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bat\Documents\Sailing Score sheet\"/>
    </mc:Choice>
  </mc:AlternateContent>
  <xr:revisionPtr revIDLastSave="0" documentId="13_ncr:1_{D553C626-F0E7-4FC8-8A98-30BE01FB9761}" xr6:coauthVersionLast="47" xr6:coauthVersionMax="47" xr10:uidLastSave="{00000000-0000-0000-0000-000000000000}"/>
  <bookViews>
    <workbookView xWindow="-120" yWindow="-120" windowWidth="20730" windowHeight="11160" tabRatio="628" activeTab="1" xr2:uid="{00000000-000D-0000-FFFF-FFFF00000000}"/>
  </bookViews>
  <sheets>
    <sheet name="Sheet1" sheetId="117" r:id="rId1"/>
    <sheet name="Winter 2024" sheetId="115" r:id="rId2"/>
    <sheet name="Rules" sheetId="11" r:id="rId3"/>
    <sheet name="CoxSprague" sheetId="3" r:id="rId4"/>
    <sheet name="CS_Table" sheetId="2" r:id="rId5"/>
    <sheet name="SKIPPERS" sheetId="116" r:id="rId6"/>
    <sheet name="CSG_Functions" sheetId="4" state="veryHidden" r:id=""/>
  </sheets>
  <functionGroups builtInGroupCount="19"/>
  <definedNames>
    <definedName name="___INDEX_SHEET___ASAP_Utilities">#REF!</definedName>
    <definedName name="_xlnm._FilterDatabase" localSheetId="1" hidden="1">'Winter 2024'!$A$1:$AV$44</definedName>
    <definedName name="cs_table">CS_Table!#REF!</definedName>
    <definedName name="csg_table">CS_Table!$B$19:$U$38</definedName>
    <definedName name="LISYRA_table">CS_Table!$B$45:$U$64</definedName>
    <definedName name="_xlnm.Print_Area" localSheetId="1">'Winter 2024'!$A$2:$G$39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F34" i="115" l="1"/>
  <c r="F35" i="115"/>
  <c r="F36" i="115"/>
  <c r="F37" i="115"/>
  <c r="E18" i="115"/>
  <c r="F18" i="115" s="1"/>
  <c r="E31" i="115"/>
  <c r="F31" i="115" s="1"/>
  <c r="E30" i="115"/>
  <c r="F30" i="115" s="1"/>
  <c r="E28" i="115"/>
  <c r="F28" i="115" s="1"/>
  <c r="E29" i="115"/>
  <c r="F29" i="115" s="1"/>
  <c r="E26" i="115"/>
  <c r="E16" i="115"/>
  <c r="FG6" i="115"/>
  <c r="FF6" i="115"/>
  <c r="FE6" i="115"/>
  <c r="FD6" i="115"/>
  <c r="FC6" i="115"/>
  <c r="FB6" i="115"/>
  <c r="G33" i="115"/>
  <c r="G36" i="115"/>
  <c r="G34" i="115"/>
  <c r="G35" i="115"/>
  <c r="G37" i="115"/>
  <c r="G32" i="115"/>
  <c r="FA6" i="115" l="1"/>
  <c r="EZ6" i="115"/>
  <c r="EY6" i="115"/>
  <c r="EX6" i="115"/>
  <c r="EW6" i="115"/>
  <c r="EV6" i="115"/>
  <c r="EU6" i="115"/>
  <c r="ET6" i="115"/>
  <c r="ES6" i="115"/>
  <c r="ER6" i="115"/>
  <c r="EQ6" i="115"/>
  <c r="EP6" i="115"/>
  <c r="EO6" i="115"/>
  <c r="EN6" i="115"/>
  <c r="EM6" i="115"/>
  <c r="EL6" i="115"/>
  <c r="EK6" i="115"/>
  <c r="EJ6" i="115"/>
  <c r="EI6" i="115"/>
  <c r="EH6" i="115"/>
  <c r="EG6" i="115"/>
  <c r="EF6" i="115"/>
  <c r="EE6" i="115"/>
  <c r="ED6" i="115"/>
  <c r="EC6" i="115"/>
  <c r="EB6" i="115"/>
  <c r="EA6" i="115"/>
  <c r="DZ6" i="115"/>
  <c r="DY6" i="115"/>
  <c r="DX6" i="115"/>
  <c r="DW6" i="115"/>
  <c r="DV6" i="115"/>
  <c r="DU6" i="115"/>
  <c r="DT6" i="115"/>
  <c r="DS6" i="115"/>
  <c r="DR6" i="115"/>
  <c r="DQ6" i="115"/>
  <c r="DP6" i="115"/>
  <c r="DO6" i="115"/>
  <c r="DN6" i="115"/>
  <c r="DM6" i="115"/>
  <c r="DL6" i="115"/>
  <c r="DK6" i="115"/>
  <c r="DJ6" i="115"/>
  <c r="DI6" i="115"/>
  <c r="DH6" i="115"/>
  <c r="DG6" i="115"/>
  <c r="DF6" i="115"/>
  <c r="DE6" i="115"/>
  <c r="DD6" i="115"/>
  <c r="DC6" i="115"/>
  <c r="DB6" i="115"/>
  <c r="DA6" i="115"/>
  <c r="CZ6" i="115"/>
  <c r="CY6" i="115"/>
  <c r="CX6" i="115"/>
  <c r="CW6" i="115"/>
  <c r="CV6" i="115"/>
  <c r="CU6" i="115"/>
  <c r="CT6" i="115"/>
  <c r="CS6" i="115"/>
  <c r="CR6" i="115"/>
  <c r="CQ6" i="115"/>
  <c r="CP6" i="115"/>
  <c r="CO6" i="115"/>
  <c r="CN6" i="115"/>
  <c r="AR6" i="115"/>
  <c r="AS6" i="115"/>
  <c r="AT6" i="115"/>
  <c r="AU6" i="115"/>
  <c r="AV6" i="115"/>
  <c r="AW6" i="115"/>
  <c r="CM6" i="115"/>
  <c r="CL6" i="115"/>
  <c r="CK6" i="115"/>
  <c r="CJ6" i="115"/>
  <c r="CI6" i="115"/>
  <c r="CH6" i="115"/>
  <c r="CG6" i="115"/>
  <c r="CF6" i="115"/>
  <c r="CE6" i="115"/>
  <c r="CD6" i="115"/>
  <c r="CC6" i="115"/>
  <c r="CB6" i="115"/>
  <c r="CA6" i="115"/>
  <c r="BZ6" i="115"/>
  <c r="BY6" i="115"/>
  <c r="BX6" i="115"/>
  <c r="BW6" i="115"/>
  <c r="BV6" i="115"/>
  <c r="E27" i="115"/>
  <c r="F27" i="115" s="1"/>
  <c r="E33" i="115"/>
  <c r="F33" i="115" s="1"/>
  <c r="BU6" i="115"/>
  <c r="BT6" i="115"/>
  <c r="BS6" i="115"/>
  <c r="BR6" i="115"/>
  <c r="BQ6" i="115"/>
  <c r="BP6" i="115"/>
  <c r="BO6" i="115"/>
  <c r="BN6" i="115"/>
  <c r="BM6" i="115"/>
  <c r="BL6" i="115"/>
  <c r="BK6" i="115"/>
  <c r="BJ6" i="115"/>
  <c r="BI6" i="115"/>
  <c r="BH6" i="115"/>
  <c r="BG6" i="115"/>
  <c r="BF6" i="115"/>
  <c r="BE6" i="115"/>
  <c r="BD6" i="115"/>
  <c r="BC6" i="115"/>
  <c r="BB6" i="115"/>
  <c r="BA6" i="115"/>
  <c r="AZ6" i="115"/>
  <c r="AY6" i="115"/>
  <c r="AX6" i="115"/>
  <c r="AQ6" i="115"/>
  <c r="AP6" i="115"/>
  <c r="AO6" i="115"/>
  <c r="AN6" i="115"/>
  <c r="AM6" i="115"/>
  <c r="AL6" i="115"/>
  <c r="AK6" i="115"/>
  <c r="AJ6" i="115"/>
  <c r="AI6" i="115"/>
  <c r="AH6" i="115"/>
  <c r="AG6" i="115"/>
  <c r="AF6" i="115"/>
  <c r="AE6" i="115"/>
  <c r="AD6" i="115"/>
  <c r="AC6" i="115"/>
  <c r="AB6" i="115"/>
  <c r="AA6" i="115"/>
  <c r="Z6" i="115"/>
  <c r="Y6" i="115"/>
  <c r="X6" i="115"/>
  <c r="W6" i="115"/>
  <c r="V6" i="115"/>
  <c r="U6" i="115"/>
  <c r="T6" i="115"/>
  <c r="S6" i="115"/>
  <c r="R6" i="115"/>
  <c r="Q6" i="115"/>
  <c r="P6" i="115"/>
  <c r="O6" i="115"/>
  <c r="H6" i="115"/>
  <c r="I6" i="115"/>
  <c r="J6" i="115"/>
  <c r="K6" i="115"/>
  <c r="L6" i="115"/>
  <c r="M6" i="115"/>
  <c r="N6" i="115"/>
  <c r="E8" i="115"/>
  <c r="F8" i="115" s="1"/>
  <c r="E9" i="115"/>
  <c r="F9" i="115" s="1"/>
  <c r="E22" i="115"/>
  <c r="F22" i="115" s="1"/>
  <c r="E35" i="115"/>
  <c r="E11" i="115"/>
  <c r="F11" i="115" s="1"/>
  <c r="E15" i="115"/>
  <c r="F15" i="115" s="1"/>
  <c r="E23" i="115"/>
  <c r="F23" i="115" s="1"/>
  <c r="E32" i="115"/>
  <c r="F32" i="115" s="1"/>
  <c r="F16" i="115"/>
  <c r="E13" i="115"/>
  <c r="F13" i="115" s="1"/>
  <c r="E17" i="115"/>
  <c r="F17" i="115" s="1"/>
  <c r="F26" i="115"/>
  <c r="E25" i="115"/>
  <c r="F25" i="115" s="1"/>
  <c r="E12" i="115"/>
  <c r="F12" i="115" s="1"/>
  <c r="E19" i="115"/>
  <c r="F19" i="115" s="1"/>
  <c r="E36" i="115"/>
  <c r="E34" i="115"/>
  <c r="E37" i="115"/>
  <c r="E24" i="115"/>
  <c r="F24" i="115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K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G99" i="3"/>
  <c r="H99" i="3"/>
  <c r="I99" i="3"/>
  <c r="J99" i="3"/>
  <c r="K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H121" i="3"/>
  <c r="I121" i="3"/>
  <c r="J121" i="3"/>
  <c r="K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E14" i="115"/>
  <c r="F14" i="115" s="1"/>
  <c r="E10" i="115"/>
  <c r="F10" i="115" s="1"/>
  <c r="P102" i="3"/>
  <c r="P104" i="3"/>
  <c r="P103" i="3"/>
  <c r="E123" i="3"/>
  <c r="P84" i="3"/>
  <c r="P83" i="3"/>
  <c r="E83" i="3"/>
  <c r="E102" i="3"/>
  <c r="P126" i="3"/>
  <c r="P81" i="3"/>
  <c r="E81" i="3"/>
  <c r="P124" i="3"/>
  <c r="E125" i="3"/>
  <c r="P101" i="3"/>
  <c r="E126" i="3"/>
  <c r="E124" i="3"/>
  <c r="P125" i="3"/>
  <c r="E82" i="3"/>
  <c r="E103" i="3"/>
  <c r="E104" i="3"/>
  <c r="E101" i="3"/>
  <c r="P82" i="3"/>
  <c r="E84" i="3"/>
  <c r="P123" i="3"/>
  <c r="G18" i="115"/>
  <c r="G28" i="115"/>
  <c r="G9" i="115"/>
  <c r="G27" i="115"/>
  <c r="G31" i="115"/>
  <c r="G8" i="115"/>
  <c r="G13" i="115"/>
  <c r="G14" i="115"/>
  <c r="G10" i="115"/>
  <c r="G11" i="115"/>
  <c r="G25" i="115"/>
  <c r="G19" i="115"/>
  <c r="G12" i="115"/>
  <c r="G15" i="115"/>
  <c r="G23" i="115"/>
  <c r="G26" i="115"/>
  <c r="G16" i="115"/>
  <c r="G22" i="115"/>
  <c r="G24" i="115"/>
  <c r="G30" i="115"/>
  <c r="G29" i="115"/>
  <c r="G17" i="115"/>
  <c r="C99" i="3" l="1"/>
  <c r="C79" i="3"/>
  <c r="N99" i="3"/>
  <c r="N79" i="3"/>
  <c r="C121" i="3"/>
  <c r="N121" i="3"/>
  <c r="E2" i="115"/>
  <c r="E5" i="115" s="1"/>
  <c r="E6" i="115" s="1"/>
</calcChain>
</file>

<file path=xl/sharedStrings.xml><?xml version="1.0" encoding="utf-8"?>
<sst xmlns="http://schemas.openxmlformats.org/spreadsheetml/2006/main" count="516" uniqueCount="329">
  <si>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</si>
  <si>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</si>
  <si>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</si>
  <si>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</si>
  <si>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</si>
  <si>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</si>
  <si>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</si>
  <si>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</si>
  <si>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</si>
  <si>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</si>
  <si>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</si>
  <si>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</si>
  <si>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</si>
  <si>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</si>
  <si>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</si>
  <si>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</si>
  <si>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</si>
  <si>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</si>
  <si>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</si>
  <si>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</si>
  <si>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</si>
  <si>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</si>
  <si>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</si>
  <si>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</si>
  <si>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</si>
  <si>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</si>
  <si>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</si>
  <si>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</si>
  <si>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</si>
  <si>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</si>
  <si>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</si>
  <si>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</si>
  <si>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</si>
  <si>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</si>
  <si>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</si>
  <si>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</si>
  <si>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</si>
  <si>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</si>
  <si>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</si>
  <si>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</si>
  <si>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</si>
  <si>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</si>
  <si>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</si>
  <si>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</si>
  <si>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</si>
  <si>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</si>
  <si>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</si>
  <si>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</si>
  <si>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</si>
  <si>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</si>
  <si>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</si>
  <si>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</si>
  <si>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</si>
  <si>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</si>
  <si>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</si>
  <si>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</si>
  <si>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</si>
  <si>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</si>
  <si>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</si>
  <si>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</si>
  <si>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</si>
  <si>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</si>
  <si>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</si>
  <si>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</si>
  <si>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</si>
  <si>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</si>
  <si>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</si>
  <si>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</si>
  <si>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</si>
  <si>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</si>
  <si>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</si>
  <si>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</si>
  <si>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</si>
  <si>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</si>
  <si>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</si>
  <si>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</si>
  <si>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</si>
  <si>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</si>
  <si>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</si>
  <si>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</si>
  <si>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</si>
  <si>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</si>
  <si>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</si>
  <si>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</si>
  <si>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</si>
  <si>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</si>
  <si>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</si>
  <si>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</si>
  <si>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</si>
  <si>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</si>
  <si>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</si>
  <si>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</si>
  <si>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</si>
  <si>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</si>
  <si>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</si>
  <si>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</si>
  <si>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</si>
  <si>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</si>
  <si>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</si>
  <si>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</si>
  <si>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</si>
  <si>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</si>
  <si>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</si>
  <si>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</si>
  <si>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</si>
  <si>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</si>
  <si>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</si>
  <si>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</si>
  <si>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</si>
  <si>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</si>
  <si>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</si>
  <si>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</si>
  <si>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</si>
  <si>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</si>
  <si>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</si>
  <si>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</si>
  <si>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</si>
  <si>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</si>
  <si>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</si>
  <si>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</si>
  <si>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</si>
  <si>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</si>
  <si>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</si>
  <si>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</si>
  <si>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</si>
  <si>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</si>
  <si>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</si>
  <si>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</si>
  <si>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</si>
  <si>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</si>
  <si>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</si>
  <si>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</si>
  <si>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</si>
  <si>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</si>
  <si>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</si>
  <si>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</si>
  <si>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</si>
  <si>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</si>
  <si>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</si>
  <si>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</si>
  <si>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</si>
  <si>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</si>
  <si>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</si>
  <si>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</si>
  <si>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</si>
  <si>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</si>
  <si>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</si>
  <si>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</si>
  <si>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</si>
  <si>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</si>
  <si>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</si>
  <si>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</si>
  <si>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</si>
  <si>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</si>
  <si>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</si>
  <si>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</si>
  <si>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</si>
  <si>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</si>
  <si>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</si>
  <si>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</si>
  <si>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</si>
  <si>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</si>
  <si>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</si>
  <si>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</si>
  <si>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</si>
  <si>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</si>
  <si>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</si>
  <si>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</si>
  <si>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</si>
  <si>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</si>
  <si>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</si>
  <si>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</si>
  <si>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</si>
  <si>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</si>
  <si>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</si>
  <si>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</si>
  <si>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</si>
  <si>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</si>
  <si>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</si>
  <si>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</si>
  <si>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</si>
  <si>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</si>
  <si>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</si>
  <si>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</si>
  <si>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</si>
  <si>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</si>
  <si>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</si>
  <si>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</si>
  <si>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</si>
  <si>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</si>
  <si>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</si>
  <si>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</si>
  <si>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</si>
  <si>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</si>
  <si>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</si>
  <si>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</si>
  <si>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</si>
  <si>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</si>
  <si>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</si>
  <si>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</si>
  <si>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</si>
  <si>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</si>
  <si>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</si>
  <si>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</si>
  <si>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</si>
  <si>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</si>
  <si>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</si>
  <si>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</si>
  <si>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</si>
  <si>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</si>
  <si>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</si>
  <si>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</si>
  <si>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</si>
  <si>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</si>
  <si>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</si>
  <si>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</si>
  <si>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</si>
  <si>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</si>
  <si>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</si>
  <si>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</si>
  <si>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</si>
  <si>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</si>
  <si>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</si>
  <si>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</si>
  <si>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</si>
  <si>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</si>
  <si>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</si>
  <si>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</si>
  <si>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</si>
  <si>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</si>
  <si>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</si>
  <si>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</si>
  <si>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</si>
  <si>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</si>
  <si>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</si>
  <si>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</si>
  <si>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</si>
  <si>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</si>
  <si>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</si>
  <si>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</si>
  <si>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</si>
  <si>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</si>
  <si>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</si>
  <si>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</si>
  <si>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</si>
  <si>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</si>
  <si>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</si>
  <si>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</si>
  <si>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</si>
  <si>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</si>
  <si>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</si>
  <si>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</si>
  <si>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</si>
  <si>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</si>
  <si>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</si>
  <si>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</si>
  <si>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</si>
  <si>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</si>
  <si>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</si>
  <si>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</si>
  <si>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</si>
  <si>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</si>
  <si>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</si>
  <si>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</si>
  <si>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</si>
  <si>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</si>
  <si>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</si>
  <si>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</si>
  <si>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</si>
  <si>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</si>
  <si>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</si>
  <si>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</si>
  <si>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</si>
  <si>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</si>
  <si>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</si>
  <si>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</si>
  <si>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</si>
  <si>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</si>
  <si>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</si>
  <si>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</si>
  <si>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</si>
  <si>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</si>
  <si>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</si>
  <si>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</si>
  <si>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</si>
  <si>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</si>
  <si>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Pete Flynn</t>
  </si>
  <si>
    <t>Sandy Graham</t>
  </si>
  <si>
    <t>Mike Haase</t>
  </si>
  <si>
    <t>Dave Ham</t>
  </si>
  <si>
    <t>Mark Hamer</t>
  </si>
  <si>
    <t>Ron Hawkins</t>
  </si>
  <si>
    <t>Harry Howard</t>
  </si>
  <si>
    <t>Terry McCormick</t>
  </si>
  <si>
    <t>Rob McKinley</t>
  </si>
  <si>
    <t>Bill Miller</t>
  </si>
  <si>
    <t>Bob Murphy</t>
  </si>
  <si>
    <t>Harry Oakley</t>
  </si>
  <si>
    <t>Kevin Richter</t>
  </si>
  <si>
    <t>Larry Rogers</t>
  </si>
  <si>
    <t>Paul Ryan</t>
  </si>
  <si>
    <t>Gerry Ryerson</t>
  </si>
  <si>
    <t>Jay Schach</t>
  </si>
  <si>
    <t>Jim Sheldon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</si>
  <si>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</si>
  <si>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</si>
  <si>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</si>
  <si>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</si>
  <si>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</si>
  <si>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</si>
  <si>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</si>
  <si>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Sail #</t>
  </si>
  <si>
    <t>NIRVANA/DF-65 SKIPPERs</t>
  </si>
  <si>
    <t>DF-95 SKIPPERs</t>
  </si>
  <si>
    <t>None</t>
  </si>
  <si>
    <t>20</t>
  </si>
  <si>
    <t>Tim Leonard</t>
  </si>
  <si>
    <t>E</t>
  </si>
  <si>
    <t>Eli Paterson</t>
  </si>
  <si>
    <r>
      <rPr>
        <b/>
        <sz val="18"/>
        <color indexed="39"/>
        <rFont val="Stencil"/>
        <family val="5"/>
      </rPr>
      <t>2024 SJPMYC</t>
    </r>
    <r>
      <rPr>
        <b/>
        <sz val="22"/>
        <rFont val="Stencil"/>
        <family val="5"/>
      </rPr>
      <t xml:space="preserve">  ⛵WINTER </t>
    </r>
    <r>
      <rPr>
        <b/>
        <i/>
        <sz val="18"/>
        <color indexed="53"/>
        <rFont val="Lucida Handwriting"/>
        <family val="4"/>
      </rPr>
      <t xml:space="preserve">SERIES </t>
    </r>
  </si>
  <si>
    <t>Scott Maurer</t>
  </si>
  <si>
    <t>Gary Quinn</t>
  </si>
  <si>
    <t>dnf</t>
  </si>
  <si>
    <t>98</t>
  </si>
  <si>
    <t>Pat Quinn</t>
  </si>
  <si>
    <t>Dave Leach</t>
  </si>
  <si>
    <t>Steve</t>
  </si>
  <si>
    <t>e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</si>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</sst>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sz val="11"/>
      <color theme="0"/>
      <name val="Avenir Black Oblique"/>
    </font>
    <font>
      <b/>
      <sz val="14"/>
      <color theme="1"/>
      <name val="Arial"/>
      <family val="2"/>
    </font>
    <font>
      <b/>
      <sz val="12"/>
      <color theme="1" tint="4.9989318521683403E-2"/>
      <name val="Brush Script MT"/>
      <family val="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pple Chancery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7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59" fillId="0" borderId="0" xfId="0" applyFont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0" xfId="0" applyFont="1"/>
    <xf numFmtId="0" fontId="59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0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9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1" fillId="6" borderId="0" xfId="0" applyFont="1" applyFill="1" applyAlignment="1" applyProtection="1">
      <alignment vertical="center"/>
      <protection locked="0"/>
    </xf>
    <xf numFmtId="0" fontId="62" fillId="6" borderId="0" xfId="0" applyFont="1" applyFill="1" applyAlignment="1" applyProtection="1">
      <alignment horizontal="center" vertical="center"/>
      <protection locked="0"/>
    </xf>
    <xf numFmtId="0" fontId="61" fillId="6" borderId="0" xfId="0" applyFont="1" applyFill="1" applyProtection="1">
      <protection locked="0"/>
    </xf>
    <xf numFmtId="0" fontId="63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4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15" fillId="6" borderId="0" xfId="0" applyFont="1" applyFill="1" applyAlignment="1" applyProtection="1">
      <alignment vertical="top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5" fillId="10" borderId="33" xfId="0" applyFont="1" applyFill="1" applyBorder="1" applyAlignment="1" applyProtection="1">
      <alignment horizontal="center" vertical="center"/>
      <protection locked="0"/>
    </xf>
    <xf numFmtId="0" fontId="66" fillId="11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2" fillId="6" borderId="26" xfId="0" applyFont="1" applyFill="1" applyBorder="1" applyAlignment="1" applyProtection="1">
      <alignment horizontal="center" vertical="center"/>
      <protection hidden="1"/>
    </xf>
    <xf numFmtId="0" fontId="67" fillId="12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8" fillId="2" borderId="0" xfId="0" applyFont="1" applyFill="1"/>
    <xf numFmtId="0" fontId="68" fillId="2" borderId="0" xfId="0" applyFont="1" applyFill="1" applyAlignment="1">
      <alignment horizontal="right"/>
    </xf>
    <xf numFmtId="165" fontId="68" fillId="2" borderId="0" xfId="1" applyNumberFormat="1" applyFont="1" applyFill="1"/>
    <xf numFmtId="0" fontId="69" fillId="2" borderId="0" xfId="0" quotePrefix="1" applyFont="1" applyFill="1"/>
    <xf numFmtId="0" fontId="69" fillId="2" borderId="0" xfId="0" applyFont="1" applyFill="1"/>
    <xf numFmtId="0" fontId="70" fillId="12" borderId="32" xfId="0" applyFont="1" applyFill="1" applyBorder="1" applyAlignment="1" applyProtection="1">
      <alignment horizontal="center" vertical="center"/>
      <protection locked="0"/>
    </xf>
    <xf numFmtId="0" fontId="70" fillId="12" borderId="28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Alignment="1" applyProtection="1">
      <alignment horizontal="center"/>
      <protection locked="0"/>
    </xf>
    <xf numFmtId="0" fontId="65" fillId="10" borderId="35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1" fillId="14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70" fillId="15" borderId="38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0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2" fillId="16" borderId="29" xfId="0" applyNumberFormat="1" applyFont="1" applyFill="1" applyBorder="1" applyAlignment="1" applyProtection="1">
      <alignment horizontal="center" vertical="center"/>
      <protection locked="0"/>
    </xf>
    <xf numFmtId="0" fontId="28" fillId="16" borderId="36" xfId="0" applyFont="1" applyFill="1" applyBorder="1" applyAlignment="1" applyProtection="1">
      <alignment horizontal="center" vertical="center"/>
      <protection hidden="1"/>
    </xf>
    <xf numFmtId="1" fontId="41" fillId="16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14" borderId="38" xfId="0" applyFont="1" applyFill="1" applyBorder="1" applyAlignment="1">
      <alignment horizontal="center" vertical="center"/>
    </xf>
    <xf numFmtId="49" fontId="13" fillId="17" borderId="28" xfId="0" applyNumberFormat="1" applyFont="1" applyFill="1" applyBorder="1" applyAlignment="1">
      <alignment horizontal="center"/>
    </xf>
    <xf numFmtId="0" fontId="13" fillId="17" borderId="28" xfId="0" applyFont="1" applyFill="1" applyBorder="1"/>
    <xf numFmtId="0" fontId="2" fillId="17" borderId="28" xfId="0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70" fillId="15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0" fillId="8" borderId="40" xfId="0" applyFill="1" applyBorder="1" applyAlignment="1">
      <alignment horizontal="center"/>
    </xf>
    <xf numFmtId="0" fontId="74" fillId="12" borderId="32" xfId="0" applyFont="1" applyFill="1" applyBorder="1" applyAlignment="1" applyProtection="1">
      <alignment horizontal="center" vertical="center"/>
      <protection locked="0"/>
    </xf>
    <xf numFmtId="0" fontId="74" fillId="12" borderId="28" xfId="0" applyFont="1" applyFill="1" applyBorder="1" applyAlignment="1" applyProtection="1">
      <alignment horizontal="center" vertical="center"/>
      <protection locked="0"/>
    </xf>
    <xf numFmtId="0" fontId="74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/>
    <xf numFmtId="0" fontId="3" fillId="14" borderId="32" xfId="0" applyFont="1" applyFill="1" applyBorder="1"/>
    <xf numFmtId="0" fontId="3" fillId="14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64" fillId="14" borderId="31" xfId="0" applyFont="1" applyFill="1" applyBorder="1" applyAlignment="1" applyProtection="1">
      <alignment horizontal="center"/>
      <protection hidden="1"/>
    </xf>
    <xf numFmtId="0" fontId="3" fillId="14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5" fillId="10" borderId="35" xfId="0" applyFont="1" applyFill="1" applyBorder="1" applyAlignment="1" applyProtection="1">
      <alignment horizontal="center" vertical="center"/>
      <protection locked="0"/>
    </xf>
    <xf numFmtId="0" fontId="74" fillId="15" borderId="37" xfId="0" applyFont="1" applyFill="1" applyBorder="1" applyAlignment="1" applyProtection="1">
      <alignment horizontal="center" vertical="center"/>
      <protection locked="0"/>
    </xf>
    <xf numFmtId="0" fontId="73" fillId="12" borderId="28" xfId="0" applyFont="1" applyFill="1" applyBorder="1" applyAlignment="1">
      <alignment horizontal="center" vertical="center"/>
    </xf>
    <xf numFmtId="168" fontId="26" fillId="14" borderId="38" xfId="1" quotePrefix="1" applyNumberFormat="1" applyFont="1" applyFill="1" applyBorder="1" applyAlignment="1" applyProtection="1">
      <alignment horizontal="center" vertical="center"/>
      <protection hidden="1"/>
    </xf>
    <xf numFmtId="0" fontId="65" fillId="14" borderId="36" xfId="0" applyFont="1" applyFill="1" applyBorder="1" applyAlignment="1" applyProtection="1">
      <alignment horizontal="center" vertical="center"/>
      <protection locked="0"/>
    </xf>
    <xf numFmtId="0" fontId="58" fillId="0" borderId="0" xfId="0" applyFont="1"/>
    <xf numFmtId="0" fontId="0" fillId="1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9" fillId="18" borderId="0" xfId="0" applyFont="1" applyFill="1"/>
    <xf numFmtId="0" fontId="13" fillId="18" borderId="0" xfId="0" applyFont="1" applyFill="1"/>
    <xf numFmtId="0" fontId="13" fillId="19" borderId="0" xfId="0" applyFont="1" applyFill="1"/>
    <xf numFmtId="0" fontId="13" fillId="20" borderId="28" xfId="0" applyFont="1" applyFill="1" applyBorder="1" applyAlignment="1">
      <alignment horizontal="center" vertical="center"/>
    </xf>
    <xf numFmtId="0" fontId="59" fillId="21" borderId="0" xfId="0" applyFont="1" applyFill="1" applyAlignment="1">
      <alignment horizontal="center"/>
    </xf>
    <xf numFmtId="0" fontId="59" fillId="21" borderId="0" xfId="0" applyFont="1" applyFill="1"/>
    <xf numFmtId="0" fontId="13" fillId="22" borderId="0" xfId="0" applyFont="1" applyFill="1"/>
    <xf numFmtId="0" fontId="13" fillId="23" borderId="0" xfId="0" applyFont="1" applyFill="1"/>
    <xf numFmtId="0" fontId="0" fillId="22" borderId="0" xfId="0" applyFill="1"/>
    <xf numFmtId="0" fontId="13" fillId="24" borderId="28" xfId="0" applyFont="1" applyFill="1" applyBorder="1"/>
    <xf numFmtId="0" fontId="13" fillId="25" borderId="28" xfId="0" applyFont="1" applyFill="1" applyBorder="1"/>
    <xf numFmtId="0" fontId="13" fillId="11" borderId="28" xfId="0" applyFont="1" applyFill="1" applyBorder="1"/>
    <xf numFmtId="0" fontId="59" fillId="11" borderId="0" xfId="0" applyFont="1" applyFill="1"/>
    <xf numFmtId="0" fontId="13" fillId="20" borderId="28" xfId="0" applyFont="1" applyFill="1" applyBorder="1"/>
    <xf numFmtId="1" fontId="3" fillId="6" borderId="45" xfId="0" quotePrefix="1" applyNumberFormat="1" applyFont="1" applyFill="1" applyBorder="1" applyAlignment="1" applyProtection="1">
      <alignment horizontal="center" vertical="center"/>
      <protection locked="0"/>
    </xf>
    <xf numFmtId="0" fontId="3" fillId="25" borderId="28" xfId="0" applyFont="1" applyFill="1" applyBorder="1" applyAlignment="1" applyProtection="1">
      <alignment vertical="center"/>
      <protection locked="0"/>
    </xf>
    <xf numFmtId="0" fontId="3" fillId="25" borderId="28" xfId="0" applyFont="1" applyFill="1" applyBorder="1"/>
    <xf numFmtId="49" fontId="3" fillId="26" borderId="28" xfId="0" applyNumberFormat="1" applyFont="1" applyFill="1" applyBorder="1" applyAlignment="1" applyProtection="1">
      <alignment horizontal="center" vertical="center"/>
      <protection locked="0"/>
    </xf>
    <xf numFmtId="0" fontId="3" fillId="26" borderId="28" xfId="0" applyFont="1" applyFill="1" applyBorder="1" applyAlignment="1" applyProtection="1">
      <alignment vertical="center"/>
      <protection locked="0"/>
    </xf>
    <xf numFmtId="0" fontId="3" fillId="25" borderId="28" xfId="0" applyFont="1" applyFill="1" applyBorder="1" applyAlignment="1" applyProtection="1">
      <alignment horizontal="center" vertical="center"/>
      <protection locked="0"/>
    </xf>
    <xf numFmtId="0" fontId="3" fillId="11" borderId="28" xfId="0" applyFont="1" applyFill="1" applyBorder="1" applyAlignment="1" applyProtection="1">
      <alignment horizontal="center" vertical="center"/>
      <protection locked="0"/>
    </xf>
    <xf numFmtId="0" fontId="3" fillId="11" borderId="28" xfId="0" applyFont="1" applyFill="1" applyBorder="1" applyProtection="1">
      <protection locked="0"/>
    </xf>
    <xf numFmtId="0" fontId="3" fillId="25" borderId="28" xfId="0" applyFont="1" applyFill="1" applyBorder="1" applyAlignment="1">
      <alignment horizontal="center"/>
    </xf>
    <xf numFmtId="0" fontId="3" fillId="11" borderId="28" xfId="0" applyFont="1" applyFill="1" applyBorder="1"/>
    <xf numFmtId="0" fontId="3" fillId="20" borderId="28" xfId="0" applyFont="1" applyFill="1" applyBorder="1"/>
    <xf numFmtId="0" fontId="3" fillId="26" borderId="28" xfId="0" applyFont="1" applyFill="1" applyBorder="1"/>
    <xf numFmtId="0" fontId="3" fillId="11" borderId="28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6" borderId="28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3" fillId="10" borderId="28" xfId="0" applyFont="1" applyFill="1" applyBorder="1"/>
    <xf numFmtId="0" fontId="3" fillId="20" borderId="28" xfId="0" applyFont="1" applyFill="1" applyBorder="1" applyAlignment="1">
      <alignment horizontal="center" vertical="center"/>
    </xf>
    <xf numFmtId="0" fontId="76" fillId="6" borderId="28" xfId="0" applyFont="1" applyFill="1" applyBorder="1" applyAlignment="1">
      <alignment horizontal="center" vertical="center"/>
    </xf>
    <xf numFmtId="0" fontId="76" fillId="17" borderId="32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76" fillId="17" borderId="37" xfId="0" applyFont="1" applyFill="1" applyBorder="1" applyAlignment="1">
      <alignment horizontal="center" vertical="center"/>
    </xf>
    <xf numFmtId="0" fontId="76" fillId="17" borderId="38" xfId="0" applyFont="1" applyFill="1" applyBorder="1" applyAlignment="1">
      <alignment horizontal="center" vertical="center"/>
    </xf>
    <xf numFmtId="0" fontId="76" fillId="6" borderId="32" xfId="0" applyFont="1" applyFill="1" applyBorder="1" applyAlignment="1">
      <alignment horizontal="center" vertical="center"/>
    </xf>
    <xf numFmtId="0" fontId="76" fillId="6" borderId="37" xfId="0" applyFont="1" applyFill="1" applyBorder="1" applyAlignment="1">
      <alignment horizontal="center" vertical="center"/>
    </xf>
    <xf numFmtId="0" fontId="76" fillId="6" borderId="38" xfId="0" applyFont="1" applyFill="1" applyBorder="1" applyAlignment="1">
      <alignment horizontal="center" vertical="center"/>
    </xf>
    <xf numFmtId="0" fontId="86" fillId="6" borderId="37" xfId="0" applyFont="1" applyFill="1" applyBorder="1" applyAlignment="1">
      <alignment horizontal="center" vertical="center"/>
    </xf>
    <xf numFmtId="0" fontId="28" fillId="16" borderId="28" xfId="0" applyFont="1" applyFill="1" applyBorder="1" applyAlignment="1" applyProtection="1">
      <alignment horizontal="center" vertical="center"/>
      <protection hidden="1"/>
    </xf>
    <xf numFmtId="0" fontId="64" fillId="8" borderId="28" xfId="0" applyFont="1" applyFill="1" applyBorder="1" applyAlignment="1" applyProtection="1">
      <alignment horizontal="center"/>
      <protection hidden="1"/>
    </xf>
    <xf numFmtId="0" fontId="76" fillId="6" borderId="35" xfId="0" applyFont="1" applyFill="1" applyBorder="1" applyAlignment="1">
      <alignment horizontal="center" vertical="center"/>
    </xf>
    <xf numFmtId="0" fontId="76" fillId="6" borderId="33" xfId="0" applyFont="1" applyFill="1" applyBorder="1" applyAlignment="1">
      <alignment horizontal="center" vertical="center"/>
    </xf>
    <xf numFmtId="0" fontId="87" fillId="0" borderId="37" xfId="0" applyFont="1" applyBorder="1" applyAlignment="1" applyProtection="1">
      <alignment horizontal="center" vertical="center"/>
      <protection locked="0"/>
    </xf>
    <xf numFmtId="0" fontId="76" fillId="0" borderId="32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166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169" fontId="2" fillId="0" borderId="32" xfId="0" applyNumberFormat="1" applyFont="1" applyBorder="1" applyAlignment="1" applyProtection="1">
      <alignment horizontal="center" vertical="center"/>
      <protection locked="0"/>
    </xf>
    <xf numFmtId="16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9" fontId="2" fillId="0" borderId="38" xfId="0" applyNumberFormat="1" applyFont="1" applyBorder="1" applyAlignment="1" applyProtection="1">
      <alignment horizontal="center" vertical="center"/>
      <protection locked="0"/>
    </xf>
    <xf numFmtId="168" fontId="26" fillId="0" borderId="38" xfId="1" quotePrefix="1" applyNumberFormat="1" applyFont="1" applyFill="1" applyBorder="1" applyAlignment="1" applyProtection="1">
      <alignment horizontal="center" vertical="center"/>
      <protection hidden="1"/>
    </xf>
    <xf numFmtId="0" fontId="3" fillId="6" borderId="38" xfId="0" applyFont="1" applyFill="1" applyBorder="1" applyAlignment="1">
      <alignment horizontal="center"/>
    </xf>
    <xf numFmtId="0" fontId="2" fillId="2" borderId="28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Protection="1">
      <protection locked="0"/>
    </xf>
    <xf numFmtId="0" fontId="15" fillId="6" borderId="28" xfId="0" applyFont="1" applyFill="1" applyBorder="1" applyAlignment="1" applyProtection="1">
      <alignment vertical="top"/>
      <protection locked="0"/>
    </xf>
    <xf numFmtId="0" fontId="88" fillId="2" borderId="28" xfId="0" applyFont="1" applyFill="1" applyBorder="1" applyAlignment="1" applyProtection="1">
      <alignment horizontal="center" vertical="center"/>
      <protection locked="0"/>
    </xf>
    <xf numFmtId="0" fontId="89" fillId="2" borderId="28" xfId="0" applyFont="1" applyFill="1" applyBorder="1" applyAlignment="1" applyProtection="1">
      <alignment horizontal="center" vertical="center"/>
      <protection locked="0"/>
    </xf>
    <xf numFmtId="0" fontId="76" fillId="6" borderId="28" xfId="0" applyFont="1" applyFill="1" applyBorder="1" applyAlignment="1" applyProtection="1">
      <alignment horizontal="center" vertical="center"/>
      <protection locked="0"/>
    </xf>
    <xf numFmtId="0" fontId="89" fillId="6" borderId="28" xfId="0" applyFont="1" applyFill="1" applyBorder="1" applyAlignment="1" applyProtection="1">
      <alignment horizontal="center" vertical="center"/>
      <protection locked="0"/>
    </xf>
    <xf numFmtId="0" fontId="90" fillId="6" borderId="28" xfId="0" applyFont="1" applyFill="1" applyBorder="1" applyAlignment="1" applyProtection="1">
      <alignment horizontal="center" vertical="center"/>
      <protection locked="0"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76" fillId="0" borderId="35" xfId="0" applyFont="1" applyBorder="1" applyAlignment="1">
      <alignment horizontal="center" vertical="center"/>
    </xf>
    <xf numFmtId="0" fontId="28" fillId="16" borderId="31" xfId="0" applyFont="1" applyFill="1" applyBorder="1" applyAlignment="1" applyProtection="1">
      <alignment horizontal="center" vertical="center"/>
      <protection hidden="1"/>
    </xf>
    <xf numFmtId="168" fontId="26" fillId="0" borderId="34" xfId="1" quotePrefix="1" applyNumberFormat="1" applyFont="1" applyFill="1" applyBorder="1" applyAlignment="1" applyProtection="1">
      <alignment horizontal="center" vertical="center"/>
      <protection hidden="1"/>
    </xf>
    <xf numFmtId="168" fontId="26" fillId="6" borderId="34" xfId="1" quotePrefix="1" applyNumberFormat="1" applyFont="1" applyFill="1" applyBorder="1" applyAlignment="1" applyProtection="1">
      <alignment horizontal="center" vertical="center"/>
      <protection hidden="1"/>
    </xf>
    <xf numFmtId="0" fontId="76" fillId="0" borderId="33" xfId="0" applyFont="1" applyBorder="1" applyAlignment="1">
      <alignment horizontal="center" vertical="center"/>
    </xf>
    <xf numFmtId="0" fontId="23" fillId="0" borderId="28" xfId="0" applyFont="1" applyBorder="1" applyAlignment="1" applyProtection="1">
      <alignment horizontal="center" vertical="center"/>
      <protection hidden="1"/>
    </xf>
    <xf numFmtId="0" fontId="76" fillId="0" borderId="38" xfId="0" applyFont="1" applyBorder="1" applyAlignment="1">
      <alignment horizontal="center" vertical="center"/>
    </xf>
    <xf numFmtId="0" fontId="76" fillId="0" borderId="28" xfId="0" applyFont="1" applyBorder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20" borderId="28" xfId="0" applyFont="1" applyFill="1" applyBorder="1" applyAlignment="1" applyProtection="1">
      <alignment horizontal="left" vertical="center"/>
      <protection locked="0"/>
    </xf>
    <xf numFmtId="0" fontId="3" fillId="25" borderId="28" xfId="0" applyFont="1" applyFill="1" applyBorder="1" applyProtection="1">
      <protection locked="0"/>
    </xf>
    <xf numFmtId="0" fontId="73" fillId="12" borderId="32" xfId="0" applyFont="1" applyFill="1" applyBorder="1" applyAlignment="1">
      <alignment horizontal="center" vertical="center"/>
    </xf>
    <xf numFmtId="0" fontId="3" fillId="27" borderId="28" xfId="0" applyFont="1" applyFill="1" applyBorder="1" applyAlignment="1" applyProtection="1">
      <alignment horizontal="center" vertic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5" xfId="0" applyFont="1" applyFill="1" applyBorder="1"/>
    <xf numFmtId="0" fontId="28" fillId="16" borderId="35" xfId="0" applyFont="1" applyFill="1" applyBorder="1" applyAlignment="1" applyProtection="1">
      <alignment horizontal="center" vertical="center"/>
      <protection hidden="1"/>
    </xf>
    <xf numFmtId="0" fontId="64" fillId="8" borderId="35" xfId="0" applyFont="1" applyFill="1" applyBorder="1" applyAlignment="1" applyProtection="1">
      <alignment horizontal="center"/>
      <protection hidden="1"/>
    </xf>
    <xf numFmtId="168" fontId="26" fillId="6" borderId="28" xfId="1" quotePrefix="1" applyNumberFormat="1" applyFont="1" applyFill="1" applyBorder="1" applyAlignment="1" applyProtection="1">
      <alignment horizontal="center" vertical="center"/>
      <protection hidden="1"/>
    </xf>
    <xf numFmtId="0" fontId="3" fillId="27" borderId="35" xfId="0" applyFont="1" applyFill="1" applyBorder="1" applyAlignment="1" applyProtection="1">
      <alignment vertical="center"/>
      <protection locked="0"/>
    </xf>
    <xf numFmtId="49" fontId="3" fillId="26" borderId="35" xfId="0" applyNumberFormat="1" applyFont="1" applyFill="1" applyBorder="1" applyAlignment="1" applyProtection="1">
      <alignment horizontal="center" vertical="center"/>
      <protection locked="0"/>
    </xf>
    <xf numFmtId="0" fontId="3" fillId="26" borderId="35" xfId="0" applyFont="1" applyFill="1" applyBorder="1" applyAlignment="1" applyProtection="1">
      <alignment vertical="center"/>
      <protection locked="0"/>
    </xf>
    <xf numFmtId="14" fontId="77" fillId="11" borderId="46" xfId="0" applyNumberFormat="1" applyFont="1" applyFill="1" applyBorder="1" applyAlignment="1" applyProtection="1">
      <alignment horizontal="center" vertical="center"/>
      <protection locked="0"/>
    </xf>
    <xf numFmtId="14" fontId="77" fillId="11" borderId="47" xfId="0" applyNumberFormat="1" applyFont="1" applyFill="1" applyBorder="1" applyAlignment="1" applyProtection="1">
      <alignment horizontal="center" vertical="center"/>
      <protection locked="0"/>
    </xf>
    <xf numFmtId="14" fontId="77" fillId="11" borderId="48" xfId="0" applyNumberFormat="1" applyFont="1" applyFill="1" applyBorder="1" applyAlignment="1" applyProtection="1">
      <alignment horizontal="center" vertical="center"/>
      <protection locked="0"/>
    </xf>
    <xf numFmtId="14" fontId="77" fillId="11" borderId="50" xfId="0" applyNumberFormat="1" applyFont="1" applyFill="1" applyBorder="1" applyAlignment="1" applyProtection="1">
      <alignment horizontal="center" vertical="center"/>
      <protection locked="0"/>
    </xf>
    <xf numFmtId="14" fontId="77" fillId="11" borderId="36" xfId="0" applyNumberFormat="1" applyFont="1" applyFill="1" applyBorder="1" applyAlignment="1" applyProtection="1">
      <alignment horizontal="center" vertical="center"/>
      <protection locked="0"/>
    </xf>
    <xf numFmtId="14" fontId="77" fillId="11" borderId="51" xfId="0" applyNumberFormat="1" applyFont="1" applyFill="1" applyBorder="1" applyAlignment="1" applyProtection="1">
      <alignment horizontal="center" vertical="center"/>
      <protection locked="0"/>
    </xf>
    <xf numFmtId="0" fontId="61" fillId="6" borderId="0" xfId="0" applyFont="1" applyFill="1" applyAlignment="1" applyProtection="1">
      <alignment horizontal="left"/>
      <protection locked="0"/>
    </xf>
    <xf numFmtId="0" fontId="81" fillId="13" borderId="0" xfId="0" applyFont="1" applyFill="1" applyAlignment="1" applyProtection="1">
      <alignment horizontal="center" vertical="center" wrapText="1"/>
      <protection locked="0"/>
    </xf>
    <xf numFmtId="166" fontId="82" fillId="12" borderId="25" xfId="1" applyNumberFormat="1" applyFont="1" applyFill="1" applyBorder="1" applyAlignment="1" applyProtection="1">
      <alignment horizontal="center" vertical="center"/>
      <protection locked="0"/>
    </xf>
    <xf numFmtId="0" fontId="61" fillId="6" borderId="0" xfId="0" applyFont="1" applyFill="1" applyAlignment="1" applyProtection="1">
      <alignment horizontal="left" vertical="center"/>
      <protection locked="0"/>
    </xf>
    <xf numFmtId="0" fontId="64" fillId="8" borderId="42" xfId="0" applyFont="1" applyFill="1" applyBorder="1" applyAlignment="1" applyProtection="1">
      <alignment horizontal="center"/>
      <protection locked="0"/>
    </xf>
    <xf numFmtId="0" fontId="34" fillId="10" borderId="0" xfId="0" applyFont="1" applyFill="1" applyAlignment="1" applyProtection="1">
      <alignment horizontal="center" vertical="center" textRotation="180"/>
      <protection locked="0"/>
    </xf>
    <xf numFmtId="0" fontId="34" fillId="10" borderId="30" xfId="0" applyFont="1" applyFill="1" applyBorder="1" applyAlignment="1" applyProtection="1">
      <alignment horizontal="center" vertical="center" textRotation="180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166" fontId="27" fillId="16" borderId="17" xfId="1" applyNumberFormat="1" applyFont="1" applyFill="1" applyBorder="1" applyAlignment="1" applyProtection="1">
      <alignment horizontal="center" wrapText="1"/>
      <protection locked="0"/>
    </xf>
    <xf numFmtId="14" fontId="78" fillId="25" borderId="24" xfId="0" applyNumberFormat="1" applyFont="1" applyFill="1" applyBorder="1" applyAlignment="1" applyProtection="1">
      <alignment horizontal="center" vertical="center"/>
      <protection locked="0"/>
    </xf>
    <xf numFmtId="14" fontId="78" fillId="25" borderId="26" xfId="0" applyNumberFormat="1" applyFont="1" applyFill="1" applyBorder="1" applyAlignment="1" applyProtection="1">
      <alignment horizontal="center" vertical="center"/>
      <protection locked="0"/>
    </xf>
    <xf numFmtId="14" fontId="77" fillId="11" borderId="41" xfId="0" applyNumberFormat="1" applyFont="1" applyFill="1" applyBorder="1" applyAlignment="1" applyProtection="1">
      <alignment horizontal="center" vertical="center"/>
      <protection locked="0"/>
    </xf>
    <xf numFmtId="14" fontId="77" fillId="11" borderId="42" xfId="0" applyNumberFormat="1" applyFont="1" applyFill="1" applyBorder="1" applyAlignment="1" applyProtection="1">
      <alignment horizontal="center" vertical="center"/>
      <protection locked="0"/>
    </xf>
    <xf numFmtId="14" fontId="77" fillId="11" borderId="44" xfId="0" applyNumberFormat="1" applyFont="1" applyFill="1" applyBorder="1" applyAlignment="1" applyProtection="1">
      <alignment horizontal="center" vertical="center"/>
      <protection locked="0"/>
    </xf>
    <xf numFmtId="0" fontId="85" fillId="11" borderId="22" xfId="0" applyFont="1" applyFill="1" applyBorder="1" applyAlignment="1" applyProtection="1">
      <alignment horizontal="center" vertical="center"/>
      <protection locked="0"/>
    </xf>
    <xf numFmtId="0" fontId="85" fillId="11" borderId="23" xfId="0" applyFont="1" applyFill="1" applyBorder="1" applyAlignment="1" applyProtection="1">
      <alignment horizontal="center" vertical="center"/>
      <protection locked="0"/>
    </xf>
    <xf numFmtId="0" fontId="16" fillId="20" borderId="0" xfId="0" applyFont="1" applyFill="1" applyAlignment="1" applyProtection="1">
      <alignment horizontal="center" vertical="center"/>
      <protection locked="0"/>
    </xf>
    <xf numFmtId="166" fontId="79" fillId="11" borderId="19" xfId="1" applyNumberFormat="1" applyFont="1" applyFill="1" applyBorder="1" applyAlignment="1" applyProtection="1">
      <alignment horizontal="center" vertical="center"/>
      <protection locked="0"/>
    </xf>
    <xf numFmtId="166" fontId="80" fillId="11" borderId="21" xfId="1" applyNumberFormat="1" applyFont="1" applyFill="1" applyBorder="1" applyAlignment="1" applyProtection="1">
      <alignment horizontal="center" vertical="center"/>
      <protection locked="0"/>
    </xf>
    <xf numFmtId="166" fontId="80" fillId="11" borderId="24" xfId="1" applyNumberFormat="1" applyFont="1" applyFill="1" applyBorder="1" applyAlignment="1" applyProtection="1">
      <alignment horizontal="center" vertical="center"/>
      <protection locked="0"/>
    </xf>
    <xf numFmtId="166" fontId="80" fillId="11" borderId="26" xfId="1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0" fontId="83" fillId="28" borderId="22" xfId="0" applyFont="1" applyFill="1" applyBorder="1" applyAlignment="1" applyProtection="1">
      <alignment horizontal="center" vertical="center"/>
      <protection locked="0"/>
    </xf>
    <xf numFmtId="0" fontId="83" fillId="28" borderId="23" xfId="0" applyFont="1" applyFill="1" applyBorder="1" applyAlignment="1" applyProtection="1">
      <alignment horizontal="center" vertical="center"/>
      <protection locked="0"/>
    </xf>
    <xf numFmtId="0" fontId="84" fillId="10" borderId="49" xfId="0" applyFont="1" applyFill="1" applyBorder="1" applyAlignment="1" applyProtection="1">
      <alignment horizontal="center" vertical="center"/>
      <protection locked="0"/>
    </xf>
    <xf numFmtId="0" fontId="84" fillId="10" borderId="0" xfId="0" applyFont="1" applyFill="1" applyAlignment="1" applyProtection="1">
      <alignment horizontal="center" vertical="center"/>
      <protection locked="0"/>
    </xf>
    <xf numFmtId="0" fontId="37" fillId="6" borderId="19" xfId="0" applyFont="1" applyFill="1" applyBorder="1" applyAlignment="1" applyProtection="1">
      <alignment horizontal="center" wrapText="1"/>
      <protection locked="0"/>
    </xf>
    <xf numFmtId="0" fontId="37" fillId="6" borderId="21" xfId="0" applyFont="1" applyFill="1" applyBorder="1" applyAlignment="1" applyProtection="1">
      <alignment horizontal="center" wrapText="1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  <xf numFmtId="49" fontId="3" fillId="27" borderId="36" xfId="0" applyNumberFormat="1" applyFont="1" applyFill="1" applyBorder="1" applyAlignment="1" applyProtection="1">
      <alignment horizontal="center" vertical="center"/>
      <protection locked="0"/>
    </xf>
    <xf numFmtId="0" fontId="3" fillId="20" borderId="29" xfId="0" applyFont="1" applyFill="1" applyBorder="1" applyAlignment="1">
      <alignment horizontal="center"/>
    </xf>
    <xf numFmtId="0" fontId="3" fillId="20" borderId="0" xfId="0" applyFont="1" applyFill="1" applyBorder="1" applyAlignment="1" applyProtection="1">
      <alignment vertical="center"/>
      <protection locked="0"/>
    </xf>
    <xf numFmtId="0" fontId="3" fillId="20" borderId="29" xfId="0" applyFont="1" applyFill="1" applyBorder="1"/>
    <xf numFmtId="168" fontId="26" fillId="6" borderId="52" xfId="1" quotePrefix="1" applyNumberFormat="1" applyFont="1" applyFill="1" applyBorder="1" applyAlignment="1" applyProtection="1">
      <alignment horizontal="center" vertic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J1138"/>
  <sheetViews>
    <sheetView tabSelected="1" zoomScale="70" zoomScaleNormal="70" zoomScaleSheetLayoutView="100" workbookViewId="0">
      <pane xSplit="7" ySplit="6" topLeftCell="DL7" activePane="bottomRight" state="frozen"/>
      <selection pane="topRight" activeCell="H1" sqref="H1"/>
      <selection pane="bottomLeft" activeCell="A7" sqref="A7"/>
      <selection pane="bottomRight" activeCell="F27" sqref="F27"/>
    </sheetView>
  </sheetViews>
  <sheetFormatPr defaultColWidth="11.42578125" defaultRowHeight="12.75"/>
  <cols>
    <col min="1" max="1" width="9.140625" style="81" customWidth="1"/>
    <col min="2" max="2" width="8.28515625" style="86" customWidth="1"/>
    <col min="3" max="3" width="8.140625" style="76" customWidth="1"/>
    <col min="4" max="4" width="25.7109375" style="72" customWidth="1"/>
    <col min="5" max="5" width="9" style="86" customWidth="1"/>
    <col min="6" max="6" width="5.140625" style="87" customWidth="1"/>
    <col min="7" max="7" width="15.85546875" style="87" customWidth="1"/>
    <col min="8" max="17" width="4.85546875" style="76" customWidth="1"/>
    <col min="18" max="18" width="4.85546875" style="88" customWidth="1"/>
    <col min="19" max="19" width="4.85546875" style="76" customWidth="1"/>
    <col min="20" max="20" width="4.85546875" style="136" customWidth="1"/>
    <col min="21" max="24" width="4.85546875" style="134" customWidth="1"/>
    <col min="25" max="25" width="4.85546875" style="137" customWidth="1"/>
    <col min="26" max="37" width="4.85546875" style="76" customWidth="1"/>
    <col min="38" max="38" width="4.28515625" style="76" customWidth="1"/>
    <col min="39" max="42" width="4.85546875" style="76" customWidth="1"/>
    <col min="43" max="58" width="4.85546875" style="79" customWidth="1"/>
    <col min="59" max="59" width="4.85546875" style="80" customWidth="1"/>
    <col min="60" max="67" width="4.85546875" style="79" customWidth="1"/>
    <col min="68" max="156" width="4.85546875" style="74" customWidth="1"/>
    <col min="157" max="163" width="5" style="72" customWidth="1"/>
    <col min="164" max="16384" width="11.42578125" style="72"/>
  </cols>
  <sheetData>
    <row r="1" spans="1:244" s="71" customFormat="1" ht="36" customHeight="1" thickBot="1">
      <c r="A1" s="277" t="s">
        <v>319</v>
      </c>
      <c r="B1" s="277"/>
      <c r="C1" s="277"/>
      <c r="D1" s="277"/>
      <c r="E1" s="277"/>
      <c r="F1" s="277"/>
      <c r="G1" s="277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9"/>
      <c r="AR1" s="68"/>
      <c r="AS1" s="68"/>
      <c r="AT1" s="68"/>
      <c r="AU1" s="68"/>
      <c r="AV1" s="68"/>
      <c r="AW1" s="69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9"/>
      <c r="BK1" s="113"/>
      <c r="BL1" s="113"/>
      <c r="BM1" s="113"/>
      <c r="BN1" s="113"/>
      <c r="BO1" s="113"/>
      <c r="BP1" s="70"/>
      <c r="BQ1" s="114"/>
      <c r="BR1" s="114"/>
      <c r="BS1" s="114"/>
      <c r="BT1" s="114"/>
      <c r="BU1" s="114"/>
      <c r="BV1" s="70"/>
      <c r="BW1" s="70"/>
      <c r="BX1" s="114"/>
      <c r="BY1" s="114"/>
      <c r="BZ1" s="114"/>
      <c r="CA1" s="114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</row>
    <row r="2" spans="1:244" ht="56.1" customHeight="1">
      <c r="A2" s="282" t="s">
        <v>254</v>
      </c>
      <c r="B2" s="285" t="s">
        <v>261</v>
      </c>
      <c r="C2" s="287" t="s">
        <v>273</v>
      </c>
      <c r="D2" s="288"/>
      <c r="E2" s="97">
        <f>SUM(LARGE(E8:E37,{1,2,3,4,5}))</f>
        <v>420</v>
      </c>
      <c r="F2" s="278" t="s">
        <v>248</v>
      </c>
      <c r="G2" s="279"/>
      <c r="H2" s="255">
        <v>45295</v>
      </c>
      <c r="I2" s="256"/>
      <c r="J2" s="256"/>
      <c r="K2" s="256"/>
      <c r="L2" s="256"/>
      <c r="M2" s="257"/>
      <c r="N2" s="255">
        <v>45302</v>
      </c>
      <c r="O2" s="256"/>
      <c r="P2" s="256"/>
      <c r="Q2" s="256"/>
      <c r="R2" s="256"/>
      <c r="S2" s="257"/>
      <c r="T2" s="255">
        <v>45307</v>
      </c>
      <c r="U2" s="256"/>
      <c r="V2" s="256"/>
      <c r="W2" s="256"/>
      <c r="X2" s="256"/>
      <c r="Y2" s="257"/>
      <c r="Z2" s="255">
        <v>45309</v>
      </c>
      <c r="AA2" s="256"/>
      <c r="AB2" s="256"/>
      <c r="AC2" s="256"/>
      <c r="AD2" s="256"/>
      <c r="AE2" s="257"/>
      <c r="AF2" s="255">
        <v>45314</v>
      </c>
      <c r="AG2" s="256"/>
      <c r="AH2" s="256"/>
      <c r="AI2" s="256"/>
      <c r="AJ2" s="256"/>
      <c r="AK2" s="257"/>
      <c r="AL2" s="255">
        <v>45316</v>
      </c>
      <c r="AM2" s="256"/>
      <c r="AN2" s="256"/>
      <c r="AO2" s="256"/>
      <c r="AP2" s="256"/>
      <c r="AQ2" s="257"/>
      <c r="AR2" s="255">
        <v>45321</v>
      </c>
      <c r="AS2" s="256"/>
      <c r="AT2" s="256"/>
      <c r="AU2" s="256"/>
      <c r="AV2" s="256"/>
      <c r="AW2" s="257"/>
      <c r="AX2" s="255">
        <v>45323</v>
      </c>
      <c r="AY2" s="256"/>
      <c r="AZ2" s="256"/>
      <c r="BA2" s="256"/>
      <c r="BB2" s="256"/>
      <c r="BC2" s="257"/>
      <c r="BD2" s="255">
        <v>45328</v>
      </c>
      <c r="BE2" s="256"/>
      <c r="BF2" s="256"/>
      <c r="BG2" s="256"/>
      <c r="BH2" s="256"/>
      <c r="BI2" s="257"/>
      <c r="BJ2" s="255">
        <v>45330</v>
      </c>
      <c r="BK2" s="256"/>
      <c r="BL2" s="256"/>
      <c r="BM2" s="256"/>
      <c r="BN2" s="256"/>
      <c r="BO2" s="257"/>
      <c r="BP2" s="255">
        <v>45335</v>
      </c>
      <c r="BQ2" s="256"/>
      <c r="BR2" s="256"/>
      <c r="BS2" s="256"/>
      <c r="BT2" s="256"/>
      <c r="BU2" s="257"/>
      <c r="BV2" s="255">
        <v>45337</v>
      </c>
      <c r="BW2" s="256"/>
      <c r="BX2" s="256"/>
      <c r="BY2" s="256"/>
      <c r="BZ2" s="256"/>
      <c r="CA2" s="257"/>
      <c r="CB2" s="255">
        <v>45342</v>
      </c>
      <c r="CC2" s="256"/>
      <c r="CD2" s="256"/>
      <c r="CE2" s="256"/>
      <c r="CF2" s="256"/>
      <c r="CG2" s="257"/>
      <c r="CH2" s="255">
        <v>45344</v>
      </c>
      <c r="CI2" s="256"/>
      <c r="CJ2" s="256"/>
      <c r="CK2" s="256"/>
      <c r="CL2" s="256"/>
      <c r="CM2" s="257"/>
      <c r="CN2" s="255">
        <v>45349</v>
      </c>
      <c r="CO2" s="256"/>
      <c r="CP2" s="256"/>
      <c r="CQ2" s="256"/>
      <c r="CR2" s="256"/>
      <c r="CS2" s="257"/>
      <c r="CT2" s="255">
        <v>45351</v>
      </c>
      <c r="CU2" s="256"/>
      <c r="CV2" s="256"/>
      <c r="CW2" s="256"/>
      <c r="CX2" s="256"/>
      <c r="CY2" s="257"/>
      <c r="CZ2" s="255">
        <v>45356</v>
      </c>
      <c r="DA2" s="256"/>
      <c r="DB2" s="256"/>
      <c r="DC2" s="256"/>
      <c r="DD2" s="256"/>
      <c r="DE2" s="257"/>
      <c r="DF2" s="255">
        <v>45358</v>
      </c>
      <c r="DG2" s="256"/>
      <c r="DH2" s="256"/>
      <c r="DI2" s="256"/>
      <c r="DJ2" s="256"/>
      <c r="DK2" s="257"/>
      <c r="DL2" s="255">
        <v>45363</v>
      </c>
      <c r="DM2" s="256"/>
      <c r="DN2" s="256"/>
      <c r="DO2" s="256"/>
      <c r="DP2" s="256"/>
      <c r="DQ2" s="257"/>
      <c r="DR2" s="255">
        <v>45370</v>
      </c>
      <c r="DS2" s="256"/>
      <c r="DT2" s="256"/>
      <c r="DU2" s="256"/>
      <c r="DV2" s="256"/>
      <c r="DW2" s="257"/>
      <c r="DX2" s="255">
        <v>45372</v>
      </c>
      <c r="DY2" s="256"/>
      <c r="DZ2" s="256"/>
      <c r="EA2" s="256"/>
      <c r="EB2" s="256"/>
      <c r="EC2" s="257"/>
      <c r="ED2" s="255">
        <v>45377</v>
      </c>
      <c r="EE2" s="256"/>
      <c r="EF2" s="256"/>
      <c r="EG2" s="256"/>
      <c r="EH2" s="256"/>
      <c r="EI2" s="257"/>
      <c r="EJ2" s="255" t="s">
        <v>148</v>
      </c>
      <c r="EK2" s="256"/>
      <c r="EL2" s="256"/>
      <c r="EM2" s="256"/>
      <c r="EN2" s="256"/>
      <c r="EO2" s="257"/>
      <c r="EP2" s="255" t="s">
        <v>148</v>
      </c>
      <c r="EQ2" s="256"/>
      <c r="ER2" s="256"/>
      <c r="ES2" s="256"/>
      <c r="ET2" s="256"/>
      <c r="EU2" s="257"/>
      <c r="EV2" s="255" t="s">
        <v>148</v>
      </c>
      <c r="EW2" s="256"/>
      <c r="EX2" s="256"/>
      <c r="EY2" s="256"/>
      <c r="EZ2" s="256"/>
      <c r="FA2" s="257"/>
      <c r="FB2" s="255" t="s">
        <v>148</v>
      </c>
      <c r="FC2" s="256"/>
      <c r="FD2" s="256"/>
      <c r="FE2" s="256"/>
      <c r="FF2" s="256"/>
      <c r="FG2" s="257"/>
      <c r="FH2" s="255"/>
      <c r="FI2" s="256"/>
      <c r="FJ2" s="256"/>
      <c r="FK2" s="256"/>
      <c r="FL2" s="256"/>
      <c r="FM2" s="257"/>
      <c r="FN2" s="255"/>
      <c r="FO2" s="256"/>
      <c r="FP2" s="256"/>
      <c r="FQ2" s="256"/>
      <c r="FR2" s="256"/>
      <c r="FS2" s="257"/>
      <c r="FT2" s="255"/>
      <c r="FU2" s="256"/>
      <c r="FV2" s="256"/>
      <c r="FW2" s="256"/>
      <c r="FX2" s="256"/>
      <c r="FY2" s="257"/>
      <c r="FZ2" s="255"/>
      <c r="GA2" s="256"/>
      <c r="GB2" s="256"/>
      <c r="GC2" s="256"/>
      <c r="GD2" s="256"/>
      <c r="GE2" s="257"/>
      <c r="GF2" s="255"/>
      <c r="GG2" s="256"/>
      <c r="GH2" s="256"/>
      <c r="GI2" s="256"/>
      <c r="GJ2" s="256"/>
      <c r="GK2" s="257"/>
      <c r="GL2" s="255"/>
      <c r="GM2" s="256"/>
      <c r="GN2" s="256"/>
      <c r="GO2" s="256"/>
      <c r="GP2" s="256"/>
      <c r="GQ2" s="257"/>
    </row>
    <row r="3" spans="1:244" ht="23.1" customHeight="1" thickBot="1">
      <c r="A3" s="282"/>
      <c r="B3" s="286"/>
      <c r="C3" s="275" t="s">
        <v>263</v>
      </c>
      <c r="D3" s="276"/>
      <c r="E3" s="98" t="s">
        <v>255</v>
      </c>
      <c r="F3" s="280"/>
      <c r="G3" s="281"/>
      <c r="H3" s="272"/>
      <c r="I3" s="273"/>
      <c r="J3" s="273"/>
      <c r="K3" s="273"/>
      <c r="L3" s="273"/>
      <c r="M3" s="274"/>
      <c r="N3" s="272"/>
      <c r="O3" s="273"/>
      <c r="P3" s="273"/>
      <c r="Q3" s="273"/>
      <c r="R3" s="273"/>
      <c r="S3" s="274"/>
      <c r="T3" s="272"/>
      <c r="U3" s="273"/>
      <c r="V3" s="273"/>
      <c r="W3" s="273"/>
      <c r="X3" s="273"/>
      <c r="Y3" s="274"/>
      <c r="Z3" s="272"/>
      <c r="AA3" s="273"/>
      <c r="AB3" s="273"/>
      <c r="AC3" s="273"/>
      <c r="AD3" s="273"/>
      <c r="AE3" s="274"/>
      <c r="AF3" s="272"/>
      <c r="AG3" s="273"/>
      <c r="AH3" s="273"/>
      <c r="AI3" s="273"/>
      <c r="AJ3" s="273"/>
      <c r="AK3" s="274"/>
      <c r="AL3" s="272"/>
      <c r="AM3" s="273"/>
      <c r="AN3" s="273"/>
      <c r="AO3" s="273"/>
      <c r="AP3" s="273"/>
      <c r="AQ3" s="274"/>
      <c r="AR3" s="272"/>
      <c r="AS3" s="273"/>
      <c r="AT3" s="273"/>
      <c r="AU3" s="273"/>
      <c r="AV3" s="273"/>
      <c r="AW3" s="274"/>
      <c r="AX3" s="272"/>
      <c r="AY3" s="273"/>
      <c r="AZ3" s="273"/>
      <c r="BA3" s="273"/>
      <c r="BB3" s="273"/>
      <c r="BC3" s="274"/>
      <c r="BD3" s="272"/>
      <c r="BE3" s="273"/>
      <c r="BF3" s="273"/>
      <c r="BG3" s="273"/>
      <c r="BH3" s="273"/>
      <c r="BI3" s="274"/>
      <c r="BJ3" s="272"/>
      <c r="BK3" s="273"/>
      <c r="BL3" s="273"/>
      <c r="BM3" s="273"/>
      <c r="BN3" s="273"/>
      <c r="BO3" s="274"/>
      <c r="BP3" s="272"/>
      <c r="BQ3" s="273"/>
      <c r="BR3" s="273"/>
      <c r="BS3" s="273"/>
      <c r="BT3" s="273"/>
      <c r="BU3" s="274"/>
      <c r="BV3" s="272"/>
      <c r="BW3" s="273"/>
      <c r="BX3" s="273"/>
      <c r="BY3" s="273"/>
      <c r="BZ3" s="273"/>
      <c r="CA3" s="274"/>
      <c r="CB3" s="272"/>
      <c r="CC3" s="273"/>
      <c r="CD3" s="273"/>
      <c r="CE3" s="273"/>
      <c r="CF3" s="273"/>
      <c r="CG3" s="274"/>
      <c r="CH3" s="272"/>
      <c r="CI3" s="273"/>
      <c r="CJ3" s="273"/>
      <c r="CK3" s="273"/>
      <c r="CL3" s="273"/>
      <c r="CM3" s="274"/>
      <c r="CN3" s="272"/>
      <c r="CO3" s="273"/>
      <c r="CP3" s="273"/>
      <c r="CQ3" s="273"/>
      <c r="CR3" s="273"/>
      <c r="CS3" s="274"/>
      <c r="CT3" s="272"/>
      <c r="CU3" s="273"/>
      <c r="CV3" s="273"/>
      <c r="CW3" s="273"/>
      <c r="CX3" s="273"/>
      <c r="CY3" s="274"/>
      <c r="CZ3" s="272"/>
      <c r="DA3" s="273"/>
      <c r="DB3" s="273"/>
      <c r="DC3" s="273"/>
      <c r="DD3" s="273"/>
      <c r="DE3" s="274"/>
      <c r="DF3" s="272"/>
      <c r="DG3" s="273"/>
      <c r="DH3" s="273"/>
      <c r="DI3" s="273"/>
      <c r="DJ3" s="273"/>
      <c r="DK3" s="274"/>
      <c r="DL3" s="272"/>
      <c r="DM3" s="273"/>
      <c r="DN3" s="273"/>
      <c r="DO3" s="273"/>
      <c r="DP3" s="273"/>
      <c r="DQ3" s="274"/>
      <c r="DR3" s="272"/>
      <c r="DS3" s="273"/>
      <c r="DT3" s="273"/>
      <c r="DU3" s="273"/>
      <c r="DV3" s="273"/>
      <c r="DW3" s="274"/>
      <c r="DX3" s="272"/>
      <c r="DY3" s="273"/>
      <c r="DZ3" s="273"/>
      <c r="EA3" s="273"/>
      <c r="EB3" s="273"/>
      <c r="EC3" s="274"/>
      <c r="ED3" s="258"/>
      <c r="EE3" s="259"/>
      <c r="EF3" s="259"/>
      <c r="EG3" s="259"/>
      <c r="EH3" s="259"/>
      <c r="EI3" s="260"/>
      <c r="EJ3" s="258"/>
      <c r="EK3" s="259"/>
      <c r="EL3" s="259"/>
      <c r="EM3" s="259"/>
      <c r="EN3" s="259"/>
      <c r="EO3" s="260"/>
      <c r="EP3" s="258"/>
      <c r="EQ3" s="259"/>
      <c r="ER3" s="259"/>
      <c r="ES3" s="259"/>
      <c r="ET3" s="259"/>
      <c r="EU3" s="260"/>
      <c r="EV3" s="258"/>
      <c r="EW3" s="259"/>
      <c r="EX3" s="259"/>
      <c r="EY3" s="259"/>
      <c r="EZ3" s="259"/>
      <c r="FA3" s="260"/>
      <c r="FB3" s="258"/>
      <c r="FC3" s="259"/>
      <c r="FD3" s="259"/>
      <c r="FE3" s="259"/>
      <c r="FF3" s="259"/>
      <c r="FG3" s="260"/>
      <c r="FH3" s="272"/>
      <c r="FI3" s="273"/>
      <c r="FJ3" s="273"/>
      <c r="FK3" s="273"/>
      <c r="FL3" s="273"/>
      <c r="FM3" s="274"/>
      <c r="FN3" s="272"/>
      <c r="FO3" s="273"/>
      <c r="FP3" s="273"/>
      <c r="FQ3" s="273"/>
      <c r="FR3" s="273"/>
      <c r="FS3" s="274"/>
      <c r="FT3" s="272"/>
      <c r="FU3" s="273"/>
      <c r="FV3" s="273"/>
      <c r="FW3" s="273"/>
      <c r="FX3" s="273"/>
      <c r="FY3" s="274"/>
      <c r="FZ3" s="272"/>
      <c r="GA3" s="273"/>
      <c r="GB3" s="273"/>
      <c r="GC3" s="273"/>
      <c r="GD3" s="273"/>
      <c r="GE3" s="274"/>
      <c r="GF3" s="272"/>
      <c r="GG3" s="273"/>
      <c r="GH3" s="273"/>
      <c r="GI3" s="273"/>
      <c r="GJ3" s="273"/>
      <c r="GK3" s="274"/>
      <c r="GL3" s="272"/>
      <c r="GM3" s="273"/>
      <c r="GN3" s="273"/>
      <c r="GO3" s="273"/>
      <c r="GP3" s="273"/>
      <c r="GQ3" s="274"/>
    </row>
    <row r="4" spans="1:244" ht="23.1" customHeight="1" thickBot="1">
      <c r="A4" s="282"/>
      <c r="B4" s="96" t="s">
        <v>257</v>
      </c>
      <c r="C4" s="283" t="s">
        <v>264</v>
      </c>
      <c r="D4" s="284"/>
      <c r="E4" s="99">
        <f>COUNT($H4:EZ4)</f>
        <v>132</v>
      </c>
      <c r="F4" s="289" t="s">
        <v>247</v>
      </c>
      <c r="G4" s="289"/>
      <c r="H4" s="139">
        <v>1</v>
      </c>
      <c r="I4" s="138">
        <v>2</v>
      </c>
      <c r="J4" s="138">
        <v>3</v>
      </c>
      <c r="K4" s="138">
        <v>4</v>
      </c>
      <c r="L4" s="138">
        <v>5</v>
      </c>
      <c r="M4" s="140">
        <v>6</v>
      </c>
      <c r="N4" s="139">
        <v>1</v>
      </c>
      <c r="O4" s="138">
        <v>2</v>
      </c>
      <c r="P4" s="138">
        <v>3</v>
      </c>
      <c r="Q4" s="138">
        <v>4</v>
      </c>
      <c r="R4" s="138">
        <v>5</v>
      </c>
      <c r="S4" s="140">
        <v>6</v>
      </c>
      <c r="T4" s="139">
        <v>1</v>
      </c>
      <c r="U4" s="138">
        <v>2</v>
      </c>
      <c r="V4" s="138">
        <v>3</v>
      </c>
      <c r="W4" s="138">
        <v>4</v>
      </c>
      <c r="X4" s="138">
        <v>5</v>
      </c>
      <c r="Y4" s="140">
        <v>6</v>
      </c>
      <c r="Z4" s="139">
        <v>1</v>
      </c>
      <c r="AA4" s="138">
        <v>2</v>
      </c>
      <c r="AB4" s="138">
        <v>3</v>
      </c>
      <c r="AC4" s="138">
        <v>4</v>
      </c>
      <c r="AD4" s="138">
        <v>5</v>
      </c>
      <c r="AE4" s="140">
        <v>6</v>
      </c>
      <c r="AF4" s="139">
        <v>1</v>
      </c>
      <c r="AG4" s="138">
        <v>2</v>
      </c>
      <c r="AH4" s="138">
        <v>3</v>
      </c>
      <c r="AI4" s="138">
        <v>4</v>
      </c>
      <c r="AJ4" s="138">
        <v>5</v>
      </c>
      <c r="AK4" s="140">
        <v>6</v>
      </c>
      <c r="AL4" s="139">
        <v>1</v>
      </c>
      <c r="AM4" s="138">
        <v>2</v>
      </c>
      <c r="AN4" s="138">
        <v>3</v>
      </c>
      <c r="AO4" s="138">
        <v>4</v>
      </c>
      <c r="AP4" s="138">
        <v>5</v>
      </c>
      <c r="AQ4" s="140">
        <v>6</v>
      </c>
      <c r="AR4" s="139">
        <v>1</v>
      </c>
      <c r="AS4" s="138">
        <v>2</v>
      </c>
      <c r="AT4" s="138">
        <v>3</v>
      </c>
      <c r="AU4" s="138">
        <v>4</v>
      </c>
      <c r="AV4" s="138">
        <v>5</v>
      </c>
      <c r="AW4" s="140">
        <v>6</v>
      </c>
      <c r="AX4" s="139">
        <v>1</v>
      </c>
      <c r="AY4" s="138">
        <v>2</v>
      </c>
      <c r="AZ4" s="138">
        <v>3</v>
      </c>
      <c r="BA4" s="138">
        <v>4</v>
      </c>
      <c r="BB4" s="138">
        <v>5</v>
      </c>
      <c r="BC4" s="140">
        <v>6</v>
      </c>
      <c r="BD4" s="139">
        <v>1</v>
      </c>
      <c r="BE4" s="138">
        <v>2</v>
      </c>
      <c r="BF4" s="138">
        <v>3</v>
      </c>
      <c r="BG4" s="138">
        <v>4</v>
      </c>
      <c r="BH4" s="138">
        <v>5</v>
      </c>
      <c r="BI4" s="140">
        <v>6</v>
      </c>
      <c r="BJ4" s="139">
        <v>1</v>
      </c>
      <c r="BK4" s="138">
        <v>2</v>
      </c>
      <c r="BL4" s="138">
        <v>3</v>
      </c>
      <c r="BM4" s="138">
        <v>4</v>
      </c>
      <c r="BN4" s="138">
        <v>5</v>
      </c>
      <c r="BO4" s="140">
        <v>6</v>
      </c>
      <c r="BP4" s="139">
        <v>1</v>
      </c>
      <c r="BQ4" s="138">
        <v>2</v>
      </c>
      <c r="BR4" s="138">
        <v>3</v>
      </c>
      <c r="BS4" s="138">
        <v>4</v>
      </c>
      <c r="BT4" s="138">
        <v>5</v>
      </c>
      <c r="BU4" s="140">
        <v>6</v>
      </c>
      <c r="BV4" s="139">
        <v>1</v>
      </c>
      <c r="BW4" s="138">
        <v>2</v>
      </c>
      <c r="BX4" s="138">
        <v>3</v>
      </c>
      <c r="BY4" s="138">
        <v>4</v>
      </c>
      <c r="BZ4" s="138">
        <v>5</v>
      </c>
      <c r="CA4" s="140">
        <v>6</v>
      </c>
      <c r="CB4" s="122">
        <v>1</v>
      </c>
      <c r="CC4" s="123">
        <v>2</v>
      </c>
      <c r="CD4" s="123">
        <v>3</v>
      </c>
      <c r="CE4" s="123">
        <v>4</v>
      </c>
      <c r="CF4" s="123">
        <v>5</v>
      </c>
      <c r="CG4" s="180">
        <v>6</v>
      </c>
      <c r="CH4" s="139">
        <v>1</v>
      </c>
      <c r="CI4" s="138">
        <v>2</v>
      </c>
      <c r="CJ4" s="138">
        <v>3</v>
      </c>
      <c r="CK4" s="138">
        <v>4</v>
      </c>
      <c r="CL4" s="138">
        <v>5</v>
      </c>
      <c r="CM4" s="140">
        <v>6</v>
      </c>
      <c r="CN4" s="139">
        <v>1</v>
      </c>
      <c r="CO4" s="138">
        <v>2</v>
      </c>
      <c r="CP4" s="138">
        <v>3</v>
      </c>
      <c r="CQ4" s="138">
        <v>4</v>
      </c>
      <c r="CR4" s="138">
        <v>5</v>
      </c>
      <c r="CS4" s="140">
        <v>6</v>
      </c>
      <c r="CT4" s="139">
        <v>1</v>
      </c>
      <c r="CU4" s="138">
        <v>2</v>
      </c>
      <c r="CV4" s="138">
        <v>3</v>
      </c>
      <c r="CW4" s="138">
        <v>4</v>
      </c>
      <c r="CX4" s="138">
        <v>5</v>
      </c>
      <c r="CY4" s="140">
        <v>6</v>
      </c>
      <c r="CZ4" s="139">
        <v>1</v>
      </c>
      <c r="DA4" s="138">
        <v>2</v>
      </c>
      <c r="DB4" s="138">
        <v>3</v>
      </c>
      <c r="DC4" s="138">
        <v>4</v>
      </c>
      <c r="DD4" s="138">
        <v>5</v>
      </c>
      <c r="DE4" s="140">
        <v>6</v>
      </c>
      <c r="DF4" s="139">
        <v>1</v>
      </c>
      <c r="DG4" s="138">
        <v>2</v>
      </c>
      <c r="DH4" s="138">
        <v>3</v>
      </c>
      <c r="DI4" s="138">
        <v>4</v>
      </c>
      <c r="DJ4" s="138">
        <v>5</v>
      </c>
      <c r="DK4" s="140">
        <v>6</v>
      </c>
      <c r="DL4" s="139">
        <v>1</v>
      </c>
      <c r="DM4" s="138">
        <v>2</v>
      </c>
      <c r="DN4" s="138">
        <v>3</v>
      </c>
      <c r="DO4" s="138">
        <v>4</v>
      </c>
      <c r="DP4" s="138">
        <v>5</v>
      </c>
      <c r="DQ4" s="140">
        <v>6</v>
      </c>
      <c r="DR4" s="139">
        <v>1</v>
      </c>
      <c r="DS4" s="138">
        <v>2</v>
      </c>
      <c r="DT4" s="138">
        <v>3</v>
      </c>
      <c r="DU4" s="138">
        <v>4</v>
      </c>
      <c r="DV4" s="138">
        <v>5</v>
      </c>
      <c r="DW4" s="140">
        <v>6</v>
      </c>
      <c r="DX4" s="139">
        <v>1</v>
      </c>
      <c r="DY4" s="138">
        <v>2</v>
      </c>
      <c r="DZ4" s="138">
        <v>3</v>
      </c>
      <c r="EA4" s="138">
        <v>4</v>
      </c>
      <c r="EB4" s="138">
        <v>5</v>
      </c>
      <c r="EC4" s="140">
        <v>6</v>
      </c>
      <c r="ED4" s="139">
        <v>1</v>
      </c>
      <c r="EE4" s="138">
        <v>2</v>
      </c>
      <c r="EF4" s="138">
        <v>3</v>
      </c>
      <c r="EG4" s="138">
        <v>4</v>
      </c>
      <c r="EH4" s="138">
        <v>5</v>
      </c>
      <c r="EI4" s="140">
        <v>6</v>
      </c>
      <c r="EJ4" s="139"/>
      <c r="EK4" s="138"/>
      <c r="EL4" s="138"/>
      <c r="EM4" s="138"/>
      <c r="EN4" s="138"/>
      <c r="EO4" s="140"/>
      <c r="EP4" s="139"/>
      <c r="EQ4" s="138"/>
      <c r="ER4" s="138"/>
      <c r="ES4" s="138"/>
      <c r="ET4" s="138"/>
      <c r="EU4" s="140"/>
      <c r="EV4" s="122"/>
      <c r="EW4" s="123"/>
      <c r="EX4" s="123"/>
      <c r="EY4" s="123"/>
      <c r="EZ4" s="123"/>
      <c r="FA4" s="180"/>
      <c r="FB4" s="139"/>
      <c r="FC4" s="138"/>
      <c r="FD4" s="138"/>
      <c r="FE4" s="138"/>
      <c r="FF4" s="138"/>
      <c r="FG4" s="140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</row>
    <row r="5" spans="1:244" ht="23.1" customHeight="1" thickBot="1">
      <c r="A5" s="282"/>
      <c r="B5" s="266" t="s">
        <v>256</v>
      </c>
      <c r="C5" s="270" t="s">
        <v>265</v>
      </c>
      <c r="D5" s="271"/>
      <c r="E5" s="100">
        <f>AVERAGE(E2)/5</f>
        <v>84</v>
      </c>
      <c r="F5" s="263" t="s">
        <v>253</v>
      </c>
      <c r="G5" s="263"/>
      <c r="H5" s="108">
        <v>9</v>
      </c>
      <c r="I5" s="109">
        <v>9</v>
      </c>
      <c r="J5" s="109">
        <v>7</v>
      </c>
      <c r="K5" s="109">
        <v>8</v>
      </c>
      <c r="L5" s="119">
        <v>8</v>
      </c>
      <c r="M5" s="135">
        <v>7</v>
      </c>
      <c r="N5" s="108">
        <v>14</v>
      </c>
      <c r="O5" s="109">
        <v>14</v>
      </c>
      <c r="P5" s="109">
        <v>12</v>
      </c>
      <c r="Q5" s="109">
        <v>12</v>
      </c>
      <c r="R5" s="119">
        <v>12</v>
      </c>
      <c r="S5" s="135">
        <v>11</v>
      </c>
      <c r="T5" s="108">
        <v>7</v>
      </c>
      <c r="U5" s="109">
        <v>7</v>
      </c>
      <c r="V5" s="109"/>
      <c r="W5" s="109"/>
      <c r="X5" s="119"/>
      <c r="Y5" s="117"/>
      <c r="Z5" s="108">
        <v>11</v>
      </c>
      <c r="AA5" s="109">
        <v>12</v>
      </c>
      <c r="AB5" s="109">
        <v>10</v>
      </c>
      <c r="AC5" s="109">
        <v>11</v>
      </c>
      <c r="AD5" s="119">
        <v>11</v>
      </c>
      <c r="AE5" s="135">
        <v>12</v>
      </c>
      <c r="AF5" s="108">
        <v>8</v>
      </c>
      <c r="AG5" s="109">
        <v>9</v>
      </c>
      <c r="AH5" s="109">
        <v>7</v>
      </c>
      <c r="AI5" s="109">
        <v>8</v>
      </c>
      <c r="AJ5" s="119">
        <v>5</v>
      </c>
      <c r="AK5" s="135">
        <v>6</v>
      </c>
      <c r="AL5" s="108">
        <v>9</v>
      </c>
      <c r="AM5" s="109">
        <v>9</v>
      </c>
      <c r="AN5" s="109">
        <v>9</v>
      </c>
      <c r="AO5" s="109">
        <v>7</v>
      </c>
      <c r="AP5" s="119">
        <v>8</v>
      </c>
      <c r="AQ5" s="135">
        <v>8</v>
      </c>
      <c r="AR5" s="108">
        <v>12</v>
      </c>
      <c r="AS5" s="109">
        <v>12</v>
      </c>
      <c r="AT5" s="109">
        <v>10</v>
      </c>
      <c r="AU5" s="109">
        <v>11</v>
      </c>
      <c r="AV5" s="119">
        <v>11</v>
      </c>
      <c r="AW5" s="135">
        <v>11</v>
      </c>
      <c r="AX5" s="108">
        <v>8</v>
      </c>
      <c r="AY5" s="109">
        <v>8</v>
      </c>
      <c r="AZ5" s="109">
        <v>8</v>
      </c>
      <c r="BA5" s="109">
        <v>8</v>
      </c>
      <c r="BB5" s="119">
        <v>7</v>
      </c>
      <c r="BC5" s="135">
        <v>5</v>
      </c>
      <c r="BD5" s="108">
        <v>5</v>
      </c>
      <c r="BE5" s="109">
        <v>5</v>
      </c>
      <c r="BF5" s="109">
        <v>5</v>
      </c>
      <c r="BG5" s="109">
        <v>4</v>
      </c>
      <c r="BH5" s="119">
        <v>6</v>
      </c>
      <c r="BI5" s="135">
        <v>6</v>
      </c>
      <c r="BJ5" s="108">
        <v>10</v>
      </c>
      <c r="BK5" s="109">
        <v>10</v>
      </c>
      <c r="BL5" s="109">
        <v>9</v>
      </c>
      <c r="BM5" s="109">
        <v>10</v>
      </c>
      <c r="BN5" s="109">
        <v>10</v>
      </c>
      <c r="BO5" s="109">
        <v>9</v>
      </c>
      <c r="BP5" s="108">
        <v>7</v>
      </c>
      <c r="BQ5" s="109">
        <v>8</v>
      </c>
      <c r="BR5" s="109">
        <v>7</v>
      </c>
      <c r="BS5" s="109">
        <v>6</v>
      </c>
      <c r="BT5" s="119">
        <v>6</v>
      </c>
      <c r="BU5" s="135">
        <v>6</v>
      </c>
      <c r="BV5" s="108">
        <v>11</v>
      </c>
      <c r="BW5" s="109">
        <v>11</v>
      </c>
      <c r="BX5" s="109">
        <v>9</v>
      </c>
      <c r="BY5" s="109">
        <v>9</v>
      </c>
      <c r="BZ5" s="119">
        <v>7</v>
      </c>
      <c r="CA5" s="135">
        <v>7</v>
      </c>
      <c r="CB5" s="108">
        <v>12</v>
      </c>
      <c r="CC5" s="109">
        <v>12</v>
      </c>
      <c r="CD5" s="109">
        <v>12</v>
      </c>
      <c r="CE5" s="109">
        <v>9</v>
      </c>
      <c r="CF5" s="119">
        <v>8</v>
      </c>
      <c r="CG5" s="135">
        <v>8</v>
      </c>
      <c r="CH5" s="108">
        <v>8</v>
      </c>
      <c r="CI5" s="109">
        <v>7</v>
      </c>
      <c r="CJ5" s="109">
        <v>6</v>
      </c>
      <c r="CK5" s="109">
        <v>5</v>
      </c>
      <c r="CL5" s="109">
        <v>8</v>
      </c>
      <c r="CM5" s="119">
        <v>8</v>
      </c>
      <c r="CN5" s="147">
        <v>9</v>
      </c>
      <c r="CO5" s="148">
        <v>12</v>
      </c>
      <c r="CP5" s="148">
        <v>10</v>
      </c>
      <c r="CQ5" s="148">
        <v>10</v>
      </c>
      <c r="CR5" s="149"/>
      <c r="CS5" s="158"/>
      <c r="CT5" s="147">
        <v>9</v>
      </c>
      <c r="CU5" s="148">
        <v>10</v>
      </c>
      <c r="CV5" s="148">
        <v>10</v>
      </c>
      <c r="CW5" s="148">
        <v>10</v>
      </c>
      <c r="CX5" s="149">
        <v>8</v>
      </c>
      <c r="CY5" s="158">
        <v>8</v>
      </c>
      <c r="CZ5" s="108">
        <v>9</v>
      </c>
      <c r="DA5" s="109">
        <v>9</v>
      </c>
      <c r="DB5" s="109">
        <v>8</v>
      </c>
      <c r="DC5" s="109">
        <v>8</v>
      </c>
      <c r="DD5" s="119">
        <v>6</v>
      </c>
      <c r="DE5" s="135">
        <v>6</v>
      </c>
      <c r="DF5" s="108">
        <v>9</v>
      </c>
      <c r="DG5" s="109">
        <v>9</v>
      </c>
      <c r="DH5" s="109">
        <v>7</v>
      </c>
      <c r="DI5" s="109">
        <v>7</v>
      </c>
      <c r="DJ5" s="119">
        <v>8</v>
      </c>
      <c r="DK5" s="135">
        <v>8</v>
      </c>
      <c r="DL5" s="147">
        <v>8</v>
      </c>
      <c r="DM5" s="148">
        <v>7</v>
      </c>
      <c r="DN5" s="148">
        <v>6</v>
      </c>
      <c r="DO5" s="148">
        <v>6</v>
      </c>
      <c r="DP5" s="149">
        <v>5</v>
      </c>
      <c r="DQ5" s="158">
        <v>4</v>
      </c>
      <c r="DR5" s="108">
        <v>10</v>
      </c>
      <c r="DS5" s="109">
        <v>10</v>
      </c>
      <c r="DT5" s="109">
        <v>7</v>
      </c>
      <c r="DU5" s="109">
        <v>5</v>
      </c>
      <c r="DV5" s="119">
        <v>6</v>
      </c>
      <c r="DW5" s="135">
        <v>7</v>
      </c>
      <c r="DX5" s="108">
        <v>8</v>
      </c>
      <c r="DY5" s="109">
        <v>7</v>
      </c>
      <c r="DZ5" s="109">
        <v>6</v>
      </c>
      <c r="EA5" s="109">
        <v>6</v>
      </c>
      <c r="EB5" s="119">
        <v>5</v>
      </c>
      <c r="EC5" s="135">
        <v>5</v>
      </c>
      <c r="ED5" s="112">
        <v>12</v>
      </c>
      <c r="EE5" s="112">
        <v>13</v>
      </c>
      <c r="EF5" s="112">
        <v>10</v>
      </c>
      <c r="EG5" s="112">
        <v>11</v>
      </c>
      <c r="EH5" s="112">
        <v>11</v>
      </c>
      <c r="EI5" s="112">
        <v>10</v>
      </c>
      <c r="EJ5" s="112"/>
      <c r="EK5" s="112"/>
      <c r="EL5" s="112"/>
      <c r="EM5" s="112"/>
      <c r="EN5" s="112"/>
      <c r="EO5" s="112"/>
      <c r="EP5" s="112"/>
      <c r="EQ5" s="112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</row>
    <row r="6" spans="1:244" ht="32.1" customHeight="1" thickBot="1">
      <c r="A6" s="282"/>
      <c r="B6" s="266"/>
      <c r="C6" s="262" t="s">
        <v>258</v>
      </c>
      <c r="D6" s="262"/>
      <c r="E6" s="126">
        <f>E5/2</f>
        <v>42</v>
      </c>
      <c r="F6" s="269" t="s">
        <v>260</v>
      </c>
      <c r="G6" s="269"/>
      <c r="H6" s="211">
        <f t="shared" ref="H6:AM6" si="0">IF(COUNTA(H8:H37)=0,"",COUNTA(H8:H37))</f>
        <v>9</v>
      </c>
      <c r="I6" s="211">
        <f t="shared" si="0"/>
        <v>9</v>
      </c>
      <c r="J6" s="211">
        <f t="shared" si="0"/>
        <v>7</v>
      </c>
      <c r="K6" s="211">
        <f t="shared" si="0"/>
        <v>8</v>
      </c>
      <c r="L6" s="211">
        <f t="shared" si="0"/>
        <v>8</v>
      </c>
      <c r="M6" s="211">
        <f t="shared" si="0"/>
        <v>7</v>
      </c>
      <c r="N6" s="211">
        <f t="shared" si="0"/>
        <v>14</v>
      </c>
      <c r="O6" s="211">
        <f t="shared" si="0"/>
        <v>14</v>
      </c>
      <c r="P6" s="211">
        <f t="shared" si="0"/>
        <v>12</v>
      </c>
      <c r="Q6" s="211">
        <f t="shared" si="0"/>
        <v>12</v>
      </c>
      <c r="R6" s="211">
        <f t="shared" si="0"/>
        <v>12</v>
      </c>
      <c r="S6" s="211">
        <f t="shared" si="0"/>
        <v>11</v>
      </c>
      <c r="T6" s="211">
        <f t="shared" si="0"/>
        <v>7</v>
      </c>
      <c r="U6" s="211">
        <f t="shared" si="0"/>
        <v>7</v>
      </c>
      <c r="V6" s="211" t="str">
        <f t="shared" si="0"/>
        <v/>
      </c>
      <c r="W6" s="211" t="str">
        <f t="shared" si="0"/>
        <v/>
      </c>
      <c r="X6" s="211" t="str">
        <f t="shared" si="0"/>
        <v/>
      </c>
      <c r="Y6" s="211" t="str">
        <f t="shared" si="0"/>
        <v/>
      </c>
      <c r="Z6" s="211">
        <f t="shared" si="0"/>
        <v>11</v>
      </c>
      <c r="AA6" s="211">
        <f t="shared" si="0"/>
        <v>12</v>
      </c>
      <c r="AB6" s="211">
        <f t="shared" si="0"/>
        <v>10</v>
      </c>
      <c r="AC6" s="211">
        <f t="shared" si="0"/>
        <v>11</v>
      </c>
      <c r="AD6" s="211">
        <f t="shared" si="0"/>
        <v>11</v>
      </c>
      <c r="AE6" s="211">
        <f t="shared" si="0"/>
        <v>12</v>
      </c>
      <c r="AF6" s="211">
        <f t="shared" si="0"/>
        <v>8</v>
      </c>
      <c r="AG6" s="211">
        <f t="shared" si="0"/>
        <v>9</v>
      </c>
      <c r="AH6" s="211">
        <f t="shared" si="0"/>
        <v>7</v>
      </c>
      <c r="AI6" s="211">
        <f t="shared" si="0"/>
        <v>8</v>
      </c>
      <c r="AJ6" s="211">
        <f t="shared" si="0"/>
        <v>5</v>
      </c>
      <c r="AK6" s="211">
        <f t="shared" si="0"/>
        <v>6</v>
      </c>
      <c r="AL6" s="211">
        <f t="shared" si="0"/>
        <v>9</v>
      </c>
      <c r="AM6" s="211">
        <f t="shared" si="0"/>
        <v>9</v>
      </c>
      <c r="AN6" s="211">
        <f t="shared" ref="AN6:BS6" si="1">IF(COUNTA(AN8:AN37)=0,"",COUNTA(AN8:AN37))</f>
        <v>9</v>
      </c>
      <c r="AO6" s="211">
        <f t="shared" si="1"/>
        <v>7</v>
      </c>
      <c r="AP6" s="211">
        <f t="shared" si="1"/>
        <v>8</v>
      </c>
      <c r="AQ6" s="211">
        <f t="shared" si="1"/>
        <v>8</v>
      </c>
      <c r="AR6" s="211">
        <f t="shared" si="1"/>
        <v>12</v>
      </c>
      <c r="AS6" s="211">
        <f t="shared" si="1"/>
        <v>12</v>
      </c>
      <c r="AT6" s="211">
        <f t="shared" si="1"/>
        <v>10</v>
      </c>
      <c r="AU6" s="211">
        <f t="shared" si="1"/>
        <v>11</v>
      </c>
      <c r="AV6" s="211">
        <f t="shared" si="1"/>
        <v>11</v>
      </c>
      <c r="AW6" s="211">
        <f t="shared" si="1"/>
        <v>11</v>
      </c>
      <c r="AX6" s="211">
        <f t="shared" si="1"/>
        <v>8</v>
      </c>
      <c r="AY6" s="211">
        <f t="shared" si="1"/>
        <v>8</v>
      </c>
      <c r="AZ6" s="211">
        <f t="shared" si="1"/>
        <v>8</v>
      </c>
      <c r="BA6" s="211">
        <f t="shared" si="1"/>
        <v>8</v>
      </c>
      <c r="BB6" s="211">
        <f t="shared" si="1"/>
        <v>7</v>
      </c>
      <c r="BC6" s="211">
        <f t="shared" si="1"/>
        <v>5</v>
      </c>
      <c r="BD6" s="211">
        <f t="shared" si="1"/>
        <v>5</v>
      </c>
      <c r="BE6" s="211">
        <f t="shared" si="1"/>
        <v>5</v>
      </c>
      <c r="BF6" s="211">
        <f t="shared" si="1"/>
        <v>5</v>
      </c>
      <c r="BG6" s="211">
        <f t="shared" si="1"/>
        <v>4</v>
      </c>
      <c r="BH6" s="211">
        <f t="shared" si="1"/>
        <v>6</v>
      </c>
      <c r="BI6" s="211">
        <f t="shared" si="1"/>
        <v>6</v>
      </c>
      <c r="BJ6" s="211">
        <f t="shared" si="1"/>
        <v>10</v>
      </c>
      <c r="BK6" s="211">
        <f t="shared" si="1"/>
        <v>10</v>
      </c>
      <c r="BL6" s="211">
        <f t="shared" si="1"/>
        <v>9</v>
      </c>
      <c r="BM6" s="211">
        <f t="shared" si="1"/>
        <v>10</v>
      </c>
      <c r="BN6" s="211">
        <f t="shared" si="1"/>
        <v>10</v>
      </c>
      <c r="BO6" s="211">
        <f t="shared" si="1"/>
        <v>9</v>
      </c>
      <c r="BP6" s="211">
        <f t="shared" si="1"/>
        <v>7</v>
      </c>
      <c r="BQ6" s="211">
        <f t="shared" si="1"/>
        <v>8</v>
      </c>
      <c r="BR6" s="211">
        <f t="shared" si="1"/>
        <v>7</v>
      </c>
      <c r="BS6" s="211">
        <f t="shared" si="1"/>
        <v>6</v>
      </c>
      <c r="BT6" s="211">
        <f t="shared" ref="BT6:CY6" si="2">IF(COUNTA(BT8:BT37)=0,"",COUNTA(BT8:BT37))</f>
        <v>6</v>
      </c>
      <c r="BU6" s="211">
        <f t="shared" si="2"/>
        <v>6</v>
      </c>
      <c r="BV6" s="211">
        <f t="shared" si="2"/>
        <v>11</v>
      </c>
      <c r="BW6" s="211">
        <f t="shared" si="2"/>
        <v>11</v>
      </c>
      <c r="BX6" s="211">
        <f t="shared" si="2"/>
        <v>9</v>
      </c>
      <c r="BY6" s="211">
        <f t="shared" si="2"/>
        <v>9</v>
      </c>
      <c r="BZ6" s="211">
        <f t="shared" si="2"/>
        <v>7</v>
      </c>
      <c r="CA6" s="211">
        <f t="shared" si="2"/>
        <v>7</v>
      </c>
      <c r="CB6" s="211">
        <f t="shared" si="2"/>
        <v>12</v>
      </c>
      <c r="CC6" s="211">
        <f t="shared" si="2"/>
        <v>12</v>
      </c>
      <c r="CD6" s="211">
        <f t="shared" si="2"/>
        <v>12</v>
      </c>
      <c r="CE6" s="211">
        <f t="shared" si="2"/>
        <v>9</v>
      </c>
      <c r="CF6" s="211">
        <f t="shared" si="2"/>
        <v>8</v>
      </c>
      <c r="CG6" s="211">
        <f t="shared" si="2"/>
        <v>8</v>
      </c>
      <c r="CH6" s="211">
        <f t="shared" si="2"/>
        <v>8</v>
      </c>
      <c r="CI6" s="211">
        <f t="shared" si="2"/>
        <v>7</v>
      </c>
      <c r="CJ6" s="211">
        <f t="shared" si="2"/>
        <v>7</v>
      </c>
      <c r="CK6" s="211">
        <f t="shared" si="2"/>
        <v>5</v>
      </c>
      <c r="CL6" s="211">
        <f t="shared" si="2"/>
        <v>8</v>
      </c>
      <c r="CM6" s="211">
        <f t="shared" si="2"/>
        <v>8</v>
      </c>
      <c r="CN6" s="211">
        <f t="shared" si="2"/>
        <v>9</v>
      </c>
      <c r="CO6" s="211">
        <f t="shared" si="2"/>
        <v>12</v>
      </c>
      <c r="CP6" s="211">
        <f t="shared" si="2"/>
        <v>10</v>
      </c>
      <c r="CQ6" s="211">
        <f t="shared" si="2"/>
        <v>10</v>
      </c>
      <c r="CR6" s="211" t="str">
        <f t="shared" si="2"/>
        <v/>
      </c>
      <c r="CS6" s="211" t="str">
        <f t="shared" si="2"/>
        <v/>
      </c>
      <c r="CT6" s="211">
        <f t="shared" si="2"/>
        <v>9</v>
      </c>
      <c r="CU6" s="211">
        <f t="shared" si="2"/>
        <v>10</v>
      </c>
      <c r="CV6" s="211">
        <f t="shared" si="2"/>
        <v>10</v>
      </c>
      <c r="CW6" s="211">
        <f t="shared" si="2"/>
        <v>10</v>
      </c>
      <c r="CX6" s="211">
        <f t="shared" si="2"/>
        <v>8</v>
      </c>
      <c r="CY6" s="211">
        <f t="shared" si="2"/>
        <v>8</v>
      </c>
      <c r="CZ6" s="211">
        <f t="shared" ref="CZ6:EE6" si="3">IF(COUNTA(CZ8:CZ37)=0,"",COUNTA(CZ8:CZ37))</f>
        <v>9</v>
      </c>
      <c r="DA6" s="211">
        <f t="shared" si="3"/>
        <v>9</v>
      </c>
      <c r="DB6" s="211">
        <f t="shared" si="3"/>
        <v>8</v>
      </c>
      <c r="DC6" s="211">
        <f t="shared" si="3"/>
        <v>8</v>
      </c>
      <c r="DD6" s="211">
        <f t="shared" si="3"/>
        <v>6</v>
      </c>
      <c r="DE6" s="211">
        <f t="shared" si="3"/>
        <v>6</v>
      </c>
      <c r="DF6" s="211">
        <f t="shared" si="3"/>
        <v>9</v>
      </c>
      <c r="DG6" s="211">
        <f t="shared" si="3"/>
        <v>9</v>
      </c>
      <c r="DH6" s="211">
        <f t="shared" si="3"/>
        <v>7</v>
      </c>
      <c r="DI6" s="211">
        <f t="shared" si="3"/>
        <v>7</v>
      </c>
      <c r="DJ6" s="211">
        <f t="shared" si="3"/>
        <v>8</v>
      </c>
      <c r="DK6" s="211">
        <f t="shared" si="3"/>
        <v>8</v>
      </c>
      <c r="DL6" s="211">
        <f t="shared" si="3"/>
        <v>8</v>
      </c>
      <c r="DM6" s="211">
        <f t="shared" si="3"/>
        <v>7</v>
      </c>
      <c r="DN6" s="211">
        <f t="shared" si="3"/>
        <v>6</v>
      </c>
      <c r="DO6" s="211">
        <f t="shared" si="3"/>
        <v>6</v>
      </c>
      <c r="DP6" s="211">
        <f t="shared" si="3"/>
        <v>5</v>
      </c>
      <c r="DQ6" s="211">
        <f t="shared" si="3"/>
        <v>4</v>
      </c>
      <c r="DR6" s="211">
        <f t="shared" si="3"/>
        <v>10</v>
      </c>
      <c r="DS6" s="211">
        <f t="shared" si="3"/>
        <v>10</v>
      </c>
      <c r="DT6" s="211">
        <f t="shared" si="3"/>
        <v>7</v>
      </c>
      <c r="DU6" s="211">
        <f t="shared" si="3"/>
        <v>5</v>
      </c>
      <c r="DV6" s="211">
        <f t="shared" si="3"/>
        <v>6</v>
      </c>
      <c r="DW6" s="211">
        <f t="shared" si="3"/>
        <v>7</v>
      </c>
      <c r="DX6" s="211">
        <f t="shared" si="3"/>
        <v>8</v>
      </c>
      <c r="DY6" s="211">
        <f t="shared" si="3"/>
        <v>7</v>
      </c>
      <c r="DZ6" s="211">
        <f t="shared" si="3"/>
        <v>6</v>
      </c>
      <c r="EA6" s="211">
        <f t="shared" si="3"/>
        <v>6</v>
      </c>
      <c r="EB6" s="211">
        <f t="shared" si="3"/>
        <v>5</v>
      </c>
      <c r="EC6" s="211">
        <f t="shared" si="3"/>
        <v>5</v>
      </c>
      <c r="ED6" s="211">
        <f t="shared" si="3"/>
        <v>12</v>
      </c>
      <c r="EE6" s="211">
        <f t="shared" si="3"/>
        <v>13</v>
      </c>
      <c r="EF6" s="211">
        <f t="shared" ref="EF6:FG6" si="4">IF(COUNTA(EF8:EF37)=0,"",COUNTA(EF8:EF37))</f>
        <v>10</v>
      </c>
      <c r="EG6" s="211">
        <f t="shared" si="4"/>
        <v>11</v>
      </c>
      <c r="EH6" s="211">
        <f t="shared" si="4"/>
        <v>11</v>
      </c>
      <c r="EI6" s="211">
        <f t="shared" si="4"/>
        <v>10</v>
      </c>
      <c r="EJ6" s="211" t="str">
        <f t="shared" si="4"/>
        <v/>
      </c>
      <c r="EK6" s="211" t="str">
        <f t="shared" si="4"/>
        <v/>
      </c>
      <c r="EL6" s="211" t="str">
        <f t="shared" si="4"/>
        <v/>
      </c>
      <c r="EM6" s="211" t="str">
        <f t="shared" si="4"/>
        <v/>
      </c>
      <c r="EN6" s="211" t="str">
        <f t="shared" si="4"/>
        <v/>
      </c>
      <c r="EO6" s="211" t="str">
        <f t="shared" si="4"/>
        <v/>
      </c>
      <c r="EP6" s="211" t="str">
        <f t="shared" si="4"/>
        <v/>
      </c>
      <c r="EQ6" s="211" t="str">
        <f t="shared" si="4"/>
        <v/>
      </c>
      <c r="ER6" s="211" t="str">
        <f t="shared" si="4"/>
        <v/>
      </c>
      <c r="ES6" s="211" t="str">
        <f t="shared" si="4"/>
        <v/>
      </c>
      <c r="ET6" s="211" t="str">
        <f t="shared" si="4"/>
        <v/>
      </c>
      <c r="EU6" s="211" t="str">
        <f t="shared" si="4"/>
        <v/>
      </c>
      <c r="EV6" s="211" t="str">
        <f t="shared" si="4"/>
        <v/>
      </c>
      <c r="EW6" s="211" t="str">
        <f t="shared" si="4"/>
        <v/>
      </c>
      <c r="EX6" s="211" t="str">
        <f t="shared" si="4"/>
        <v/>
      </c>
      <c r="EY6" s="211" t="str">
        <f t="shared" si="4"/>
        <v/>
      </c>
      <c r="EZ6" s="211" t="str">
        <f t="shared" si="4"/>
        <v/>
      </c>
      <c r="FA6" s="211" t="str">
        <f t="shared" si="4"/>
        <v/>
      </c>
      <c r="FB6" s="211" t="str">
        <f t="shared" si="4"/>
        <v/>
      </c>
      <c r="FC6" s="211" t="str">
        <f t="shared" si="4"/>
        <v/>
      </c>
      <c r="FD6" s="211" t="str">
        <f t="shared" si="4"/>
        <v/>
      </c>
      <c r="FE6" s="211" t="str">
        <f t="shared" si="4"/>
        <v/>
      </c>
      <c r="FF6" s="211" t="str">
        <f t="shared" si="4"/>
        <v/>
      </c>
      <c r="FG6" s="211" t="str">
        <f t="shared" si="4"/>
        <v/>
      </c>
    </row>
    <row r="7" spans="1:244" ht="35.1" customHeight="1">
      <c r="A7" s="89"/>
      <c r="B7" s="267"/>
      <c r="C7" s="145" t="s">
        <v>259</v>
      </c>
      <c r="D7" s="156" t="s">
        <v>249</v>
      </c>
      <c r="E7" s="124" t="s">
        <v>145</v>
      </c>
      <c r="F7" s="73" t="s">
        <v>146</v>
      </c>
      <c r="G7" s="215" t="s">
        <v>147</v>
      </c>
      <c r="H7" s="216"/>
      <c r="I7" s="217"/>
      <c r="J7" s="217"/>
      <c r="K7" s="217"/>
      <c r="L7" s="218"/>
      <c r="M7" s="219"/>
      <c r="N7" s="216"/>
      <c r="O7" s="217"/>
      <c r="P7" s="217"/>
      <c r="Q7" s="217"/>
      <c r="R7" s="130"/>
      <c r="S7" s="118"/>
      <c r="T7" s="95"/>
      <c r="U7" s="94"/>
      <c r="V7" s="94"/>
      <c r="W7" s="94"/>
      <c r="X7" s="130"/>
      <c r="Y7" s="118"/>
      <c r="Z7" s="95"/>
      <c r="AA7" s="94"/>
      <c r="AB7" s="94"/>
      <c r="AC7" s="94"/>
      <c r="AD7" s="130"/>
      <c r="AE7" s="118"/>
      <c r="AF7" s="95"/>
      <c r="AG7" s="94"/>
      <c r="AH7" s="94"/>
      <c r="AI7" s="94"/>
      <c r="AJ7" s="130"/>
      <c r="AK7" s="118"/>
      <c r="AL7" s="95"/>
      <c r="AM7" s="94"/>
      <c r="AN7" s="94"/>
      <c r="AO7" s="94"/>
      <c r="AP7" s="130"/>
      <c r="AQ7" s="118"/>
      <c r="AR7" s="95"/>
      <c r="AS7" s="94"/>
      <c r="AT7" s="94"/>
      <c r="AU7" s="94"/>
      <c r="AV7" s="130"/>
      <c r="AW7" s="118"/>
      <c r="AX7" s="95"/>
      <c r="AY7" s="94"/>
      <c r="AZ7" s="94"/>
      <c r="BA7" s="94"/>
      <c r="BB7" s="130"/>
      <c r="BC7" s="118"/>
      <c r="BD7" s="95"/>
      <c r="BE7" s="94"/>
      <c r="BF7" s="94"/>
      <c r="BG7" s="94"/>
      <c r="BH7" s="130"/>
      <c r="BI7" s="118"/>
      <c r="BJ7" s="95"/>
      <c r="BK7" s="94"/>
      <c r="BL7" s="94"/>
      <c r="BM7" s="94"/>
      <c r="BN7" s="94"/>
      <c r="BO7" s="94"/>
      <c r="BP7" s="95"/>
      <c r="BQ7" s="94"/>
      <c r="BR7" s="94"/>
      <c r="BS7" s="94"/>
      <c r="BT7" s="130"/>
      <c r="BU7" s="118"/>
      <c r="BV7" s="95"/>
      <c r="BW7" s="94"/>
      <c r="BX7" s="94"/>
      <c r="BY7" s="94"/>
      <c r="BZ7" s="130"/>
      <c r="CA7" s="118"/>
      <c r="CB7" s="95"/>
      <c r="CC7" s="94"/>
      <c r="CD7" s="94"/>
      <c r="CE7" s="94"/>
      <c r="CF7" s="130"/>
      <c r="CG7" s="118"/>
      <c r="CH7" s="95"/>
      <c r="CI7" s="94"/>
      <c r="CJ7" s="94"/>
      <c r="CK7" s="94"/>
      <c r="CL7" s="94"/>
      <c r="CM7" s="130"/>
      <c r="CN7" s="95"/>
      <c r="CO7" s="94"/>
      <c r="CP7" s="94"/>
      <c r="CQ7" s="94"/>
      <c r="CR7" s="130"/>
      <c r="CS7" s="118"/>
      <c r="CT7" s="95"/>
      <c r="CU7" s="94"/>
      <c r="CV7" s="94"/>
      <c r="CW7" s="94"/>
      <c r="CX7" s="130"/>
      <c r="CY7" s="118"/>
      <c r="CZ7" s="95"/>
      <c r="DA7" s="94"/>
      <c r="DB7" s="94"/>
      <c r="DC7" s="94"/>
      <c r="DD7" s="130"/>
      <c r="DE7" s="118"/>
      <c r="DF7" s="95"/>
      <c r="DG7" s="94"/>
      <c r="DH7" s="94"/>
      <c r="DI7" s="94"/>
      <c r="DJ7" s="130"/>
      <c r="DK7" s="118"/>
      <c r="DL7" s="95"/>
      <c r="DM7" s="94"/>
      <c r="DN7" s="94"/>
      <c r="DO7" s="94"/>
      <c r="DP7" s="130"/>
      <c r="DQ7" s="94"/>
      <c r="DR7" s="95"/>
      <c r="DS7" s="94"/>
      <c r="DT7" s="94"/>
      <c r="DU7" s="94"/>
      <c r="DV7" s="130"/>
      <c r="DW7" s="118"/>
      <c r="DX7" s="95"/>
      <c r="DY7" s="94"/>
      <c r="DZ7" s="94"/>
      <c r="EA7" s="94"/>
      <c r="EB7" s="130"/>
      <c r="EC7" s="221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3"/>
      <c r="ES7" s="223"/>
      <c r="ET7" s="223"/>
      <c r="EU7" s="223"/>
      <c r="EV7" s="223"/>
      <c r="EW7" s="223"/>
      <c r="EX7" s="223"/>
      <c r="EY7" s="223"/>
      <c r="EZ7" s="223"/>
      <c r="FA7" s="224"/>
      <c r="FB7" s="224"/>
      <c r="FC7" s="224"/>
      <c r="FD7" s="224"/>
      <c r="FE7" s="224"/>
      <c r="FF7" s="224"/>
      <c r="FG7" s="224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8" customHeight="1">
      <c r="A8" s="90">
        <v>1</v>
      </c>
      <c r="B8" s="157" t="s">
        <v>262</v>
      </c>
      <c r="C8" s="185">
        <v>24</v>
      </c>
      <c r="D8" s="181" t="s">
        <v>277</v>
      </c>
      <c r="E8" s="125">
        <f>COUNTA(H8:EC8)</f>
        <v>76</v>
      </c>
      <c r="F8" s="91">
        <f>MIN(INT(E8/10),25)</f>
        <v>7</v>
      </c>
      <c r="G8" s="220">
        <f>C_S_G($H8:EZ8,$H$5:EZ$5,csg_table,$E$4,F8)</f>
        <v>0.90966507177033495</v>
      </c>
      <c r="H8" s="212">
        <v>3</v>
      </c>
      <c r="I8" s="213">
        <v>1</v>
      </c>
      <c r="J8" s="213">
        <v>1</v>
      </c>
      <c r="K8" s="213">
        <v>3</v>
      </c>
      <c r="L8" s="213">
        <v>2</v>
      </c>
      <c r="M8" s="214">
        <v>5</v>
      </c>
      <c r="N8" s="212">
        <v>4</v>
      </c>
      <c r="O8" s="213">
        <v>6</v>
      </c>
      <c r="P8" s="213">
        <v>2</v>
      </c>
      <c r="Q8" s="213">
        <v>10</v>
      </c>
      <c r="R8" s="198">
        <v>4</v>
      </c>
      <c r="S8" s="204">
        <v>2</v>
      </c>
      <c r="T8" s="199"/>
      <c r="U8" s="200"/>
      <c r="V8" s="200"/>
      <c r="W8" s="200"/>
      <c r="X8" s="200"/>
      <c r="Y8" s="202"/>
      <c r="Z8" s="203">
        <v>5</v>
      </c>
      <c r="AA8" s="198">
        <v>5</v>
      </c>
      <c r="AB8" s="198">
        <v>5</v>
      </c>
      <c r="AC8" s="198">
        <v>3</v>
      </c>
      <c r="AD8" s="198">
        <v>5</v>
      </c>
      <c r="AE8" s="204">
        <v>7</v>
      </c>
      <c r="AF8" s="203">
        <v>3</v>
      </c>
      <c r="AG8" s="198">
        <v>5</v>
      </c>
      <c r="AH8" s="198">
        <v>1</v>
      </c>
      <c r="AI8" s="198">
        <v>2</v>
      </c>
      <c r="AJ8" s="198">
        <v>1</v>
      </c>
      <c r="AK8" s="204">
        <v>2</v>
      </c>
      <c r="AL8" s="198">
        <v>3</v>
      </c>
      <c r="AM8" s="198">
        <v>3</v>
      </c>
      <c r="AN8" s="198">
        <v>1</v>
      </c>
      <c r="AO8" s="198">
        <v>3</v>
      </c>
      <c r="AP8" s="198">
        <v>3</v>
      </c>
      <c r="AQ8" s="204">
        <v>5</v>
      </c>
      <c r="AR8" s="203">
        <v>1</v>
      </c>
      <c r="AS8" s="198" t="s">
        <v>317</v>
      </c>
      <c r="AT8" s="198">
        <v>2</v>
      </c>
      <c r="AU8" s="198">
        <v>1</v>
      </c>
      <c r="AV8" s="198">
        <v>1</v>
      </c>
      <c r="AW8" s="204">
        <v>4</v>
      </c>
      <c r="AX8" s="203">
        <v>1</v>
      </c>
      <c r="AY8" s="198">
        <v>3</v>
      </c>
      <c r="AZ8" s="198">
        <v>5</v>
      </c>
      <c r="BA8" s="198" t="s">
        <v>317</v>
      </c>
      <c r="BB8" s="198">
        <v>1</v>
      </c>
      <c r="BC8" s="204" t="s">
        <v>317</v>
      </c>
      <c r="BD8" s="203"/>
      <c r="BE8" s="198"/>
      <c r="BF8" s="198"/>
      <c r="BG8" s="198"/>
      <c r="BH8" s="198"/>
      <c r="BI8" s="204"/>
      <c r="BJ8" s="198"/>
      <c r="BK8" s="198"/>
      <c r="BL8" s="198"/>
      <c r="BM8" s="198"/>
      <c r="BN8" s="198"/>
      <c r="BO8" s="198"/>
      <c r="BP8" s="203"/>
      <c r="BQ8" s="198"/>
      <c r="BR8" s="198"/>
      <c r="BS8" s="198"/>
      <c r="BT8" s="198"/>
      <c r="BU8" s="204"/>
      <c r="BV8" s="203"/>
      <c r="BW8" s="198"/>
      <c r="BX8" s="198"/>
      <c r="BY8" s="198"/>
      <c r="BZ8" s="198"/>
      <c r="CA8" s="204"/>
      <c r="CB8" s="203"/>
      <c r="CC8" s="198"/>
      <c r="CD8" s="198"/>
      <c r="CE8" s="198"/>
      <c r="CF8" s="198"/>
      <c r="CG8" s="204"/>
      <c r="CH8" s="203"/>
      <c r="CI8" s="198"/>
      <c r="CJ8" s="198"/>
      <c r="CK8" s="198"/>
      <c r="CL8" s="198"/>
      <c r="CM8" s="204"/>
      <c r="CN8" s="203">
        <v>1</v>
      </c>
      <c r="CO8" s="198">
        <v>1</v>
      </c>
      <c r="CP8" s="198">
        <v>1</v>
      </c>
      <c r="CQ8" s="198">
        <v>4</v>
      </c>
      <c r="CR8" s="198"/>
      <c r="CS8" s="204"/>
      <c r="CT8" s="203">
        <v>2</v>
      </c>
      <c r="CU8" s="198">
        <v>1</v>
      </c>
      <c r="CV8" s="198">
        <v>2</v>
      </c>
      <c r="CW8" s="198">
        <v>1</v>
      </c>
      <c r="CX8" s="198">
        <v>1</v>
      </c>
      <c r="CY8" s="204">
        <v>1</v>
      </c>
      <c r="CZ8" s="203">
        <v>4</v>
      </c>
      <c r="DA8" s="198">
        <v>1</v>
      </c>
      <c r="DB8" s="198">
        <v>4</v>
      </c>
      <c r="DC8" s="198">
        <v>3</v>
      </c>
      <c r="DD8" s="198">
        <v>1</v>
      </c>
      <c r="DE8" s="204">
        <v>1</v>
      </c>
      <c r="DF8" s="203">
        <v>2</v>
      </c>
      <c r="DG8" s="198">
        <v>4</v>
      </c>
      <c r="DH8" s="198">
        <v>1</v>
      </c>
      <c r="DI8" s="198">
        <v>1</v>
      </c>
      <c r="DJ8" s="198">
        <v>1</v>
      </c>
      <c r="DK8" s="204">
        <v>2</v>
      </c>
      <c r="DL8" s="203">
        <v>1</v>
      </c>
      <c r="DM8" s="198">
        <v>2</v>
      </c>
      <c r="DN8" s="198">
        <v>3</v>
      </c>
      <c r="DO8" s="198">
        <v>4</v>
      </c>
      <c r="DP8" s="198">
        <v>1</v>
      </c>
      <c r="DQ8" s="204">
        <v>3</v>
      </c>
      <c r="DR8" s="203"/>
      <c r="DS8" s="198"/>
      <c r="DT8" s="198"/>
      <c r="DU8" s="198"/>
      <c r="DV8" s="198"/>
      <c r="DW8" s="204"/>
      <c r="DX8" s="203">
        <v>2</v>
      </c>
      <c r="DY8" s="198">
        <v>7</v>
      </c>
      <c r="DZ8" s="198">
        <v>4</v>
      </c>
      <c r="EA8" s="198">
        <v>3</v>
      </c>
      <c r="EB8" s="198">
        <v>2</v>
      </c>
      <c r="EC8" s="205">
        <v>4</v>
      </c>
      <c r="ED8" s="226">
        <v>3</v>
      </c>
      <c r="EE8" s="226">
        <v>1</v>
      </c>
      <c r="EF8" s="226"/>
      <c r="EG8" s="226">
        <v>4</v>
      </c>
      <c r="EH8" s="226">
        <v>5</v>
      </c>
      <c r="EI8" s="228">
        <v>1</v>
      </c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7"/>
      <c r="EU8" s="227"/>
      <c r="EV8" s="227"/>
      <c r="EW8" s="227"/>
      <c r="EX8" s="227"/>
      <c r="EY8" s="227"/>
      <c r="EZ8" s="227"/>
      <c r="FA8" s="227"/>
      <c r="FB8" s="227"/>
      <c r="FC8" s="224"/>
      <c r="FD8" s="224"/>
      <c r="FE8" s="224"/>
      <c r="FF8" s="224"/>
      <c r="FG8" s="224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8" customHeight="1">
      <c r="A9" s="90">
        <v>2</v>
      </c>
      <c r="B9" s="157" t="s">
        <v>262</v>
      </c>
      <c r="C9" s="185">
        <v>33</v>
      </c>
      <c r="D9" s="244" t="s">
        <v>285</v>
      </c>
      <c r="E9" s="125">
        <f>COUNTA(H9:EC9)</f>
        <v>75</v>
      </c>
      <c r="F9" s="91">
        <f>MIN(INT(E9/10),25)</f>
        <v>7</v>
      </c>
      <c r="G9" s="220">
        <f>C_S_G($H9:EZ9,$H$5:EZ$5,csg_table,$E$4,F9)</f>
        <v>0.89672098959355984</v>
      </c>
      <c r="H9" s="212">
        <v>2</v>
      </c>
      <c r="I9" s="213">
        <v>2</v>
      </c>
      <c r="J9" s="213"/>
      <c r="K9" s="213"/>
      <c r="L9" s="213"/>
      <c r="M9" s="214"/>
      <c r="N9" s="212">
        <v>5</v>
      </c>
      <c r="O9" s="213">
        <v>1</v>
      </c>
      <c r="P9" s="213">
        <v>10</v>
      </c>
      <c r="Q9" s="213">
        <v>5</v>
      </c>
      <c r="R9" s="198">
        <v>6</v>
      </c>
      <c r="S9" s="204">
        <v>3</v>
      </c>
      <c r="T9" s="199">
        <v>5</v>
      </c>
      <c r="U9" s="200">
        <v>2</v>
      </c>
      <c r="V9" s="200"/>
      <c r="W9" s="200"/>
      <c r="X9" s="200"/>
      <c r="Y9" s="202"/>
      <c r="Z9" s="203"/>
      <c r="AA9" s="198"/>
      <c r="AB9" s="198"/>
      <c r="AC9" s="198"/>
      <c r="AD9" s="198"/>
      <c r="AE9" s="204"/>
      <c r="AF9" s="203"/>
      <c r="AG9" s="198"/>
      <c r="AH9" s="198"/>
      <c r="AI9" s="198"/>
      <c r="AJ9" s="198"/>
      <c r="AK9" s="204"/>
      <c r="AL9" s="198"/>
      <c r="AM9" s="198"/>
      <c r="AN9" s="198"/>
      <c r="AO9" s="198"/>
      <c r="AP9" s="198"/>
      <c r="AQ9" s="204"/>
      <c r="AR9" s="203">
        <v>2</v>
      </c>
      <c r="AS9" s="198">
        <v>5</v>
      </c>
      <c r="AT9" s="198">
        <v>6</v>
      </c>
      <c r="AU9" s="198">
        <v>5</v>
      </c>
      <c r="AV9" s="198">
        <v>6</v>
      </c>
      <c r="AW9" s="204">
        <v>3</v>
      </c>
      <c r="AX9" s="203">
        <v>6</v>
      </c>
      <c r="AY9" s="198">
        <v>3</v>
      </c>
      <c r="AZ9" s="198">
        <v>2</v>
      </c>
      <c r="BA9" s="198">
        <v>6</v>
      </c>
      <c r="BB9" s="198"/>
      <c r="BC9" s="204"/>
      <c r="BD9" s="203">
        <v>1</v>
      </c>
      <c r="BE9" s="198">
        <v>1</v>
      </c>
      <c r="BF9" s="198">
        <v>1</v>
      </c>
      <c r="BG9" s="198">
        <v>1</v>
      </c>
      <c r="BH9" s="198">
        <v>2</v>
      </c>
      <c r="BI9" s="204">
        <v>1</v>
      </c>
      <c r="BJ9" s="198">
        <v>5</v>
      </c>
      <c r="BK9" s="198">
        <v>5</v>
      </c>
      <c r="BL9" s="198">
        <v>1</v>
      </c>
      <c r="BM9" s="198">
        <v>1</v>
      </c>
      <c r="BN9" s="198">
        <v>3</v>
      </c>
      <c r="BO9" s="198">
        <v>6</v>
      </c>
      <c r="BP9" s="203">
        <v>1</v>
      </c>
      <c r="BQ9" s="198">
        <v>1</v>
      </c>
      <c r="BR9" s="198">
        <v>5</v>
      </c>
      <c r="BS9" s="198">
        <v>2</v>
      </c>
      <c r="BT9" s="198">
        <v>1</v>
      </c>
      <c r="BU9" s="204">
        <v>4</v>
      </c>
      <c r="BV9" s="203">
        <v>5</v>
      </c>
      <c r="BW9" s="198">
        <v>1</v>
      </c>
      <c r="BX9" s="198">
        <v>6</v>
      </c>
      <c r="BY9" s="198">
        <v>7</v>
      </c>
      <c r="BZ9" s="198"/>
      <c r="CA9" s="204"/>
      <c r="CB9" s="203">
        <v>5</v>
      </c>
      <c r="CC9" s="198">
        <v>2</v>
      </c>
      <c r="CD9" s="198">
        <v>3</v>
      </c>
      <c r="CE9" s="198">
        <v>1</v>
      </c>
      <c r="CF9" s="198"/>
      <c r="CG9" s="204"/>
      <c r="CH9" s="203">
        <v>1</v>
      </c>
      <c r="CI9" s="198">
        <v>1</v>
      </c>
      <c r="CJ9" s="198"/>
      <c r="CK9" s="198"/>
      <c r="CL9" s="198">
        <v>5</v>
      </c>
      <c r="CM9" s="204">
        <v>2</v>
      </c>
      <c r="CN9" s="203">
        <v>4</v>
      </c>
      <c r="CO9" s="198">
        <v>5</v>
      </c>
      <c r="CP9" s="198"/>
      <c r="CQ9" s="198"/>
      <c r="CR9" s="198"/>
      <c r="CS9" s="204"/>
      <c r="CT9" s="203">
        <v>1</v>
      </c>
      <c r="CU9" s="198">
        <v>2</v>
      </c>
      <c r="CV9" s="198">
        <v>1</v>
      </c>
      <c r="CW9" s="198"/>
      <c r="CX9" s="198"/>
      <c r="CY9" s="204"/>
      <c r="CZ9" s="203">
        <v>6</v>
      </c>
      <c r="DA9" s="198">
        <v>3</v>
      </c>
      <c r="DB9" s="198">
        <v>1</v>
      </c>
      <c r="DC9" s="198">
        <v>7</v>
      </c>
      <c r="DD9" s="198"/>
      <c r="DE9" s="204"/>
      <c r="DF9" s="203">
        <v>3</v>
      </c>
      <c r="DG9" s="198">
        <v>1</v>
      </c>
      <c r="DH9" s="198"/>
      <c r="DI9" s="198"/>
      <c r="DJ9" s="198"/>
      <c r="DK9" s="204"/>
      <c r="DL9" s="203">
        <v>6</v>
      </c>
      <c r="DM9" s="198">
        <v>4</v>
      </c>
      <c r="DN9" s="198">
        <v>1</v>
      </c>
      <c r="DO9" s="198">
        <v>1</v>
      </c>
      <c r="DP9" s="198">
        <v>4</v>
      </c>
      <c r="DQ9" s="204">
        <v>1</v>
      </c>
      <c r="DR9" s="203">
        <v>4</v>
      </c>
      <c r="DS9" s="198">
        <v>4</v>
      </c>
      <c r="DT9" s="198"/>
      <c r="DU9" s="198"/>
      <c r="DV9" s="198"/>
      <c r="DW9" s="204"/>
      <c r="DX9" s="203">
        <v>1</v>
      </c>
      <c r="DY9" s="198">
        <v>1</v>
      </c>
      <c r="DZ9" s="198">
        <v>1</v>
      </c>
      <c r="EA9" s="198">
        <v>1</v>
      </c>
      <c r="EB9" s="198">
        <v>1</v>
      </c>
      <c r="EC9" s="205">
        <v>1</v>
      </c>
      <c r="ED9" s="226">
        <v>2</v>
      </c>
      <c r="EE9" s="226">
        <v>2</v>
      </c>
      <c r="EF9" s="226"/>
      <c r="EG9" s="226"/>
      <c r="EH9" s="226"/>
      <c r="EI9" s="228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7"/>
      <c r="EU9" s="227"/>
      <c r="EV9" s="227"/>
      <c r="EW9" s="227"/>
      <c r="EX9" s="227"/>
      <c r="EY9" s="227"/>
      <c r="EZ9" s="227"/>
      <c r="FA9" s="227"/>
      <c r="FB9" s="227"/>
      <c r="FC9" s="224"/>
      <c r="FD9" s="224"/>
      <c r="FE9" s="224"/>
      <c r="FF9" s="224"/>
      <c r="FG9" s="224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8" customHeight="1">
      <c r="A10" s="90">
        <v>3</v>
      </c>
      <c r="B10" s="157" t="s">
        <v>262</v>
      </c>
      <c r="C10" s="188">
        <v>758</v>
      </c>
      <c r="D10" s="182" t="s">
        <v>292</v>
      </c>
      <c r="E10" s="125">
        <f>COUNTA(H10:EC10)</f>
        <v>60</v>
      </c>
      <c r="F10" s="91">
        <f>MIN(INT(E10/10),25)</f>
        <v>6</v>
      </c>
      <c r="G10" s="153">
        <f>C_S_G($H10:EZ10,$H$5:EZ$5,csg_table,$E$4,F10)</f>
        <v>0.83747228381374728</v>
      </c>
      <c r="H10" s="203">
        <v>9</v>
      </c>
      <c r="I10" s="198">
        <v>7</v>
      </c>
      <c r="J10" s="198">
        <v>7</v>
      </c>
      <c r="K10" s="198">
        <v>6</v>
      </c>
      <c r="L10" s="198">
        <v>4</v>
      </c>
      <c r="M10" s="204">
        <v>3</v>
      </c>
      <c r="N10" s="203">
        <v>8</v>
      </c>
      <c r="O10" s="198">
        <v>2</v>
      </c>
      <c r="P10" s="198">
        <v>6</v>
      </c>
      <c r="Q10" s="198">
        <v>9</v>
      </c>
      <c r="R10" s="198">
        <v>2</v>
      </c>
      <c r="S10" s="204">
        <v>1</v>
      </c>
      <c r="T10" s="199"/>
      <c r="U10" s="200"/>
      <c r="V10" s="200"/>
      <c r="W10" s="200"/>
      <c r="X10" s="200"/>
      <c r="Y10" s="202"/>
      <c r="Z10" s="212">
        <v>7</v>
      </c>
      <c r="AA10" s="213">
        <v>11</v>
      </c>
      <c r="AB10" s="213">
        <v>4</v>
      </c>
      <c r="AC10" s="213">
        <v>1</v>
      </c>
      <c r="AD10" s="213">
        <v>6</v>
      </c>
      <c r="AE10" s="214">
        <v>1</v>
      </c>
      <c r="AF10" s="212"/>
      <c r="AG10" s="213"/>
      <c r="AH10" s="213"/>
      <c r="AI10" s="213"/>
      <c r="AJ10" s="213"/>
      <c r="AK10" s="214"/>
      <c r="AL10" s="212">
        <v>8</v>
      </c>
      <c r="AM10" s="213">
        <v>6</v>
      </c>
      <c r="AN10" s="213">
        <v>7</v>
      </c>
      <c r="AO10" s="213">
        <v>7</v>
      </c>
      <c r="AP10" s="213">
        <v>4</v>
      </c>
      <c r="AQ10" s="214">
        <v>7</v>
      </c>
      <c r="AR10" s="213">
        <v>4</v>
      </c>
      <c r="AS10" s="213">
        <v>3</v>
      </c>
      <c r="AT10" s="213">
        <v>1</v>
      </c>
      <c r="AU10" s="198">
        <v>8</v>
      </c>
      <c r="AV10" s="198">
        <v>3</v>
      </c>
      <c r="AW10" s="204">
        <v>6</v>
      </c>
      <c r="AX10" s="203">
        <v>4</v>
      </c>
      <c r="AY10" s="198">
        <v>1</v>
      </c>
      <c r="AZ10" s="198">
        <v>3</v>
      </c>
      <c r="BA10" s="198">
        <v>1</v>
      </c>
      <c r="BB10" s="198">
        <v>2</v>
      </c>
      <c r="BC10" s="204">
        <v>1</v>
      </c>
      <c r="BD10" s="203"/>
      <c r="BE10" s="198"/>
      <c r="BF10" s="198"/>
      <c r="BG10" s="198"/>
      <c r="BH10" s="198"/>
      <c r="BI10" s="204"/>
      <c r="BJ10" s="203">
        <v>2</v>
      </c>
      <c r="BK10" s="198">
        <v>2</v>
      </c>
      <c r="BL10" s="198">
        <v>6</v>
      </c>
      <c r="BM10" s="198">
        <v>4</v>
      </c>
      <c r="BN10" s="198">
        <v>5</v>
      </c>
      <c r="BO10" s="198">
        <v>9</v>
      </c>
      <c r="BP10" s="198"/>
      <c r="BQ10" s="198"/>
      <c r="BR10" s="198"/>
      <c r="BS10" s="198"/>
      <c r="BT10" s="198"/>
      <c r="BU10" s="204"/>
      <c r="BV10" s="203"/>
      <c r="BW10" s="198"/>
      <c r="BX10" s="198"/>
      <c r="BY10" s="198"/>
      <c r="BZ10" s="198"/>
      <c r="CA10" s="204"/>
      <c r="CB10" s="203"/>
      <c r="CC10" s="198"/>
      <c r="CD10" s="198"/>
      <c r="CE10" s="198"/>
      <c r="CF10" s="198"/>
      <c r="CG10" s="204"/>
      <c r="CH10" s="198"/>
      <c r="CI10" s="198"/>
      <c r="CJ10" s="198"/>
      <c r="CK10" s="198"/>
      <c r="CL10" s="198"/>
      <c r="CM10" s="198"/>
      <c r="CN10" s="203"/>
      <c r="CO10" s="198"/>
      <c r="CP10" s="198"/>
      <c r="CQ10" s="198"/>
      <c r="CR10" s="198"/>
      <c r="CS10" s="204"/>
      <c r="CT10" s="198"/>
      <c r="CU10" s="198"/>
      <c r="CV10" s="198"/>
      <c r="CW10" s="198"/>
      <c r="CX10" s="198"/>
      <c r="CY10" s="198"/>
      <c r="CZ10" s="203"/>
      <c r="DA10" s="198"/>
      <c r="DB10" s="198"/>
      <c r="DC10" s="198"/>
      <c r="DD10" s="198"/>
      <c r="DE10" s="204"/>
      <c r="DF10" s="203">
        <v>4</v>
      </c>
      <c r="DG10" s="198">
        <v>5</v>
      </c>
      <c r="DH10" s="198">
        <v>5</v>
      </c>
      <c r="DI10" s="198">
        <v>3</v>
      </c>
      <c r="DJ10" s="198">
        <v>2</v>
      </c>
      <c r="DK10" s="204">
        <v>1</v>
      </c>
      <c r="DL10" s="203"/>
      <c r="DM10" s="198"/>
      <c r="DN10" s="198"/>
      <c r="DO10" s="198"/>
      <c r="DP10" s="198"/>
      <c r="DQ10" s="204"/>
      <c r="DR10" s="203">
        <v>7</v>
      </c>
      <c r="DS10" s="198">
        <v>2</v>
      </c>
      <c r="DT10" s="198">
        <v>1</v>
      </c>
      <c r="DU10" s="198">
        <v>2</v>
      </c>
      <c r="DV10" s="198">
        <v>4</v>
      </c>
      <c r="DW10" s="204">
        <v>3</v>
      </c>
      <c r="DX10" s="203" t="s">
        <v>322</v>
      </c>
      <c r="DY10" s="198">
        <v>4</v>
      </c>
      <c r="DZ10" s="198">
        <v>3</v>
      </c>
      <c r="EA10" s="198">
        <v>2</v>
      </c>
      <c r="EB10" s="198">
        <v>4</v>
      </c>
      <c r="EC10" s="205">
        <v>5</v>
      </c>
      <c r="ED10" s="226">
        <v>6</v>
      </c>
      <c r="EE10" s="226">
        <v>7</v>
      </c>
      <c r="EF10" s="226">
        <v>2</v>
      </c>
      <c r="EG10" s="226">
        <v>5</v>
      </c>
      <c r="EH10" s="226">
        <v>2</v>
      </c>
      <c r="EI10" s="228">
        <v>4</v>
      </c>
      <c r="EJ10" s="226"/>
      <c r="EK10" s="226"/>
      <c r="EL10" s="226"/>
      <c r="EM10" s="226"/>
      <c r="EN10" s="226"/>
      <c r="EO10" s="226"/>
      <c r="EP10" s="226"/>
      <c r="EQ10" s="226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4"/>
      <c r="FD10" s="224"/>
      <c r="FE10" s="224"/>
      <c r="FF10" s="224"/>
      <c r="FG10" s="224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76" customFormat="1" ht="18.75" customHeight="1">
      <c r="A11" s="90">
        <v>4</v>
      </c>
      <c r="B11" s="157" t="s">
        <v>262</v>
      </c>
      <c r="C11" s="246">
        <v>14</v>
      </c>
      <c r="D11" s="252" t="s">
        <v>282</v>
      </c>
      <c r="E11" s="125">
        <f>COUNTA(H11:EC11)</f>
        <v>45</v>
      </c>
      <c r="F11" s="91">
        <f>MIN(INT(E11/10),25)</f>
        <v>4</v>
      </c>
      <c r="G11" s="153">
        <f>C_S_G($H11:EZ11,$H$5:EZ$5,csg_table,$E$4,F11)</f>
        <v>0.82821038251366119</v>
      </c>
      <c r="H11" s="203">
        <v>4</v>
      </c>
      <c r="I11" s="198">
        <v>4</v>
      </c>
      <c r="J11" s="198">
        <v>2</v>
      </c>
      <c r="K11" s="198">
        <v>2</v>
      </c>
      <c r="L11" s="198">
        <v>1</v>
      </c>
      <c r="M11" s="204">
        <v>1</v>
      </c>
      <c r="N11" s="203">
        <v>6</v>
      </c>
      <c r="O11" s="198">
        <v>7</v>
      </c>
      <c r="P11" s="198"/>
      <c r="Q11" s="198"/>
      <c r="R11" s="198"/>
      <c r="S11" s="204"/>
      <c r="T11" s="199">
        <v>4</v>
      </c>
      <c r="U11" s="200">
        <v>4</v>
      </c>
      <c r="V11" s="200"/>
      <c r="W11" s="200"/>
      <c r="X11" s="200"/>
      <c r="Y11" s="202"/>
      <c r="Z11" s="212">
        <v>6</v>
      </c>
      <c r="AA11" s="213">
        <v>6</v>
      </c>
      <c r="AB11" s="213">
        <v>7</v>
      </c>
      <c r="AC11" s="213">
        <v>7</v>
      </c>
      <c r="AD11" s="213">
        <v>2</v>
      </c>
      <c r="AE11" s="214">
        <v>4</v>
      </c>
      <c r="AF11" s="212">
        <v>5</v>
      </c>
      <c r="AG11" s="213">
        <v>1</v>
      </c>
      <c r="AH11" s="213"/>
      <c r="AI11" s="213"/>
      <c r="AJ11" s="213"/>
      <c r="AK11" s="214"/>
      <c r="AL11" s="212">
        <v>2</v>
      </c>
      <c r="AM11" s="213">
        <v>8</v>
      </c>
      <c r="AN11" s="213">
        <v>4</v>
      </c>
      <c r="AO11" s="213">
        <v>4</v>
      </c>
      <c r="AP11" s="213">
        <v>1</v>
      </c>
      <c r="AQ11" s="214">
        <v>1</v>
      </c>
      <c r="AR11" s="212"/>
      <c r="AS11" s="213"/>
      <c r="AT11" s="213"/>
      <c r="AU11" s="198"/>
      <c r="AV11" s="198"/>
      <c r="AW11" s="204"/>
      <c r="AX11" s="203"/>
      <c r="AY11" s="198"/>
      <c r="AZ11" s="198"/>
      <c r="BA11" s="198"/>
      <c r="BB11" s="198"/>
      <c r="BC11" s="204"/>
      <c r="BD11" s="203">
        <v>3</v>
      </c>
      <c r="BE11" s="198">
        <v>4</v>
      </c>
      <c r="BF11" s="198">
        <v>3</v>
      </c>
      <c r="BG11" s="198">
        <v>3</v>
      </c>
      <c r="BH11" s="198">
        <v>4</v>
      </c>
      <c r="BI11" s="204">
        <v>2</v>
      </c>
      <c r="BJ11" s="198">
        <v>9</v>
      </c>
      <c r="BK11" s="198" t="s">
        <v>317</v>
      </c>
      <c r="BL11" s="198">
        <v>5</v>
      </c>
      <c r="BM11" s="198">
        <v>8</v>
      </c>
      <c r="BN11" s="198">
        <v>9</v>
      </c>
      <c r="BO11" s="198">
        <v>2</v>
      </c>
      <c r="BP11" s="203"/>
      <c r="BQ11" s="198"/>
      <c r="BR11" s="198"/>
      <c r="BS11" s="198"/>
      <c r="BT11" s="198"/>
      <c r="BU11" s="204"/>
      <c r="BV11" s="203"/>
      <c r="BW11" s="198"/>
      <c r="BX11" s="198"/>
      <c r="BY11" s="198"/>
      <c r="BZ11" s="198"/>
      <c r="CA11" s="204"/>
      <c r="CB11" s="203"/>
      <c r="CC11" s="198"/>
      <c r="CD11" s="198"/>
      <c r="CE11" s="198"/>
      <c r="CF11" s="198"/>
      <c r="CG11" s="204"/>
      <c r="CH11" s="203"/>
      <c r="CI11" s="198"/>
      <c r="CJ11" s="198"/>
      <c r="CK11" s="198"/>
      <c r="CL11" s="198"/>
      <c r="CM11" s="198"/>
      <c r="CN11" s="203"/>
      <c r="CO11" s="198">
        <v>2</v>
      </c>
      <c r="CP11" s="198">
        <v>4</v>
      </c>
      <c r="CQ11" s="198">
        <v>6</v>
      </c>
      <c r="CR11" s="198"/>
      <c r="CS11" s="198"/>
      <c r="CT11" s="203"/>
      <c r="CU11" s="198"/>
      <c r="CV11" s="198"/>
      <c r="CW11" s="198"/>
      <c r="CX11" s="198"/>
      <c r="CY11" s="204"/>
      <c r="CZ11" s="203">
        <v>7</v>
      </c>
      <c r="DA11" s="198">
        <v>4</v>
      </c>
      <c r="DB11" s="198"/>
      <c r="DC11" s="198"/>
      <c r="DD11" s="198"/>
      <c r="DE11" s="204"/>
      <c r="DF11" s="203"/>
      <c r="DG11" s="198"/>
      <c r="DH11" s="198"/>
      <c r="DI11" s="198"/>
      <c r="DJ11" s="198"/>
      <c r="DK11" s="204"/>
      <c r="DL11" s="203"/>
      <c r="DM11" s="198">
        <v>5</v>
      </c>
      <c r="DN11" s="198"/>
      <c r="DO11" s="198"/>
      <c r="DP11" s="198"/>
      <c r="DQ11" s="204"/>
      <c r="DR11" s="198">
        <v>8</v>
      </c>
      <c r="DS11" s="198">
        <v>7</v>
      </c>
      <c r="DT11" s="198"/>
      <c r="DU11" s="198"/>
      <c r="DV11" s="198"/>
      <c r="DW11" s="198"/>
      <c r="DX11" s="203">
        <v>4</v>
      </c>
      <c r="DY11" s="198"/>
      <c r="DZ11" s="198"/>
      <c r="EA11" s="198"/>
      <c r="EB11" s="198"/>
      <c r="EC11" s="205"/>
      <c r="ED11" s="228"/>
      <c r="EE11" s="228"/>
      <c r="EF11" s="228"/>
      <c r="EG11" s="228"/>
      <c r="EH11" s="228"/>
      <c r="EI11" s="228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4"/>
      <c r="FD11" s="224"/>
      <c r="FE11" s="224"/>
      <c r="FF11" s="224"/>
      <c r="FG11" s="224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8" customHeight="1">
      <c r="A12" s="90">
        <v>5</v>
      </c>
      <c r="B12" s="157" t="s">
        <v>262</v>
      </c>
      <c r="C12" s="193">
        <v>65</v>
      </c>
      <c r="D12" s="190" t="s">
        <v>316</v>
      </c>
      <c r="E12" s="125">
        <f>COUNTA(H12:EC12)</f>
        <v>84</v>
      </c>
      <c r="F12" s="91">
        <f>MIN(INT(E12/10),25)</f>
        <v>8</v>
      </c>
      <c r="G12" s="220">
        <f>C_S_G($H12:EZ12,$H$5:EZ$5,csg_table,$E$4,F12)</f>
        <v>0.82255667038275737</v>
      </c>
      <c r="H12" s="212"/>
      <c r="I12" s="213"/>
      <c r="J12" s="213"/>
      <c r="K12" s="213"/>
      <c r="L12" s="213"/>
      <c r="M12" s="214"/>
      <c r="N12" s="213">
        <v>7</v>
      </c>
      <c r="O12" s="213">
        <v>14</v>
      </c>
      <c r="P12" s="213">
        <v>8</v>
      </c>
      <c r="Q12" s="213">
        <v>2</v>
      </c>
      <c r="R12" s="198">
        <v>7</v>
      </c>
      <c r="S12" s="204">
        <v>5</v>
      </c>
      <c r="T12" s="203">
        <v>7</v>
      </c>
      <c r="U12" s="200">
        <v>3</v>
      </c>
      <c r="V12" s="200"/>
      <c r="W12" s="200"/>
      <c r="X12" s="200"/>
      <c r="Y12" s="202"/>
      <c r="Z12" s="212">
        <v>8</v>
      </c>
      <c r="AA12" s="213">
        <v>8</v>
      </c>
      <c r="AB12" s="213">
        <v>1</v>
      </c>
      <c r="AC12" s="213">
        <v>4</v>
      </c>
      <c r="AD12" s="213">
        <v>1</v>
      </c>
      <c r="AE12" s="214">
        <v>9</v>
      </c>
      <c r="AF12" s="212">
        <v>1</v>
      </c>
      <c r="AG12" s="213">
        <v>2</v>
      </c>
      <c r="AH12" s="213">
        <v>4</v>
      </c>
      <c r="AI12" s="213">
        <v>3</v>
      </c>
      <c r="AJ12" s="213">
        <v>2</v>
      </c>
      <c r="AK12" s="214">
        <v>1</v>
      </c>
      <c r="AL12" s="212">
        <v>4</v>
      </c>
      <c r="AM12" s="213">
        <v>2</v>
      </c>
      <c r="AN12" s="213">
        <v>9</v>
      </c>
      <c r="AO12" s="213">
        <v>6</v>
      </c>
      <c r="AP12" s="213">
        <v>5</v>
      </c>
      <c r="AQ12" s="214">
        <v>8</v>
      </c>
      <c r="AR12" s="212">
        <v>7</v>
      </c>
      <c r="AS12" s="213" t="s">
        <v>317</v>
      </c>
      <c r="AT12" s="213">
        <v>8</v>
      </c>
      <c r="AU12" s="198">
        <v>9</v>
      </c>
      <c r="AV12" s="198">
        <v>4</v>
      </c>
      <c r="AW12" s="204">
        <v>5</v>
      </c>
      <c r="AX12" s="203">
        <v>8</v>
      </c>
      <c r="AY12" s="198">
        <v>2</v>
      </c>
      <c r="AZ12" s="198">
        <v>4</v>
      </c>
      <c r="BA12" s="198">
        <v>5</v>
      </c>
      <c r="BB12" s="198">
        <v>3</v>
      </c>
      <c r="BC12" s="204" t="s">
        <v>317</v>
      </c>
      <c r="BD12" s="203">
        <v>2</v>
      </c>
      <c r="BE12" s="198">
        <v>3</v>
      </c>
      <c r="BF12" s="198">
        <v>2</v>
      </c>
      <c r="BG12" s="198">
        <v>4</v>
      </c>
      <c r="BH12" s="198">
        <v>3</v>
      </c>
      <c r="BI12" s="204">
        <v>4</v>
      </c>
      <c r="BJ12" s="198">
        <v>7</v>
      </c>
      <c r="BK12" s="198">
        <v>3</v>
      </c>
      <c r="BL12" s="198">
        <v>7</v>
      </c>
      <c r="BM12" s="198">
        <v>5</v>
      </c>
      <c r="BN12" s="198">
        <v>2</v>
      </c>
      <c r="BO12" s="198">
        <v>3</v>
      </c>
      <c r="BP12" s="203">
        <v>2</v>
      </c>
      <c r="BQ12" s="198">
        <v>3</v>
      </c>
      <c r="BR12" s="198">
        <v>1</v>
      </c>
      <c r="BS12" s="198">
        <v>1</v>
      </c>
      <c r="BT12" s="198">
        <v>5</v>
      </c>
      <c r="BU12" s="204">
        <v>1</v>
      </c>
      <c r="BV12" s="203">
        <v>8</v>
      </c>
      <c r="BW12" s="198">
        <v>7</v>
      </c>
      <c r="BX12" s="198">
        <v>1</v>
      </c>
      <c r="BY12" s="198">
        <v>3</v>
      </c>
      <c r="BZ12" s="198">
        <v>1</v>
      </c>
      <c r="CA12" s="204">
        <v>5</v>
      </c>
      <c r="CB12" s="203">
        <v>7</v>
      </c>
      <c r="CC12" s="198">
        <v>4</v>
      </c>
      <c r="CD12" s="198">
        <v>9</v>
      </c>
      <c r="CE12" s="198">
        <v>5</v>
      </c>
      <c r="CF12" s="198">
        <v>6</v>
      </c>
      <c r="CG12" s="204">
        <v>8</v>
      </c>
      <c r="CH12" s="203">
        <v>3</v>
      </c>
      <c r="CI12" s="198">
        <v>3</v>
      </c>
      <c r="CJ12" s="198">
        <v>5</v>
      </c>
      <c r="CK12" s="198">
        <v>1</v>
      </c>
      <c r="CL12" s="198">
        <v>1</v>
      </c>
      <c r="CM12" s="198">
        <v>4</v>
      </c>
      <c r="CN12" s="203">
        <v>6</v>
      </c>
      <c r="CO12" s="198">
        <v>4</v>
      </c>
      <c r="CP12" s="198">
        <v>5</v>
      </c>
      <c r="CQ12" s="198">
        <v>10</v>
      </c>
      <c r="CR12" s="198"/>
      <c r="CS12" s="204"/>
      <c r="CT12" s="203"/>
      <c r="CU12" s="198"/>
      <c r="CV12" s="198"/>
      <c r="CW12" s="198"/>
      <c r="CX12" s="198"/>
      <c r="CY12" s="204"/>
      <c r="CZ12" s="203">
        <v>3</v>
      </c>
      <c r="DA12" s="198">
        <v>7</v>
      </c>
      <c r="DB12" s="198">
        <v>6</v>
      </c>
      <c r="DC12" s="198">
        <v>5</v>
      </c>
      <c r="DD12" s="198">
        <v>6</v>
      </c>
      <c r="DE12" s="204">
        <v>3</v>
      </c>
      <c r="DF12" s="203"/>
      <c r="DG12" s="198"/>
      <c r="DH12" s="198"/>
      <c r="DI12" s="198"/>
      <c r="DJ12" s="198"/>
      <c r="DK12" s="204"/>
      <c r="DL12" s="203"/>
      <c r="DM12" s="198"/>
      <c r="DN12" s="198"/>
      <c r="DO12" s="198"/>
      <c r="DP12" s="198"/>
      <c r="DQ12" s="204"/>
      <c r="DR12" s="203"/>
      <c r="DS12" s="198"/>
      <c r="DT12" s="198"/>
      <c r="DU12" s="198"/>
      <c r="DV12" s="198"/>
      <c r="DW12" s="204"/>
      <c r="DX12" s="203"/>
      <c r="DY12" s="198"/>
      <c r="DZ12" s="198"/>
      <c r="EA12" s="198"/>
      <c r="EB12" s="198"/>
      <c r="EC12" s="205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7"/>
      <c r="EV12" s="227"/>
      <c r="EW12" s="227"/>
      <c r="EX12" s="227"/>
      <c r="EY12" s="227"/>
      <c r="EZ12" s="227"/>
      <c r="FA12" s="227"/>
      <c r="FB12" s="227"/>
      <c r="FC12" s="224"/>
      <c r="FD12" s="224"/>
      <c r="FE12" s="224"/>
      <c r="FF12" s="224"/>
      <c r="FG12" s="224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</row>
    <row r="13" spans="1:244" ht="18" customHeight="1">
      <c r="A13" s="90">
        <v>6</v>
      </c>
      <c r="B13" s="157" t="s">
        <v>262</v>
      </c>
      <c r="C13" s="186">
        <v>46</v>
      </c>
      <c r="D13" s="187" t="s">
        <v>291</v>
      </c>
      <c r="E13" s="125">
        <f>COUNTA(H13:EC13)</f>
        <v>48</v>
      </c>
      <c r="F13" s="91">
        <f>MIN(INT(E13/10),25)</f>
        <v>4</v>
      </c>
      <c r="G13" s="220">
        <f>C_S_G($H13:EZ13,$H$5:EZ$5,csg_table,$E$4,F13)</f>
        <v>0.81882352941176473</v>
      </c>
      <c r="H13" s="212">
        <v>1</v>
      </c>
      <c r="I13" s="213">
        <v>3</v>
      </c>
      <c r="J13" s="213">
        <v>6</v>
      </c>
      <c r="K13" s="213">
        <v>7</v>
      </c>
      <c r="L13" s="213">
        <v>3</v>
      </c>
      <c r="M13" s="214">
        <v>4</v>
      </c>
      <c r="N13" s="212">
        <v>3</v>
      </c>
      <c r="O13" s="213">
        <v>3</v>
      </c>
      <c r="P13" s="213">
        <v>3</v>
      </c>
      <c r="Q13" s="213">
        <v>4</v>
      </c>
      <c r="R13" s="198">
        <v>1</v>
      </c>
      <c r="S13" s="204">
        <v>9</v>
      </c>
      <c r="T13" s="199"/>
      <c r="U13" s="200"/>
      <c r="V13" s="200"/>
      <c r="W13" s="200"/>
      <c r="X13" s="200"/>
      <c r="Y13" s="202"/>
      <c r="Z13" s="212"/>
      <c r="AA13" s="213"/>
      <c r="AB13" s="213"/>
      <c r="AC13" s="213"/>
      <c r="AD13" s="213"/>
      <c r="AE13" s="214"/>
      <c r="AF13" s="212"/>
      <c r="AG13" s="213"/>
      <c r="AH13" s="213"/>
      <c r="AI13" s="213"/>
      <c r="AJ13" s="213"/>
      <c r="AK13" s="214"/>
      <c r="AL13" s="212">
        <v>1</v>
      </c>
      <c r="AM13" s="213">
        <v>4</v>
      </c>
      <c r="AN13" s="213">
        <v>5</v>
      </c>
      <c r="AO13" s="213">
        <v>5</v>
      </c>
      <c r="AP13" s="213">
        <v>2</v>
      </c>
      <c r="AQ13" s="214">
        <v>2</v>
      </c>
      <c r="AR13" s="212">
        <v>8</v>
      </c>
      <c r="AS13" s="213">
        <v>2</v>
      </c>
      <c r="AT13" s="213">
        <v>3</v>
      </c>
      <c r="AU13" s="198">
        <v>7</v>
      </c>
      <c r="AV13" s="198">
        <v>7</v>
      </c>
      <c r="AW13" s="204">
        <v>2</v>
      </c>
      <c r="AX13" s="203"/>
      <c r="AY13" s="198"/>
      <c r="AZ13" s="198"/>
      <c r="BA13" s="198"/>
      <c r="BB13" s="198"/>
      <c r="BC13" s="204"/>
      <c r="BD13" s="203"/>
      <c r="BE13" s="198"/>
      <c r="BF13" s="198"/>
      <c r="BG13" s="198"/>
      <c r="BH13" s="198"/>
      <c r="BI13" s="204"/>
      <c r="BJ13" s="203">
        <v>8</v>
      </c>
      <c r="BK13" s="198">
        <v>6</v>
      </c>
      <c r="BL13" s="198">
        <v>8</v>
      </c>
      <c r="BM13" s="198">
        <v>2</v>
      </c>
      <c r="BN13" s="198">
        <v>8</v>
      </c>
      <c r="BO13" s="198">
        <v>1</v>
      </c>
      <c r="BP13" s="245" t="s">
        <v>274</v>
      </c>
      <c r="BQ13" s="198">
        <v>6</v>
      </c>
      <c r="BR13" s="198">
        <v>7</v>
      </c>
      <c r="BS13" s="198"/>
      <c r="BT13" s="198"/>
      <c r="BU13" s="204"/>
      <c r="BV13" s="203">
        <v>3</v>
      </c>
      <c r="BW13" s="198">
        <v>4</v>
      </c>
      <c r="BX13" s="198">
        <v>7</v>
      </c>
      <c r="BY13" s="198">
        <v>8</v>
      </c>
      <c r="BZ13" s="198"/>
      <c r="CA13" s="204"/>
      <c r="CB13" s="203"/>
      <c r="CC13" s="198"/>
      <c r="CD13" s="198"/>
      <c r="CE13" s="198"/>
      <c r="CF13" s="198"/>
      <c r="CG13" s="204"/>
      <c r="CH13" s="203"/>
      <c r="CI13" s="198"/>
      <c r="CJ13" s="198"/>
      <c r="CK13" s="198"/>
      <c r="CL13" s="198"/>
      <c r="CM13" s="198"/>
      <c r="CN13" s="203"/>
      <c r="CO13" s="198"/>
      <c r="CP13" s="198"/>
      <c r="CQ13" s="198"/>
      <c r="CR13" s="198"/>
      <c r="CS13" s="198"/>
      <c r="CT13" s="203"/>
      <c r="CU13" s="198">
        <v>8</v>
      </c>
      <c r="CV13" s="198">
        <v>5</v>
      </c>
      <c r="CW13" s="198">
        <v>2</v>
      </c>
      <c r="CX13" s="198">
        <v>2</v>
      </c>
      <c r="CY13" s="204">
        <v>4</v>
      </c>
      <c r="CZ13" s="203"/>
      <c r="DA13" s="198"/>
      <c r="DB13" s="198"/>
      <c r="DC13" s="198"/>
      <c r="DD13" s="198"/>
      <c r="DE13" s="204"/>
      <c r="DF13" s="203">
        <v>9</v>
      </c>
      <c r="DG13" s="198">
        <v>6</v>
      </c>
      <c r="DH13" s="198">
        <v>4</v>
      </c>
      <c r="DI13" s="198">
        <v>6</v>
      </c>
      <c r="DJ13" s="198">
        <v>5</v>
      </c>
      <c r="DK13" s="204">
        <v>3</v>
      </c>
      <c r="DL13" s="203"/>
      <c r="DM13" s="198"/>
      <c r="DN13" s="198"/>
      <c r="DO13" s="198"/>
      <c r="DP13" s="198"/>
      <c r="DQ13" s="204"/>
      <c r="DR13" s="203"/>
      <c r="DS13" s="198"/>
      <c r="DT13" s="198"/>
      <c r="DU13" s="198"/>
      <c r="DV13" s="198"/>
      <c r="DW13" s="204"/>
      <c r="DX13" s="203"/>
      <c r="DY13" s="198"/>
      <c r="DZ13" s="198"/>
      <c r="EA13" s="198"/>
      <c r="EB13" s="198"/>
      <c r="EC13" s="205"/>
      <c r="ED13" s="228"/>
      <c r="EE13" s="228">
        <v>9</v>
      </c>
      <c r="EF13" s="228">
        <v>5</v>
      </c>
      <c r="EG13" s="228">
        <v>7</v>
      </c>
      <c r="EH13" s="228">
        <v>1</v>
      </c>
      <c r="EI13" s="228">
        <v>8</v>
      </c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4"/>
      <c r="FD13" s="224"/>
      <c r="FE13" s="224"/>
      <c r="FF13" s="224"/>
      <c r="FG13" s="224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19.5" customHeight="1">
      <c r="A14" s="90">
        <v>7</v>
      </c>
      <c r="B14" s="157" t="s">
        <v>262</v>
      </c>
      <c r="C14" s="188">
        <v>80</v>
      </c>
      <c r="D14" s="182" t="s">
        <v>290</v>
      </c>
      <c r="E14" s="125">
        <f>COUNTA(H14:EC14)</f>
        <v>74</v>
      </c>
      <c r="F14" s="91">
        <f>MIN(INT(E14/10),25)</f>
        <v>7</v>
      </c>
      <c r="G14" s="220">
        <f>C_S_G($H14:EZ14,$H$5:EZ$5,csg_table,$E$4,F14)</f>
        <v>0.81750155892745791</v>
      </c>
      <c r="H14" s="212">
        <v>6</v>
      </c>
      <c r="I14" s="213">
        <v>5</v>
      </c>
      <c r="J14" s="213">
        <v>3</v>
      </c>
      <c r="K14" s="213">
        <v>4</v>
      </c>
      <c r="L14" s="213">
        <v>8</v>
      </c>
      <c r="M14" s="214">
        <v>7</v>
      </c>
      <c r="N14" s="212">
        <v>1</v>
      </c>
      <c r="O14" s="213">
        <v>10</v>
      </c>
      <c r="P14" s="213">
        <v>5</v>
      </c>
      <c r="Q14" s="213">
        <v>7</v>
      </c>
      <c r="R14" s="198">
        <v>11</v>
      </c>
      <c r="S14" s="204">
        <v>4</v>
      </c>
      <c r="T14" s="203"/>
      <c r="U14" s="198"/>
      <c r="V14" s="198"/>
      <c r="W14" s="198"/>
      <c r="X14" s="198"/>
      <c r="Y14" s="204"/>
      <c r="Z14" s="212">
        <v>3</v>
      </c>
      <c r="AA14" s="213">
        <v>1</v>
      </c>
      <c r="AB14" s="213">
        <v>6</v>
      </c>
      <c r="AC14" s="213">
        <v>2</v>
      </c>
      <c r="AD14" s="213">
        <v>4</v>
      </c>
      <c r="AE14" s="214">
        <v>5</v>
      </c>
      <c r="AF14" s="212">
        <v>8</v>
      </c>
      <c r="AG14" s="213">
        <v>4</v>
      </c>
      <c r="AH14" s="213"/>
      <c r="AI14" s="213"/>
      <c r="AJ14" s="213"/>
      <c r="AK14" s="214"/>
      <c r="AL14" s="212"/>
      <c r="AM14" s="213"/>
      <c r="AN14" s="213"/>
      <c r="AO14" s="213"/>
      <c r="AP14" s="213"/>
      <c r="AQ14" s="214"/>
      <c r="AR14" s="212">
        <v>9</v>
      </c>
      <c r="AS14" s="213">
        <v>4</v>
      </c>
      <c r="AT14" s="213"/>
      <c r="AU14" s="198">
        <v>4</v>
      </c>
      <c r="AV14" s="198">
        <v>11</v>
      </c>
      <c r="AW14" s="204">
        <v>9</v>
      </c>
      <c r="AX14" s="203"/>
      <c r="AY14" s="198"/>
      <c r="AZ14" s="198"/>
      <c r="BA14" s="198"/>
      <c r="BB14" s="198"/>
      <c r="BC14" s="204"/>
      <c r="BD14" s="203">
        <v>4</v>
      </c>
      <c r="BE14" s="198">
        <v>2</v>
      </c>
      <c r="BF14" s="198">
        <v>4</v>
      </c>
      <c r="BG14" s="198">
        <v>2</v>
      </c>
      <c r="BH14" s="198">
        <v>1</v>
      </c>
      <c r="BI14" s="204">
        <v>5</v>
      </c>
      <c r="BJ14" s="198"/>
      <c r="BK14" s="198"/>
      <c r="BL14" s="198"/>
      <c r="BM14" s="198">
        <v>6</v>
      </c>
      <c r="BN14" s="198">
        <v>6</v>
      </c>
      <c r="BO14" s="198">
        <v>7</v>
      </c>
      <c r="BP14" s="203"/>
      <c r="BQ14" s="198"/>
      <c r="BR14" s="198"/>
      <c r="BS14" s="198"/>
      <c r="BT14" s="198"/>
      <c r="BU14" s="198"/>
      <c r="BV14" s="203"/>
      <c r="BW14" s="198"/>
      <c r="BX14" s="198"/>
      <c r="BY14" s="198"/>
      <c r="BZ14" s="198"/>
      <c r="CA14" s="204"/>
      <c r="CB14" s="203">
        <v>4</v>
      </c>
      <c r="CC14" s="198">
        <v>6</v>
      </c>
      <c r="CD14" s="198">
        <v>6</v>
      </c>
      <c r="CE14" s="198">
        <v>6</v>
      </c>
      <c r="CF14" s="198">
        <v>3</v>
      </c>
      <c r="CG14" s="204">
        <v>3</v>
      </c>
      <c r="CH14" s="203">
        <v>5</v>
      </c>
      <c r="CI14" s="197" t="s">
        <v>317</v>
      </c>
      <c r="CJ14" s="198">
        <v>2</v>
      </c>
      <c r="CK14" s="198">
        <v>4</v>
      </c>
      <c r="CL14" s="198">
        <v>6</v>
      </c>
      <c r="CM14" s="198">
        <v>3</v>
      </c>
      <c r="CN14" s="203">
        <v>2</v>
      </c>
      <c r="CO14" s="198">
        <v>3</v>
      </c>
      <c r="CP14" s="198">
        <v>8</v>
      </c>
      <c r="CQ14" s="198">
        <v>2</v>
      </c>
      <c r="CR14" s="198"/>
      <c r="CS14" s="204"/>
      <c r="CT14" s="203">
        <v>3</v>
      </c>
      <c r="CU14" s="198">
        <v>2</v>
      </c>
      <c r="CV14" s="198"/>
      <c r="CW14" s="198">
        <v>3</v>
      </c>
      <c r="CX14" s="198">
        <v>3</v>
      </c>
      <c r="CY14" s="204">
        <v>3</v>
      </c>
      <c r="CZ14" s="203">
        <v>5</v>
      </c>
      <c r="DA14" s="198">
        <v>2</v>
      </c>
      <c r="DB14" s="198"/>
      <c r="DC14" s="198"/>
      <c r="DD14" s="198"/>
      <c r="DE14" s="204"/>
      <c r="DF14" s="203">
        <v>7</v>
      </c>
      <c r="DG14" s="198">
        <v>2</v>
      </c>
      <c r="DH14" s="198">
        <v>3</v>
      </c>
      <c r="DI14" s="198">
        <v>7</v>
      </c>
      <c r="DJ14" s="198">
        <v>6</v>
      </c>
      <c r="DK14" s="204">
        <v>7</v>
      </c>
      <c r="DL14" s="203">
        <v>4</v>
      </c>
      <c r="DM14" s="198">
        <v>6</v>
      </c>
      <c r="DN14" s="198">
        <v>4</v>
      </c>
      <c r="DO14" s="198">
        <v>2</v>
      </c>
      <c r="DP14" s="198">
        <v>3</v>
      </c>
      <c r="DQ14" s="204">
        <v>2</v>
      </c>
      <c r="DR14" s="203">
        <v>6</v>
      </c>
      <c r="DS14" s="198">
        <v>6</v>
      </c>
      <c r="DT14" s="198">
        <v>3</v>
      </c>
      <c r="DU14" s="198"/>
      <c r="DV14" s="198">
        <v>3</v>
      </c>
      <c r="DW14" s="204">
        <v>2</v>
      </c>
      <c r="DX14" s="203"/>
      <c r="DY14" s="198"/>
      <c r="DZ14" s="198"/>
      <c r="EA14" s="198"/>
      <c r="EB14" s="198"/>
      <c r="EC14" s="205"/>
      <c r="ED14" s="226"/>
      <c r="EE14" s="226"/>
      <c r="EF14" s="226"/>
      <c r="EG14" s="226"/>
      <c r="EH14" s="226"/>
      <c r="EI14" s="228"/>
      <c r="EJ14" s="226"/>
      <c r="EK14" s="226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4"/>
      <c r="FD14" s="224"/>
      <c r="FE14" s="224"/>
      <c r="FF14" s="224"/>
      <c r="FG14" s="224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</row>
    <row r="15" spans="1:244" ht="18.75" customHeight="1">
      <c r="A15" s="90">
        <v>8</v>
      </c>
      <c r="B15" s="157" t="s">
        <v>262</v>
      </c>
      <c r="C15" s="193">
        <v>142</v>
      </c>
      <c r="D15" s="190" t="s">
        <v>298</v>
      </c>
      <c r="E15" s="125">
        <f>COUNTA(H15:EC15)</f>
        <v>74</v>
      </c>
      <c r="F15" s="91">
        <f>MIN(INT(E15/10),25)</f>
        <v>7</v>
      </c>
      <c r="G15" s="220">
        <f>C_S_G($H15:EZ15,$H$5:EZ$5,csg_table,$E$4,F15)</f>
        <v>0.80323761803815763</v>
      </c>
      <c r="H15" s="212">
        <v>5</v>
      </c>
      <c r="I15" s="213">
        <v>8</v>
      </c>
      <c r="J15" s="213">
        <v>4</v>
      </c>
      <c r="K15" s="213">
        <v>1</v>
      </c>
      <c r="L15" s="213">
        <v>7</v>
      </c>
      <c r="M15" s="214"/>
      <c r="N15" s="212">
        <v>13</v>
      </c>
      <c r="O15" s="213">
        <v>9</v>
      </c>
      <c r="P15" s="213">
        <v>12</v>
      </c>
      <c r="Q15" s="213">
        <v>12</v>
      </c>
      <c r="R15" s="198">
        <v>12</v>
      </c>
      <c r="S15" s="204">
        <v>6</v>
      </c>
      <c r="T15" s="199"/>
      <c r="U15" s="200"/>
      <c r="V15" s="200"/>
      <c r="W15" s="200"/>
      <c r="X15" s="200"/>
      <c r="Y15" s="202"/>
      <c r="Z15" s="212"/>
      <c r="AA15" s="213"/>
      <c r="AB15" s="213"/>
      <c r="AC15" s="213"/>
      <c r="AD15" s="212"/>
      <c r="AE15" s="212"/>
      <c r="AF15" s="212">
        <v>7</v>
      </c>
      <c r="AG15" s="213">
        <v>9</v>
      </c>
      <c r="AH15" s="213"/>
      <c r="AI15" s="213">
        <v>8</v>
      </c>
      <c r="AJ15" s="213">
        <v>3</v>
      </c>
      <c r="AK15" s="214">
        <v>6</v>
      </c>
      <c r="AL15" s="212"/>
      <c r="AM15" s="213"/>
      <c r="AN15" s="213"/>
      <c r="AO15" s="213"/>
      <c r="AP15" s="213"/>
      <c r="AQ15" s="214"/>
      <c r="AR15" s="212">
        <v>6</v>
      </c>
      <c r="AS15" s="213">
        <v>9</v>
      </c>
      <c r="AT15" s="213">
        <v>5</v>
      </c>
      <c r="AU15" s="198">
        <v>6</v>
      </c>
      <c r="AV15" s="198">
        <v>9</v>
      </c>
      <c r="AW15" s="204">
        <v>7</v>
      </c>
      <c r="AX15" s="203">
        <v>2</v>
      </c>
      <c r="AY15" s="198">
        <v>5</v>
      </c>
      <c r="AZ15" s="198">
        <v>1</v>
      </c>
      <c r="BA15" s="198" t="s">
        <v>317</v>
      </c>
      <c r="BB15" s="198">
        <v>4</v>
      </c>
      <c r="BC15" s="204">
        <v>3</v>
      </c>
      <c r="BD15" s="203"/>
      <c r="BE15" s="198"/>
      <c r="BF15" s="198"/>
      <c r="BG15" s="198"/>
      <c r="BH15" s="198"/>
      <c r="BI15" s="204"/>
      <c r="BJ15" s="203"/>
      <c r="BK15" s="198"/>
      <c r="BL15" s="198"/>
      <c r="BM15" s="198"/>
      <c r="BN15" s="198"/>
      <c r="BO15" s="198"/>
      <c r="BP15" s="203"/>
      <c r="BQ15" s="198">
        <v>4</v>
      </c>
      <c r="BR15" s="198">
        <v>2</v>
      </c>
      <c r="BS15" s="198">
        <v>3</v>
      </c>
      <c r="BT15" s="198">
        <v>3</v>
      </c>
      <c r="BU15" s="204">
        <v>6</v>
      </c>
      <c r="BV15" s="198">
        <v>1</v>
      </c>
      <c r="BW15" s="198">
        <v>5</v>
      </c>
      <c r="BX15" s="198">
        <v>9</v>
      </c>
      <c r="BY15" s="198">
        <v>1</v>
      </c>
      <c r="BZ15" s="198">
        <v>4</v>
      </c>
      <c r="CA15" s="198">
        <v>2</v>
      </c>
      <c r="CB15" s="203">
        <v>1</v>
      </c>
      <c r="CC15" s="198">
        <v>5</v>
      </c>
      <c r="CD15" s="198">
        <v>5</v>
      </c>
      <c r="CE15" s="198">
        <v>3</v>
      </c>
      <c r="CF15" s="198">
        <v>4</v>
      </c>
      <c r="CG15" s="204">
        <v>6</v>
      </c>
      <c r="CH15" s="203">
        <v>2</v>
      </c>
      <c r="CI15" s="197" t="s">
        <v>317</v>
      </c>
      <c r="CJ15" s="198">
        <v>6</v>
      </c>
      <c r="CK15" s="198">
        <v>2</v>
      </c>
      <c r="CL15" s="198">
        <v>3</v>
      </c>
      <c r="CM15" s="198">
        <v>1</v>
      </c>
      <c r="CN15" s="203">
        <v>5</v>
      </c>
      <c r="CO15" s="198">
        <v>7</v>
      </c>
      <c r="CP15" s="198">
        <v>3</v>
      </c>
      <c r="CQ15" s="198">
        <v>7</v>
      </c>
      <c r="CR15" s="198"/>
      <c r="CS15" s="204"/>
      <c r="CT15" s="203">
        <v>6</v>
      </c>
      <c r="CU15" s="198">
        <v>6</v>
      </c>
      <c r="CV15" s="198">
        <v>7</v>
      </c>
      <c r="CW15" s="198">
        <v>4</v>
      </c>
      <c r="CX15" s="198">
        <v>7</v>
      </c>
      <c r="CY15" s="204">
        <v>2</v>
      </c>
      <c r="CZ15" s="203">
        <v>8</v>
      </c>
      <c r="DA15" s="198">
        <v>9</v>
      </c>
      <c r="DB15" s="198">
        <v>7</v>
      </c>
      <c r="DC15" s="198">
        <v>6</v>
      </c>
      <c r="DD15" s="198">
        <v>5</v>
      </c>
      <c r="DE15" s="204">
        <v>2</v>
      </c>
      <c r="DF15" s="203">
        <v>1</v>
      </c>
      <c r="DG15" s="198" t="s">
        <v>327</v>
      </c>
      <c r="DH15" s="198">
        <v>2</v>
      </c>
      <c r="DI15" s="198">
        <v>4</v>
      </c>
      <c r="DJ15" s="198">
        <v>4</v>
      </c>
      <c r="DK15" s="204">
        <v>6</v>
      </c>
      <c r="DL15" s="203">
        <v>5</v>
      </c>
      <c r="DM15" s="198"/>
      <c r="DN15" s="198"/>
      <c r="DO15" s="198"/>
      <c r="DP15" s="198"/>
      <c r="DQ15" s="204"/>
      <c r="DR15" s="203"/>
      <c r="DS15" s="198"/>
      <c r="DT15" s="198"/>
      <c r="DU15" s="198"/>
      <c r="DV15" s="198"/>
      <c r="DW15" s="204"/>
      <c r="DX15" s="203"/>
      <c r="DY15" s="198"/>
      <c r="DZ15" s="198"/>
      <c r="EA15" s="198"/>
      <c r="EB15" s="198"/>
      <c r="EC15" s="205"/>
      <c r="ED15" s="226">
        <v>9</v>
      </c>
      <c r="EE15" s="226">
        <v>10</v>
      </c>
      <c r="EF15" s="226">
        <v>3</v>
      </c>
      <c r="EG15" s="226">
        <v>1</v>
      </c>
      <c r="EH15" s="226">
        <v>6</v>
      </c>
      <c r="EI15" s="228">
        <v>3</v>
      </c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7"/>
      <c r="EU15" s="227"/>
      <c r="EV15" s="227"/>
      <c r="EW15" s="227"/>
      <c r="EX15" s="227"/>
      <c r="EY15" s="227"/>
      <c r="EZ15" s="227"/>
      <c r="FA15" s="227"/>
      <c r="FB15" s="227"/>
      <c r="FC15" s="224"/>
      <c r="FD15" s="224"/>
      <c r="FE15" s="224"/>
      <c r="FF15" s="224"/>
      <c r="FG15" s="224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</row>
    <row r="16" spans="1:244" ht="18" customHeight="1">
      <c r="A16" s="90">
        <v>9</v>
      </c>
      <c r="B16" s="157" t="s">
        <v>262</v>
      </c>
      <c r="C16" s="193">
        <v>663</v>
      </c>
      <c r="D16" s="190" t="s">
        <v>286</v>
      </c>
      <c r="E16" s="207">
        <f>COUNTA(H16:EC16)</f>
        <v>47</v>
      </c>
      <c r="F16" s="208">
        <f>MIN(INT(E16/10),25)</f>
        <v>4</v>
      </c>
      <c r="G16" s="251">
        <f>C_S_G($H16:EZ16,$H$5:EZ$5,csg_table,$E$4,F16)</f>
        <v>0.79769392033542974</v>
      </c>
      <c r="H16" s="203"/>
      <c r="I16" s="198"/>
      <c r="J16" s="198"/>
      <c r="K16" s="198"/>
      <c r="L16" s="198"/>
      <c r="M16" s="204"/>
      <c r="N16" s="203">
        <v>9</v>
      </c>
      <c r="O16" s="198">
        <v>5</v>
      </c>
      <c r="P16" s="198">
        <v>9</v>
      </c>
      <c r="Q16" s="198">
        <v>8</v>
      </c>
      <c r="R16" s="198">
        <v>9</v>
      </c>
      <c r="S16" s="204">
        <v>11</v>
      </c>
      <c r="T16" s="199"/>
      <c r="U16" s="200"/>
      <c r="V16" s="200"/>
      <c r="W16" s="200"/>
      <c r="X16" s="200"/>
      <c r="Y16" s="202"/>
      <c r="Z16" s="203">
        <v>4</v>
      </c>
      <c r="AA16" s="198">
        <v>3</v>
      </c>
      <c r="AB16" s="198">
        <v>2</v>
      </c>
      <c r="AC16" s="198">
        <v>8</v>
      </c>
      <c r="AD16" s="198">
        <v>7</v>
      </c>
      <c r="AE16" s="204">
        <v>3</v>
      </c>
      <c r="AF16" s="203">
        <v>2</v>
      </c>
      <c r="AG16" s="198">
        <v>3</v>
      </c>
      <c r="AH16" s="198">
        <v>6</v>
      </c>
      <c r="AI16" s="198">
        <v>6</v>
      </c>
      <c r="AJ16" s="198"/>
      <c r="AK16" s="204"/>
      <c r="AL16" s="203"/>
      <c r="AM16" s="198"/>
      <c r="AN16" s="198"/>
      <c r="AO16" s="198"/>
      <c r="AP16" s="198"/>
      <c r="AQ16" s="204"/>
      <c r="AR16" s="203"/>
      <c r="AS16" s="198"/>
      <c r="AT16" s="198"/>
      <c r="AU16" s="198"/>
      <c r="AV16" s="198"/>
      <c r="AW16" s="204"/>
      <c r="AX16" s="210"/>
      <c r="AY16" s="205"/>
      <c r="AZ16" s="198"/>
      <c r="BA16" s="198"/>
      <c r="BB16" s="198"/>
      <c r="BC16" s="204"/>
      <c r="BD16" s="203"/>
      <c r="BE16" s="198"/>
      <c r="BF16" s="198"/>
      <c r="BG16" s="198"/>
      <c r="BH16" s="198"/>
      <c r="BI16" s="204"/>
      <c r="BJ16" s="209"/>
      <c r="BK16" s="205"/>
      <c r="BL16" s="205"/>
      <c r="BM16" s="205"/>
      <c r="BN16" s="198"/>
      <c r="BO16" s="198"/>
      <c r="BP16" s="203"/>
      <c r="BQ16" s="198"/>
      <c r="BR16" s="198"/>
      <c r="BS16" s="198"/>
      <c r="BT16" s="205"/>
      <c r="BU16" s="204"/>
      <c r="BV16" s="203">
        <v>6</v>
      </c>
      <c r="BW16" s="198">
        <v>10</v>
      </c>
      <c r="BX16" s="198">
        <v>5</v>
      </c>
      <c r="BY16" s="198">
        <v>5</v>
      </c>
      <c r="BZ16" s="198">
        <v>2</v>
      </c>
      <c r="CA16" s="204">
        <v>3</v>
      </c>
      <c r="CB16" s="209">
        <v>6</v>
      </c>
      <c r="CC16" s="198">
        <v>9</v>
      </c>
      <c r="CD16" s="198">
        <v>2</v>
      </c>
      <c r="CE16" s="198">
        <v>4</v>
      </c>
      <c r="CF16" s="198">
        <v>2</v>
      </c>
      <c r="CG16" s="205">
        <v>1</v>
      </c>
      <c r="CH16" s="203"/>
      <c r="CI16" s="198"/>
      <c r="CJ16" s="198"/>
      <c r="CK16" s="198"/>
      <c r="CL16" s="198"/>
      <c r="CM16" s="198"/>
      <c r="CN16" s="212"/>
      <c r="CO16" s="213">
        <v>6</v>
      </c>
      <c r="CP16" s="213">
        <v>6</v>
      </c>
      <c r="CQ16" s="213">
        <v>8</v>
      </c>
      <c r="CR16" s="213"/>
      <c r="CS16" s="214"/>
      <c r="CT16" s="212">
        <v>4</v>
      </c>
      <c r="CU16" s="213">
        <v>5</v>
      </c>
      <c r="CV16" s="213">
        <v>6</v>
      </c>
      <c r="CW16" s="213">
        <v>7</v>
      </c>
      <c r="CX16" s="213">
        <v>8</v>
      </c>
      <c r="CY16" s="214">
        <v>7</v>
      </c>
      <c r="CZ16" s="212">
        <v>2</v>
      </c>
      <c r="DA16" s="213">
        <v>5</v>
      </c>
      <c r="DB16" s="213">
        <v>3</v>
      </c>
      <c r="DC16" s="213">
        <v>2</v>
      </c>
      <c r="DD16" s="213">
        <v>4</v>
      </c>
      <c r="DE16" s="214">
        <v>5</v>
      </c>
      <c r="DF16" s="212"/>
      <c r="DG16" s="213"/>
      <c r="DH16" s="213"/>
      <c r="DI16" s="213"/>
      <c r="DJ16" s="213"/>
      <c r="DK16" s="214"/>
      <c r="DL16" s="212"/>
      <c r="DM16" s="213"/>
      <c r="DN16" s="213"/>
      <c r="DO16" s="213"/>
      <c r="DP16" s="213"/>
      <c r="DQ16" s="214"/>
      <c r="DR16" s="212"/>
      <c r="DS16" s="213"/>
      <c r="DT16" s="213"/>
      <c r="DU16" s="213"/>
      <c r="DV16" s="213"/>
      <c r="DW16" s="214"/>
      <c r="DX16" s="212">
        <v>7</v>
      </c>
      <c r="DY16" s="213">
        <v>5</v>
      </c>
      <c r="DZ16" s="213">
        <v>2</v>
      </c>
      <c r="EA16" s="213">
        <v>5</v>
      </c>
      <c r="EB16" s="213"/>
      <c r="EC16" s="238"/>
      <c r="ED16" s="239">
        <v>1</v>
      </c>
      <c r="EE16" s="239">
        <v>6</v>
      </c>
      <c r="EF16" s="239">
        <v>4</v>
      </c>
      <c r="EG16" s="239">
        <v>9</v>
      </c>
      <c r="EH16" s="239">
        <v>10</v>
      </c>
      <c r="EI16" s="228">
        <v>6</v>
      </c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1"/>
      <c r="FD16" s="241"/>
      <c r="FE16" s="241"/>
      <c r="FF16" s="241"/>
      <c r="FG16" s="241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2"/>
      <c r="GL16" s="242"/>
      <c r="GM16" s="242"/>
      <c r="GN16" s="242"/>
      <c r="GO16" s="242"/>
      <c r="GP16" s="242"/>
      <c r="GQ16" s="242"/>
      <c r="GR16" s="242"/>
      <c r="GS16" s="242"/>
      <c r="GT16" s="242"/>
      <c r="GU16" s="242"/>
      <c r="GV16" s="242"/>
      <c r="GW16" s="242"/>
      <c r="GX16" s="242"/>
      <c r="GY16" s="242"/>
      <c r="GZ16" s="242"/>
      <c r="HA16" s="242"/>
      <c r="HB16" s="242"/>
      <c r="HC16" s="242"/>
      <c r="HD16" s="242"/>
      <c r="HE16" s="242"/>
      <c r="HF16" s="242"/>
      <c r="HG16" s="242"/>
      <c r="HH16" s="242"/>
      <c r="HI16" s="242"/>
      <c r="HJ16" s="242"/>
      <c r="HK16" s="242"/>
      <c r="HL16" s="242"/>
      <c r="HM16" s="242"/>
      <c r="HN16" s="242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.75" customHeight="1">
      <c r="A17" s="90">
        <v>10</v>
      </c>
      <c r="B17" s="157" t="s">
        <v>262</v>
      </c>
      <c r="C17" s="231">
        <v>64</v>
      </c>
      <c r="D17" s="243" t="s">
        <v>293</v>
      </c>
      <c r="E17" s="125">
        <f>COUNTA(H17:EC17)</f>
        <v>111</v>
      </c>
      <c r="F17" s="91">
        <f>MIN(INT(E17/10),25)</f>
        <v>11</v>
      </c>
      <c r="G17" s="220">
        <f>C_S_G($H17:EZ17,$H$5:EZ$5,csg_table,$E$4,F17)</f>
        <v>0.79754186925985948</v>
      </c>
      <c r="H17" s="212">
        <v>7</v>
      </c>
      <c r="I17" s="213">
        <v>6</v>
      </c>
      <c r="J17" s="213">
        <v>5</v>
      </c>
      <c r="K17" s="213">
        <v>5</v>
      </c>
      <c r="L17" s="213">
        <v>5</v>
      </c>
      <c r="M17" s="214">
        <v>2</v>
      </c>
      <c r="N17" s="212">
        <v>10</v>
      </c>
      <c r="O17" s="213">
        <v>11</v>
      </c>
      <c r="P17" s="213">
        <v>1</v>
      </c>
      <c r="Q17" s="213">
        <v>1</v>
      </c>
      <c r="R17" s="198">
        <v>5</v>
      </c>
      <c r="S17" s="204">
        <v>7</v>
      </c>
      <c r="T17" s="199">
        <v>3</v>
      </c>
      <c r="U17" s="200">
        <v>7</v>
      </c>
      <c r="V17" s="200"/>
      <c r="W17" s="200"/>
      <c r="X17" s="200"/>
      <c r="Y17" s="202"/>
      <c r="Z17" s="212">
        <v>9</v>
      </c>
      <c r="AA17" s="213">
        <v>9</v>
      </c>
      <c r="AB17" s="213">
        <v>10</v>
      </c>
      <c r="AC17" s="213">
        <v>10</v>
      </c>
      <c r="AD17" s="213">
        <v>10</v>
      </c>
      <c r="AE17" s="214">
        <v>2</v>
      </c>
      <c r="AF17" s="212">
        <v>4</v>
      </c>
      <c r="AG17" s="213">
        <v>8</v>
      </c>
      <c r="AH17" s="213">
        <v>7</v>
      </c>
      <c r="AI17" s="213">
        <v>4</v>
      </c>
      <c r="AJ17" s="213">
        <v>4</v>
      </c>
      <c r="AK17" s="214">
        <v>3</v>
      </c>
      <c r="AL17" s="212">
        <v>7</v>
      </c>
      <c r="AM17" s="213">
        <v>9</v>
      </c>
      <c r="AN17" s="213">
        <v>2</v>
      </c>
      <c r="AO17" s="213">
        <v>1</v>
      </c>
      <c r="AP17" s="213">
        <v>7</v>
      </c>
      <c r="AQ17" s="214">
        <v>4</v>
      </c>
      <c r="AR17" s="212">
        <v>5</v>
      </c>
      <c r="AS17" s="213" t="s">
        <v>317</v>
      </c>
      <c r="AT17" s="213">
        <v>7</v>
      </c>
      <c r="AU17" s="198">
        <v>2</v>
      </c>
      <c r="AV17" s="198">
        <v>8</v>
      </c>
      <c r="AW17" s="204">
        <v>1</v>
      </c>
      <c r="AX17" s="203">
        <v>3</v>
      </c>
      <c r="AY17" s="198">
        <v>6</v>
      </c>
      <c r="AZ17" s="198" t="s">
        <v>322</v>
      </c>
      <c r="BA17" s="198">
        <v>4</v>
      </c>
      <c r="BB17" s="198">
        <v>6</v>
      </c>
      <c r="BC17" s="204"/>
      <c r="BD17" s="203">
        <v>5</v>
      </c>
      <c r="BE17" s="198">
        <v>5</v>
      </c>
      <c r="BF17" s="198">
        <v>5</v>
      </c>
      <c r="BG17" s="198"/>
      <c r="BH17" s="198">
        <v>5</v>
      </c>
      <c r="BI17" s="204">
        <v>6</v>
      </c>
      <c r="BJ17" s="198">
        <v>6</v>
      </c>
      <c r="BK17" s="198" t="s">
        <v>317</v>
      </c>
      <c r="BL17" s="198">
        <v>3</v>
      </c>
      <c r="BM17" s="198">
        <v>9</v>
      </c>
      <c r="BN17" s="198">
        <v>7</v>
      </c>
      <c r="BO17" s="198">
        <v>5</v>
      </c>
      <c r="BP17" s="198"/>
      <c r="BQ17" s="198"/>
      <c r="BR17" s="198"/>
      <c r="BS17" s="198"/>
      <c r="BT17" s="198"/>
      <c r="BU17" s="204"/>
      <c r="BV17" s="203">
        <v>9</v>
      </c>
      <c r="BW17" s="198">
        <v>8</v>
      </c>
      <c r="BX17" s="198">
        <v>2</v>
      </c>
      <c r="BY17" s="198">
        <v>2</v>
      </c>
      <c r="BZ17" s="198">
        <v>6</v>
      </c>
      <c r="CA17" s="204">
        <v>6</v>
      </c>
      <c r="CB17" s="203">
        <v>8</v>
      </c>
      <c r="CC17" s="198">
        <v>8</v>
      </c>
      <c r="CD17" s="203">
        <v>8</v>
      </c>
      <c r="CE17" s="198"/>
      <c r="CF17" s="198">
        <v>7</v>
      </c>
      <c r="CG17" s="204">
        <v>5</v>
      </c>
      <c r="CH17" s="203">
        <v>6</v>
      </c>
      <c r="CI17" s="198">
        <v>2</v>
      </c>
      <c r="CJ17" s="198">
        <v>3</v>
      </c>
      <c r="CK17" s="198">
        <v>3</v>
      </c>
      <c r="CL17" s="198">
        <v>7</v>
      </c>
      <c r="CM17" s="198">
        <v>5</v>
      </c>
      <c r="CN17" s="203">
        <v>3</v>
      </c>
      <c r="CO17" s="198">
        <v>8</v>
      </c>
      <c r="CP17" s="198">
        <v>2</v>
      </c>
      <c r="CQ17" s="198">
        <v>5</v>
      </c>
      <c r="CR17" s="198"/>
      <c r="CS17" s="204"/>
      <c r="CT17" s="203">
        <v>5</v>
      </c>
      <c r="CU17" s="198">
        <v>7</v>
      </c>
      <c r="CV17" s="198">
        <v>4</v>
      </c>
      <c r="CW17" s="198">
        <v>8</v>
      </c>
      <c r="CX17" s="198">
        <v>4</v>
      </c>
      <c r="CY17" s="204">
        <v>5</v>
      </c>
      <c r="CZ17" s="203">
        <v>1</v>
      </c>
      <c r="DA17" s="198">
        <v>6</v>
      </c>
      <c r="DB17" s="198">
        <v>5</v>
      </c>
      <c r="DC17" s="198">
        <v>4</v>
      </c>
      <c r="DD17" s="198">
        <v>2</v>
      </c>
      <c r="DE17" s="204">
        <v>4</v>
      </c>
      <c r="DF17" s="203">
        <v>6</v>
      </c>
      <c r="DG17" s="198" t="s">
        <v>327</v>
      </c>
      <c r="DH17" s="198">
        <v>6</v>
      </c>
      <c r="DI17" s="198">
        <v>2</v>
      </c>
      <c r="DJ17" s="198">
        <v>3</v>
      </c>
      <c r="DK17" s="204">
        <v>5</v>
      </c>
      <c r="DL17" s="203">
        <v>3</v>
      </c>
      <c r="DM17" s="198">
        <v>1</v>
      </c>
      <c r="DN17" s="198">
        <v>2</v>
      </c>
      <c r="DO17" s="198">
        <v>3</v>
      </c>
      <c r="DP17" s="198">
        <v>5</v>
      </c>
      <c r="DQ17" s="204">
        <v>4</v>
      </c>
      <c r="DR17" s="203">
        <v>1</v>
      </c>
      <c r="DS17" s="198">
        <v>5</v>
      </c>
      <c r="DT17" s="198">
        <v>2</v>
      </c>
      <c r="DU17" s="198">
        <v>5</v>
      </c>
      <c r="DV17" s="198">
        <v>2</v>
      </c>
      <c r="DW17" s="204">
        <v>1</v>
      </c>
      <c r="DX17" s="203">
        <v>5</v>
      </c>
      <c r="DY17" s="198">
        <v>6</v>
      </c>
      <c r="DZ17" s="198">
        <v>5</v>
      </c>
      <c r="EA17" s="198">
        <v>4</v>
      </c>
      <c r="EB17" s="198">
        <v>5</v>
      </c>
      <c r="EC17" s="205">
        <v>3</v>
      </c>
      <c r="ED17" s="226">
        <v>7</v>
      </c>
      <c r="EE17" s="226">
        <v>5</v>
      </c>
      <c r="EF17" s="226">
        <v>1</v>
      </c>
      <c r="EG17" s="226">
        <v>6</v>
      </c>
      <c r="EH17" s="226">
        <v>4</v>
      </c>
      <c r="EI17" s="228">
        <v>5</v>
      </c>
      <c r="EJ17" s="226"/>
      <c r="EK17" s="226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4"/>
      <c r="FD17" s="224"/>
      <c r="FE17" s="224"/>
      <c r="FF17" s="224"/>
      <c r="FG17" s="224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 s="90">
        <v>11</v>
      </c>
      <c r="B18" s="157" t="s">
        <v>262</v>
      </c>
      <c r="C18" s="183" t="s">
        <v>328</v>
      </c>
      <c r="D18" s="184" t="s">
        <v>320</v>
      </c>
      <c r="E18" s="125">
        <f>COUNTA(H18:EC18)</f>
        <v>58</v>
      </c>
      <c r="F18" s="91">
        <f>MIN(INT(E18/10),25)</f>
        <v>5</v>
      </c>
      <c r="G18" s="234">
        <f>C_S_G($H18:EZ18,$H$5:EZ$5,csg_table,$E$4,F18)</f>
        <v>0.757135703555333</v>
      </c>
      <c r="H18" s="203"/>
      <c r="I18" s="198"/>
      <c r="J18" s="198"/>
      <c r="K18" s="198"/>
      <c r="L18" s="198"/>
      <c r="M18" s="204"/>
      <c r="N18" s="203">
        <v>14</v>
      </c>
      <c r="O18" s="198">
        <v>12</v>
      </c>
      <c r="P18" s="198">
        <v>7</v>
      </c>
      <c r="Q18" s="198">
        <v>3</v>
      </c>
      <c r="R18" s="198">
        <v>10</v>
      </c>
      <c r="S18" s="204">
        <v>8</v>
      </c>
      <c r="T18" s="199">
        <v>6</v>
      </c>
      <c r="U18" s="200">
        <v>6</v>
      </c>
      <c r="V18" s="200"/>
      <c r="W18" s="200"/>
      <c r="X18" s="200"/>
      <c r="Y18" s="202"/>
      <c r="Z18" s="203">
        <v>11</v>
      </c>
      <c r="AA18" s="198">
        <v>12</v>
      </c>
      <c r="AB18" s="198">
        <v>9</v>
      </c>
      <c r="AC18" s="198">
        <v>11</v>
      </c>
      <c r="AD18" s="198">
        <v>9</v>
      </c>
      <c r="AE18" s="204">
        <v>10</v>
      </c>
      <c r="AF18" s="203"/>
      <c r="AG18" s="198"/>
      <c r="AH18" s="198"/>
      <c r="AI18" s="198"/>
      <c r="AJ18" s="198"/>
      <c r="AK18" s="204"/>
      <c r="AL18" s="203"/>
      <c r="AM18" s="198"/>
      <c r="AN18" s="198"/>
      <c r="AO18" s="198"/>
      <c r="AP18" s="198"/>
      <c r="AQ18" s="204"/>
      <c r="AR18" s="198">
        <v>11</v>
      </c>
      <c r="AS18" s="198">
        <v>8</v>
      </c>
      <c r="AT18" s="198">
        <v>10</v>
      </c>
      <c r="AU18" s="198">
        <v>11</v>
      </c>
      <c r="AV18" s="198">
        <v>5</v>
      </c>
      <c r="AW18" s="204">
        <v>11</v>
      </c>
      <c r="AX18" s="210">
        <v>7</v>
      </c>
      <c r="AY18" s="205">
        <v>8</v>
      </c>
      <c r="AZ18" s="198">
        <v>6</v>
      </c>
      <c r="BA18" s="198">
        <v>2</v>
      </c>
      <c r="BB18" s="198">
        <v>5</v>
      </c>
      <c r="BC18" s="204">
        <v>2</v>
      </c>
      <c r="BD18" s="203"/>
      <c r="BE18" s="198"/>
      <c r="BF18" s="198"/>
      <c r="BG18" s="198"/>
      <c r="BH18" s="198"/>
      <c r="BI18" s="204"/>
      <c r="BJ18" s="209"/>
      <c r="BK18" s="205"/>
      <c r="BL18" s="205"/>
      <c r="BM18" s="205"/>
      <c r="BN18" s="198"/>
      <c r="BO18" s="198"/>
      <c r="BP18" s="203"/>
      <c r="BQ18" s="198"/>
      <c r="BR18" s="198"/>
      <c r="BS18" s="198"/>
      <c r="BT18" s="205"/>
      <c r="BU18" s="204"/>
      <c r="BV18" s="203">
        <v>4</v>
      </c>
      <c r="BW18" s="198">
        <v>6</v>
      </c>
      <c r="BX18" s="198">
        <v>8</v>
      </c>
      <c r="BY18" s="198">
        <v>6</v>
      </c>
      <c r="BZ18" s="198">
        <v>5</v>
      </c>
      <c r="CA18" s="204">
        <v>1</v>
      </c>
      <c r="CB18" s="198">
        <v>3</v>
      </c>
      <c r="CC18" s="198">
        <v>10</v>
      </c>
      <c r="CD18" s="198">
        <v>7</v>
      </c>
      <c r="CE18" s="198">
        <v>2</v>
      </c>
      <c r="CF18" s="198">
        <v>1</v>
      </c>
      <c r="CG18" s="198">
        <v>7</v>
      </c>
      <c r="CH18" s="212">
        <v>4</v>
      </c>
      <c r="CI18" s="213">
        <v>4</v>
      </c>
      <c r="CJ18" s="213">
        <v>1</v>
      </c>
      <c r="CK18" s="213">
        <v>5</v>
      </c>
      <c r="CL18" s="213">
        <v>2</v>
      </c>
      <c r="CM18" s="213">
        <v>7</v>
      </c>
      <c r="CN18" s="203">
        <v>7</v>
      </c>
      <c r="CO18" s="198">
        <v>11</v>
      </c>
      <c r="CP18" s="198"/>
      <c r="CQ18" s="198"/>
      <c r="CR18" s="198"/>
      <c r="CS18" s="204"/>
      <c r="CT18" s="203">
        <v>7</v>
      </c>
      <c r="CU18" s="198">
        <v>4</v>
      </c>
      <c r="CV18" s="198">
        <v>8</v>
      </c>
      <c r="CW18" s="198">
        <v>6</v>
      </c>
      <c r="CX18" s="198">
        <v>6</v>
      </c>
      <c r="CY18" s="204">
        <v>6</v>
      </c>
      <c r="CZ18" s="203"/>
      <c r="DA18" s="198"/>
      <c r="DB18" s="198"/>
      <c r="DC18" s="198"/>
      <c r="DD18" s="198"/>
      <c r="DE18" s="204"/>
      <c r="DF18" s="203"/>
      <c r="DG18" s="198"/>
      <c r="DH18" s="198"/>
      <c r="DI18" s="198"/>
      <c r="DJ18" s="198"/>
      <c r="DK18" s="204"/>
      <c r="DL18" s="203"/>
      <c r="DM18" s="198"/>
      <c r="DN18" s="198"/>
      <c r="DO18" s="198"/>
      <c r="DP18" s="198"/>
      <c r="DQ18" s="204"/>
      <c r="DR18" s="203">
        <v>5</v>
      </c>
      <c r="DS18" s="198">
        <v>3</v>
      </c>
      <c r="DT18" s="198">
        <v>4</v>
      </c>
      <c r="DU18" s="198">
        <v>4</v>
      </c>
      <c r="DV18" s="198">
        <v>5</v>
      </c>
      <c r="DW18" s="204">
        <v>4</v>
      </c>
      <c r="DX18" s="203"/>
      <c r="DY18" s="198"/>
      <c r="DZ18" s="198"/>
      <c r="EA18" s="198"/>
      <c r="EB18" s="198"/>
      <c r="EC18" s="205"/>
      <c r="ED18" s="226"/>
      <c r="EE18" s="226"/>
      <c r="EF18" s="226"/>
      <c r="EG18" s="226"/>
      <c r="EH18" s="226"/>
      <c r="EI18" s="228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7"/>
      <c r="EU18" s="227"/>
      <c r="EV18" s="227"/>
      <c r="EW18" s="227"/>
      <c r="EX18" s="227"/>
      <c r="EY18" s="227"/>
      <c r="EZ18" s="227"/>
      <c r="FA18" s="227"/>
      <c r="FB18" s="227"/>
      <c r="FC18" s="224"/>
      <c r="FD18" s="224"/>
      <c r="FE18" s="224"/>
      <c r="FF18" s="224"/>
      <c r="FG18" s="224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 s="90">
        <v>12</v>
      </c>
      <c r="B19" s="157"/>
      <c r="C19" s="253" t="s">
        <v>315</v>
      </c>
      <c r="D19" s="254" t="s">
        <v>279</v>
      </c>
      <c r="E19" s="125">
        <f>COUNTA(H19:EC19)</f>
        <v>66</v>
      </c>
      <c r="F19" s="91">
        <f>MIN(INT(E19/10),25)</f>
        <v>6</v>
      </c>
      <c r="G19" s="234">
        <f>C_S_G($H19:EZ19,$H$5:EZ$5,csg_table,$E$4,F19)</f>
        <v>0.74899955535793683</v>
      </c>
      <c r="H19" s="212"/>
      <c r="I19" s="213"/>
      <c r="J19" s="213"/>
      <c r="K19" s="213"/>
      <c r="L19" s="213"/>
      <c r="M19" s="214"/>
      <c r="N19" s="212">
        <v>12</v>
      </c>
      <c r="O19" s="213">
        <v>13</v>
      </c>
      <c r="P19" s="213">
        <v>4</v>
      </c>
      <c r="Q19" s="213">
        <v>6</v>
      </c>
      <c r="R19" s="198">
        <v>3</v>
      </c>
      <c r="S19" s="204"/>
      <c r="T19" s="199"/>
      <c r="U19" s="200"/>
      <c r="V19" s="200"/>
      <c r="W19" s="200"/>
      <c r="X19" s="202"/>
      <c r="Y19" s="202"/>
      <c r="Z19" s="212">
        <v>10</v>
      </c>
      <c r="AA19" s="213">
        <v>7</v>
      </c>
      <c r="AB19" s="213">
        <v>3</v>
      </c>
      <c r="AC19" s="213">
        <v>5</v>
      </c>
      <c r="AD19" s="232">
        <v>11</v>
      </c>
      <c r="AE19" s="236">
        <v>8</v>
      </c>
      <c r="AF19" s="212">
        <v>6</v>
      </c>
      <c r="AG19" s="213">
        <v>7</v>
      </c>
      <c r="AH19" s="213">
        <v>3</v>
      </c>
      <c r="AI19" s="213">
        <v>5</v>
      </c>
      <c r="AJ19" s="213">
        <v>5</v>
      </c>
      <c r="AK19" s="214">
        <v>4</v>
      </c>
      <c r="AL19" s="212">
        <v>9</v>
      </c>
      <c r="AM19" s="213">
        <v>5</v>
      </c>
      <c r="AN19" s="213">
        <v>6</v>
      </c>
      <c r="AO19" s="213"/>
      <c r="AP19" s="213">
        <v>6</v>
      </c>
      <c r="AQ19" s="214">
        <v>3</v>
      </c>
      <c r="AR19" s="212">
        <v>10</v>
      </c>
      <c r="AS19" s="213">
        <v>7</v>
      </c>
      <c r="AT19" s="213">
        <v>4</v>
      </c>
      <c r="AU19" s="198">
        <v>10</v>
      </c>
      <c r="AV19" s="198">
        <v>10</v>
      </c>
      <c r="AW19" s="204">
        <v>10</v>
      </c>
      <c r="AX19" s="210">
        <v>5</v>
      </c>
      <c r="AY19" s="205">
        <v>7</v>
      </c>
      <c r="AZ19" s="198">
        <v>7</v>
      </c>
      <c r="BA19" s="198">
        <v>3</v>
      </c>
      <c r="BB19" s="198">
        <v>7</v>
      </c>
      <c r="BC19" s="204"/>
      <c r="BD19" s="203"/>
      <c r="BE19" s="198"/>
      <c r="BF19" s="198"/>
      <c r="BG19" s="198"/>
      <c r="BH19" s="198">
        <v>6</v>
      </c>
      <c r="BI19" s="204">
        <v>3</v>
      </c>
      <c r="BJ19" s="209">
        <v>10</v>
      </c>
      <c r="BK19" s="205">
        <v>4</v>
      </c>
      <c r="BL19" s="205">
        <v>9</v>
      </c>
      <c r="BM19" s="205">
        <v>7</v>
      </c>
      <c r="BN19" s="198">
        <v>10</v>
      </c>
      <c r="BO19" s="198">
        <v>8</v>
      </c>
      <c r="BP19" s="245" t="s">
        <v>274</v>
      </c>
      <c r="BQ19" s="159" t="s">
        <v>274</v>
      </c>
      <c r="BR19" s="198">
        <v>3</v>
      </c>
      <c r="BS19" s="198">
        <v>5</v>
      </c>
      <c r="BT19" s="205">
        <v>6</v>
      </c>
      <c r="BU19" s="204">
        <v>3</v>
      </c>
      <c r="BV19" s="209">
        <v>7</v>
      </c>
      <c r="BW19" s="198">
        <v>9</v>
      </c>
      <c r="BX19" s="198">
        <v>4</v>
      </c>
      <c r="BY19" s="198">
        <v>9</v>
      </c>
      <c r="BZ19" s="198">
        <v>7</v>
      </c>
      <c r="CA19" s="205">
        <v>7</v>
      </c>
      <c r="CB19" s="209">
        <v>10</v>
      </c>
      <c r="CC19" s="198">
        <v>1</v>
      </c>
      <c r="CD19" s="159" t="s">
        <v>274</v>
      </c>
      <c r="CE19" s="198"/>
      <c r="CF19" s="198">
        <v>8</v>
      </c>
      <c r="CG19" s="205">
        <v>2</v>
      </c>
      <c r="CH19" s="203">
        <v>7</v>
      </c>
      <c r="CI19" s="198">
        <v>5</v>
      </c>
      <c r="CJ19" s="198">
        <v>4</v>
      </c>
      <c r="CK19" s="198"/>
      <c r="CL19" s="198">
        <v>4</v>
      </c>
      <c r="CM19" s="198">
        <v>6</v>
      </c>
      <c r="CN19" s="203"/>
      <c r="CO19" s="198">
        <v>9</v>
      </c>
      <c r="CP19" s="198">
        <v>10</v>
      </c>
      <c r="CQ19" s="198">
        <v>1</v>
      </c>
      <c r="CR19" s="198"/>
      <c r="CS19" s="204"/>
      <c r="CT19" s="203"/>
      <c r="CU19" s="198"/>
      <c r="CV19" s="198"/>
      <c r="CW19" s="198"/>
      <c r="CX19" s="198"/>
      <c r="CY19" s="204"/>
      <c r="CZ19" s="203"/>
      <c r="DA19" s="198"/>
      <c r="DB19" s="198"/>
      <c r="DC19" s="198"/>
      <c r="DD19" s="198"/>
      <c r="DE19" s="204"/>
      <c r="DF19" s="203"/>
      <c r="DG19" s="198"/>
      <c r="DH19" s="198"/>
      <c r="DI19" s="198"/>
      <c r="DJ19" s="198"/>
      <c r="DK19" s="205"/>
      <c r="DL19" s="203"/>
      <c r="DM19" s="198"/>
      <c r="DN19" s="198"/>
      <c r="DO19" s="198"/>
      <c r="DP19" s="198"/>
      <c r="DQ19" s="204"/>
      <c r="DR19" s="203"/>
      <c r="DS19" s="198"/>
      <c r="DT19" s="198"/>
      <c r="DU19" s="198"/>
      <c r="DV19" s="198"/>
      <c r="DW19" s="204"/>
      <c r="DX19" s="203"/>
      <c r="DY19" s="198"/>
      <c r="DZ19" s="198"/>
      <c r="EA19" s="198"/>
      <c r="EB19" s="198"/>
      <c r="EC19" s="205"/>
      <c r="ED19" s="226"/>
      <c r="EE19" s="226"/>
      <c r="EF19" s="226"/>
      <c r="EG19" s="226"/>
      <c r="EH19" s="226"/>
      <c r="EI19" s="228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7"/>
      <c r="EU19" s="227"/>
      <c r="EV19" s="227"/>
      <c r="EW19" s="227"/>
      <c r="EX19" s="227"/>
      <c r="EY19" s="227"/>
      <c r="EZ19" s="227"/>
      <c r="FA19" s="227"/>
      <c r="FB19" s="227"/>
      <c r="FC19" s="224"/>
      <c r="FD19" s="224"/>
      <c r="FE19" s="224"/>
      <c r="FF19" s="224"/>
      <c r="FG19" s="224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90"/>
      <c r="B20" s="90"/>
      <c r="C20" s="90"/>
      <c r="D20" s="90"/>
      <c r="E20" s="90"/>
      <c r="F20" s="90"/>
      <c r="G20" s="235"/>
      <c r="H20" s="203"/>
      <c r="I20" s="198"/>
      <c r="J20" s="198"/>
      <c r="K20" s="198"/>
      <c r="L20" s="198"/>
      <c r="M20" s="204"/>
      <c r="N20" s="203"/>
      <c r="O20" s="198"/>
      <c r="P20" s="198"/>
      <c r="Q20" s="198"/>
      <c r="R20" s="198"/>
      <c r="S20" s="204"/>
      <c r="T20" s="199"/>
      <c r="U20" s="200"/>
      <c r="V20" s="200"/>
      <c r="W20" s="200"/>
      <c r="X20" s="202"/>
      <c r="Y20" s="202"/>
      <c r="Z20" s="212"/>
      <c r="AA20" s="213"/>
      <c r="AB20" s="213"/>
      <c r="AC20" s="213"/>
      <c r="AD20" s="232"/>
      <c r="AE20" s="236"/>
      <c r="AF20" s="212"/>
      <c r="AG20" s="213"/>
      <c r="AH20" s="213"/>
      <c r="AI20" s="213"/>
      <c r="AJ20" s="213"/>
      <c r="AK20" s="214"/>
      <c r="AL20" s="212"/>
      <c r="AM20" s="213"/>
      <c r="AN20" s="213"/>
      <c r="AO20" s="213"/>
      <c r="AP20" s="213"/>
      <c r="AQ20" s="214"/>
      <c r="AR20" s="232"/>
      <c r="AS20" s="213"/>
      <c r="AT20" s="213"/>
      <c r="AU20" s="198"/>
      <c r="AV20" s="198"/>
      <c r="AW20" s="204"/>
      <c r="AX20" s="210"/>
      <c r="AY20" s="205"/>
      <c r="AZ20" s="198"/>
      <c r="BA20" s="198"/>
      <c r="BB20" s="198"/>
      <c r="BC20" s="204"/>
      <c r="BD20" s="203"/>
      <c r="BE20" s="198"/>
      <c r="BF20" s="198"/>
      <c r="BG20" s="198"/>
      <c r="BH20" s="198"/>
      <c r="BI20" s="204"/>
      <c r="BJ20" s="209"/>
      <c r="BK20" s="205"/>
      <c r="BL20" s="205"/>
      <c r="BM20" s="205"/>
      <c r="BN20" s="198"/>
      <c r="BO20" s="198"/>
      <c r="BP20" s="203"/>
      <c r="BQ20" s="198"/>
      <c r="BR20" s="198"/>
      <c r="BS20" s="198"/>
      <c r="BT20" s="205"/>
      <c r="BU20" s="204"/>
      <c r="BV20" s="209"/>
      <c r="BW20" s="198"/>
      <c r="BX20" s="198"/>
      <c r="BY20" s="198"/>
      <c r="BZ20" s="198"/>
      <c r="CA20" s="205"/>
      <c r="CB20" s="209"/>
      <c r="CC20" s="198"/>
      <c r="CD20" s="198"/>
      <c r="CE20" s="198"/>
      <c r="CF20" s="198"/>
      <c r="CG20" s="205"/>
      <c r="CH20" s="203"/>
      <c r="CI20" s="198"/>
      <c r="CJ20" s="198"/>
      <c r="CK20" s="198"/>
      <c r="CL20" s="198"/>
      <c r="CM20" s="198"/>
      <c r="CN20" s="203"/>
      <c r="CO20" s="198"/>
      <c r="CP20" s="198"/>
      <c r="CQ20" s="198"/>
      <c r="CR20" s="198"/>
      <c r="CS20" s="204"/>
      <c r="CT20" s="203"/>
      <c r="CU20" s="198"/>
      <c r="CV20" s="198"/>
      <c r="CW20" s="198"/>
      <c r="CX20" s="198"/>
      <c r="CY20" s="204"/>
      <c r="CZ20" s="203"/>
      <c r="DA20" s="198"/>
      <c r="DB20" s="198"/>
      <c r="DC20" s="198"/>
      <c r="DD20" s="198"/>
      <c r="DE20" s="204"/>
      <c r="DF20" s="203"/>
      <c r="DG20" s="198"/>
      <c r="DH20" s="198"/>
      <c r="DI20" s="198"/>
      <c r="DJ20" s="198"/>
      <c r="DK20" s="205"/>
      <c r="DL20" s="203"/>
      <c r="DM20" s="198"/>
      <c r="DN20" s="198"/>
      <c r="DO20" s="198"/>
      <c r="DP20" s="198"/>
      <c r="DQ20" s="204"/>
      <c r="DR20" s="203"/>
      <c r="DS20" s="198"/>
      <c r="DT20" s="198"/>
      <c r="DU20" s="198"/>
      <c r="DV20" s="198"/>
      <c r="DW20" s="204"/>
      <c r="DX20" s="203"/>
      <c r="DY20" s="198"/>
      <c r="DZ20" s="198"/>
      <c r="EA20" s="198"/>
      <c r="EB20" s="198"/>
      <c r="EC20" s="205"/>
      <c r="ED20" s="228"/>
      <c r="EE20" s="228"/>
      <c r="EF20" s="228"/>
      <c r="EG20" s="228"/>
      <c r="EH20" s="228"/>
      <c r="EI20" s="228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4"/>
      <c r="FD20" s="224"/>
      <c r="FE20" s="224"/>
      <c r="FF20" s="224"/>
      <c r="FG20" s="224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90"/>
      <c r="B21" s="90"/>
      <c r="C21" s="90"/>
      <c r="D21" s="90"/>
      <c r="E21" s="90"/>
      <c r="F21" s="90"/>
      <c r="G21" s="235"/>
      <c r="H21" s="203"/>
      <c r="I21" s="198"/>
      <c r="J21" s="198"/>
      <c r="K21" s="198"/>
      <c r="L21" s="198"/>
      <c r="M21" s="204"/>
      <c r="N21" s="203"/>
      <c r="O21" s="198"/>
      <c r="P21" s="198"/>
      <c r="Q21" s="198"/>
      <c r="R21" s="198"/>
      <c r="S21" s="204"/>
      <c r="T21" s="199"/>
      <c r="U21" s="200"/>
      <c r="V21" s="200"/>
      <c r="W21" s="200"/>
      <c r="X21" s="202"/>
      <c r="Y21" s="202"/>
      <c r="Z21" s="212"/>
      <c r="AA21" s="213"/>
      <c r="AB21" s="213"/>
      <c r="AC21" s="213"/>
      <c r="AD21" s="232"/>
      <c r="AE21" s="236"/>
      <c r="AF21" s="212"/>
      <c r="AG21" s="213"/>
      <c r="AH21" s="213"/>
      <c r="AI21" s="213"/>
      <c r="AJ21" s="213"/>
      <c r="AK21" s="214"/>
      <c r="AL21" s="212"/>
      <c r="AM21" s="213"/>
      <c r="AN21" s="213"/>
      <c r="AO21" s="213"/>
      <c r="AP21" s="213"/>
      <c r="AQ21" s="214"/>
      <c r="AR21" s="232"/>
      <c r="AS21" s="213"/>
      <c r="AT21" s="213"/>
      <c r="AU21" s="198"/>
      <c r="AV21" s="198"/>
      <c r="AW21" s="204"/>
      <c r="AX21" s="210"/>
      <c r="AY21" s="205"/>
      <c r="AZ21" s="198"/>
      <c r="BA21" s="198"/>
      <c r="BB21" s="198"/>
      <c r="BC21" s="204"/>
      <c r="BD21" s="203"/>
      <c r="BE21" s="198"/>
      <c r="BF21" s="198"/>
      <c r="BG21" s="198"/>
      <c r="BH21" s="198"/>
      <c r="BI21" s="204"/>
      <c r="BJ21" s="209"/>
      <c r="BK21" s="205"/>
      <c r="BL21" s="205"/>
      <c r="BM21" s="205"/>
      <c r="BN21" s="198"/>
      <c r="BO21" s="198"/>
      <c r="BP21" s="203"/>
      <c r="BQ21" s="198"/>
      <c r="BR21" s="198"/>
      <c r="BS21" s="198"/>
      <c r="BT21" s="205"/>
      <c r="BU21" s="204"/>
      <c r="BV21" s="209"/>
      <c r="BW21" s="198"/>
      <c r="BX21" s="198"/>
      <c r="BY21" s="198"/>
      <c r="BZ21" s="198"/>
      <c r="CA21" s="205"/>
      <c r="CB21" s="209"/>
      <c r="CC21" s="198"/>
      <c r="CD21" s="198"/>
      <c r="CE21" s="198"/>
      <c r="CF21" s="198"/>
      <c r="CG21" s="205"/>
      <c r="CH21" s="203"/>
      <c r="CI21" s="198"/>
      <c r="CJ21" s="198"/>
      <c r="CK21" s="198"/>
      <c r="CL21" s="198"/>
      <c r="CM21" s="198"/>
      <c r="CN21" s="203"/>
      <c r="CO21" s="198"/>
      <c r="CP21" s="198"/>
      <c r="CQ21" s="198"/>
      <c r="CR21" s="198"/>
      <c r="CS21" s="204"/>
      <c r="CT21" s="203"/>
      <c r="CU21" s="198"/>
      <c r="CV21" s="198"/>
      <c r="CW21" s="198"/>
      <c r="CX21" s="198"/>
      <c r="CY21" s="204"/>
      <c r="CZ21" s="203"/>
      <c r="DA21" s="198"/>
      <c r="DB21" s="198"/>
      <c r="DC21" s="198"/>
      <c r="DD21" s="198"/>
      <c r="DE21" s="204"/>
      <c r="DF21" s="203"/>
      <c r="DG21" s="198"/>
      <c r="DH21" s="198"/>
      <c r="DI21" s="198"/>
      <c r="DJ21" s="198"/>
      <c r="DK21" s="205"/>
      <c r="DL21" s="203"/>
      <c r="DM21" s="198"/>
      <c r="DN21" s="198"/>
      <c r="DO21" s="198"/>
      <c r="DP21" s="198"/>
      <c r="DQ21" s="204"/>
      <c r="DR21" s="203"/>
      <c r="DS21" s="198"/>
      <c r="DT21" s="198"/>
      <c r="DU21" s="198"/>
      <c r="DV21" s="198"/>
      <c r="DW21" s="204"/>
      <c r="DX21" s="203"/>
      <c r="DY21" s="198"/>
      <c r="DZ21" s="198"/>
      <c r="EA21" s="198"/>
      <c r="EB21" s="198"/>
      <c r="EC21" s="205"/>
      <c r="ED21" s="228"/>
      <c r="EE21" s="228"/>
      <c r="EF21" s="228"/>
      <c r="EG21" s="228"/>
      <c r="EH21" s="228"/>
      <c r="EI21" s="228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4"/>
      <c r="FD21" s="224"/>
      <c r="FE21" s="224"/>
      <c r="FF21" s="224"/>
      <c r="FG21" s="224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42" customFormat="1" ht="18.75" customHeight="1">
      <c r="A22" s="237">
        <v>13</v>
      </c>
      <c r="B22" s="111" t="s">
        <v>257</v>
      </c>
      <c r="C22" s="188">
        <v>462</v>
      </c>
      <c r="D22" s="182" t="s">
        <v>306</v>
      </c>
      <c r="E22" s="125">
        <f>COUNTA(H22:EC22)</f>
        <v>36</v>
      </c>
      <c r="F22" s="91">
        <f>MIN(INT(E22/10),25)</f>
        <v>3</v>
      </c>
      <c r="G22" s="234">
        <f>C_S_G($H22:EZ22,$H$5:EZ$5,csg_table,$E$4,F22)</f>
        <v>0.90218270008084078</v>
      </c>
      <c r="H22" s="212"/>
      <c r="I22" s="213"/>
      <c r="J22" s="213"/>
      <c r="K22" s="213"/>
      <c r="L22" s="213"/>
      <c r="M22" s="214"/>
      <c r="N22" s="212">
        <v>2</v>
      </c>
      <c r="O22" s="213">
        <v>8</v>
      </c>
      <c r="P22" s="213"/>
      <c r="Q22" s="213"/>
      <c r="R22" s="198"/>
      <c r="S22" s="204"/>
      <c r="T22" s="203">
        <v>1</v>
      </c>
      <c r="U22" s="198">
        <v>1</v>
      </c>
      <c r="V22" s="198"/>
      <c r="W22" s="198"/>
      <c r="X22" s="205"/>
      <c r="Y22" s="205"/>
      <c r="Z22" s="212">
        <v>2</v>
      </c>
      <c r="AA22" s="213">
        <v>2</v>
      </c>
      <c r="AB22" s="213"/>
      <c r="AC22" s="213">
        <v>9</v>
      </c>
      <c r="AD22" s="232"/>
      <c r="AE22" s="236">
        <v>11</v>
      </c>
      <c r="AF22" s="212"/>
      <c r="AG22" s="213"/>
      <c r="AH22" s="213">
        <v>5</v>
      </c>
      <c r="AI22" s="213">
        <v>7</v>
      </c>
      <c r="AJ22" s="213"/>
      <c r="AK22" s="214"/>
      <c r="AL22" s="212">
        <v>5</v>
      </c>
      <c r="AM22" s="213">
        <v>7</v>
      </c>
      <c r="AN22" s="213">
        <v>3</v>
      </c>
      <c r="AO22" s="213"/>
      <c r="AP22" s="213"/>
      <c r="AQ22" s="214"/>
      <c r="AR22" s="212">
        <v>3</v>
      </c>
      <c r="AS22" s="213">
        <v>1</v>
      </c>
      <c r="AT22" s="213"/>
      <c r="AU22" s="198"/>
      <c r="AV22" s="198"/>
      <c r="AW22" s="204"/>
      <c r="AX22" s="210"/>
      <c r="AY22" s="205"/>
      <c r="AZ22" s="198"/>
      <c r="BA22" s="198"/>
      <c r="BB22" s="198"/>
      <c r="BC22" s="204"/>
      <c r="BD22" s="203"/>
      <c r="BE22" s="198"/>
      <c r="BF22" s="198"/>
      <c r="BG22" s="198"/>
      <c r="BH22" s="198"/>
      <c r="BI22" s="204"/>
      <c r="BJ22" s="209">
        <v>1</v>
      </c>
      <c r="BK22" s="205">
        <v>1</v>
      </c>
      <c r="BL22" s="205"/>
      <c r="BM22" s="205"/>
      <c r="BN22" s="198">
        <v>1</v>
      </c>
      <c r="BO22" s="198"/>
      <c r="BP22" s="203">
        <v>3</v>
      </c>
      <c r="BQ22" s="198">
        <v>2</v>
      </c>
      <c r="BR22" s="198"/>
      <c r="BS22" s="198"/>
      <c r="BT22" s="205"/>
      <c r="BU22" s="204"/>
      <c r="BV22" s="209">
        <v>2</v>
      </c>
      <c r="BW22" s="198">
        <v>2</v>
      </c>
      <c r="BX22" s="198"/>
      <c r="BY22" s="198"/>
      <c r="BZ22" s="198">
        <v>3</v>
      </c>
      <c r="CA22" s="205">
        <v>4</v>
      </c>
      <c r="CB22" s="209">
        <v>2</v>
      </c>
      <c r="CC22" s="198">
        <v>3</v>
      </c>
      <c r="CD22" s="198">
        <v>1</v>
      </c>
      <c r="CE22" s="198"/>
      <c r="CF22" s="198"/>
      <c r="CG22" s="205"/>
      <c r="CH22" s="203"/>
      <c r="CI22" s="198"/>
      <c r="CJ22" s="198"/>
      <c r="CK22" s="198"/>
      <c r="CL22" s="198"/>
      <c r="CM22" s="198"/>
      <c r="CN22" s="212"/>
      <c r="CO22" s="213"/>
      <c r="CP22" s="213"/>
      <c r="CQ22" s="213"/>
      <c r="CR22" s="213"/>
      <c r="CS22" s="214"/>
      <c r="CT22" s="212"/>
      <c r="CU22" s="213"/>
      <c r="CV22" s="213"/>
      <c r="CW22" s="213"/>
      <c r="CX22" s="213"/>
      <c r="CY22" s="214"/>
      <c r="CZ22" s="212"/>
      <c r="DA22" s="213"/>
      <c r="DB22" s="213"/>
      <c r="DC22" s="213"/>
      <c r="DD22" s="213"/>
      <c r="DE22" s="214"/>
      <c r="DF22" s="212"/>
      <c r="DG22" s="213"/>
      <c r="DH22" s="213"/>
      <c r="DI22" s="213"/>
      <c r="DJ22" s="213"/>
      <c r="DK22" s="238"/>
      <c r="DL22" s="212">
        <v>2</v>
      </c>
      <c r="DM22" s="213">
        <v>3</v>
      </c>
      <c r="DN22" s="213"/>
      <c r="DO22" s="213"/>
      <c r="DP22" s="213"/>
      <c r="DQ22" s="214"/>
      <c r="DR22" s="212">
        <v>2</v>
      </c>
      <c r="DS22" s="213">
        <v>1</v>
      </c>
      <c r="DT22" s="213"/>
      <c r="DU22" s="213"/>
      <c r="DV22" s="213">
        <v>1</v>
      </c>
      <c r="DW22" s="214"/>
      <c r="DX22" s="212">
        <v>3</v>
      </c>
      <c r="DY22" s="213">
        <v>3</v>
      </c>
      <c r="DZ22" s="213"/>
      <c r="EA22" s="213"/>
      <c r="EB22" s="213">
        <v>3</v>
      </c>
      <c r="EC22" s="238">
        <v>2</v>
      </c>
      <c r="ED22" s="239"/>
      <c r="EE22" s="239"/>
      <c r="EF22" s="239"/>
      <c r="EG22" s="239"/>
      <c r="EH22" s="239"/>
      <c r="EI22" s="228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1"/>
      <c r="FD22" s="241"/>
      <c r="FE22" s="241"/>
      <c r="FF22" s="241"/>
      <c r="FG22" s="241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42" customFormat="1" ht="18.75" customHeight="1">
      <c r="A23" s="237">
        <v>14</v>
      </c>
      <c r="B23" s="111" t="s">
        <v>257</v>
      </c>
      <c r="C23" s="247">
        <v>150</v>
      </c>
      <c r="D23" s="248" t="s">
        <v>309</v>
      </c>
      <c r="E23" s="249">
        <f>COUNTA(H23:EC23)</f>
        <v>32</v>
      </c>
      <c r="F23" s="250">
        <f>MIN(INT(E23/10),25)</f>
        <v>3</v>
      </c>
      <c r="G23" s="234">
        <f>C_S_G($H23:EZ23,$H$5:EZ$5,csg_table,$E$4,F23)</f>
        <v>0.8125</v>
      </c>
      <c r="H23" s="212"/>
      <c r="I23" s="213"/>
      <c r="J23" s="213"/>
      <c r="K23" s="213"/>
      <c r="L23" s="213"/>
      <c r="M23" s="214"/>
      <c r="N23" s="212"/>
      <c r="O23" s="213"/>
      <c r="P23" s="213"/>
      <c r="Q23" s="213"/>
      <c r="R23" s="198"/>
      <c r="S23" s="204"/>
      <c r="T23" s="199">
        <v>2</v>
      </c>
      <c r="U23" s="200">
        <v>5</v>
      </c>
      <c r="V23" s="200"/>
      <c r="W23" s="200"/>
      <c r="X23" s="202"/>
      <c r="Y23" s="202"/>
      <c r="Z23" s="212"/>
      <c r="AA23" s="213">
        <v>4</v>
      </c>
      <c r="AB23" s="213">
        <v>8</v>
      </c>
      <c r="AC23" s="213">
        <v>6</v>
      </c>
      <c r="AD23" s="232">
        <v>8</v>
      </c>
      <c r="AE23" s="236">
        <v>6</v>
      </c>
      <c r="AF23" s="212"/>
      <c r="AG23" s="213">
        <v>6</v>
      </c>
      <c r="AH23" s="213">
        <v>2</v>
      </c>
      <c r="AI23" s="213">
        <v>1</v>
      </c>
      <c r="AJ23" s="213"/>
      <c r="AK23" s="214">
        <v>5</v>
      </c>
      <c r="AL23" s="212"/>
      <c r="AM23" s="213"/>
      <c r="AN23" s="213"/>
      <c r="AO23" s="213"/>
      <c r="AP23" s="213"/>
      <c r="AQ23" s="214"/>
      <c r="AR23" s="212"/>
      <c r="AS23" s="213"/>
      <c r="AT23" s="213"/>
      <c r="AU23" s="198"/>
      <c r="AV23" s="198"/>
      <c r="AW23" s="204"/>
      <c r="AX23" s="210"/>
      <c r="AY23" s="205"/>
      <c r="AZ23" s="198"/>
      <c r="BA23" s="198"/>
      <c r="BB23" s="198"/>
      <c r="BC23" s="204"/>
      <c r="BD23" s="203"/>
      <c r="BE23" s="198"/>
      <c r="BF23" s="198"/>
      <c r="BG23" s="198"/>
      <c r="BH23" s="198"/>
      <c r="BI23" s="204"/>
      <c r="BJ23" s="209">
        <v>4</v>
      </c>
      <c r="BK23" s="205">
        <v>7</v>
      </c>
      <c r="BL23" s="205">
        <v>2</v>
      </c>
      <c r="BM23" s="205">
        <v>3</v>
      </c>
      <c r="BN23" s="198">
        <v>4</v>
      </c>
      <c r="BO23" s="198">
        <v>4</v>
      </c>
      <c r="BP23" s="203">
        <v>4</v>
      </c>
      <c r="BQ23" s="198">
        <v>5</v>
      </c>
      <c r="BR23" s="198">
        <v>6</v>
      </c>
      <c r="BS23" s="198">
        <v>4</v>
      </c>
      <c r="BT23" s="205">
        <v>4</v>
      </c>
      <c r="BU23" s="204">
        <v>5</v>
      </c>
      <c r="BV23" s="209">
        <v>11</v>
      </c>
      <c r="BW23" s="198">
        <v>3</v>
      </c>
      <c r="BX23" s="198"/>
      <c r="BY23" s="198"/>
      <c r="BZ23" s="198"/>
      <c r="CA23" s="205"/>
      <c r="CB23" s="209"/>
      <c r="CC23" s="198"/>
      <c r="CD23" s="198"/>
      <c r="CE23" s="198"/>
      <c r="CF23" s="198"/>
      <c r="CG23" s="205"/>
      <c r="CH23" s="203"/>
      <c r="CI23" s="198"/>
      <c r="CJ23" s="198"/>
      <c r="CK23" s="198"/>
      <c r="CL23" s="198"/>
      <c r="CM23" s="198"/>
      <c r="CN23" s="212"/>
      <c r="CO23" s="213"/>
      <c r="CP23" s="213"/>
      <c r="CQ23" s="213"/>
      <c r="CR23" s="213"/>
      <c r="CS23" s="214"/>
      <c r="CT23" s="212"/>
      <c r="CU23" s="213"/>
      <c r="CV23" s="213"/>
      <c r="CW23" s="213"/>
      <c r="CX23" s="213"/>
      <c r="CY23" s="214"/>
      <c r="CZ23" s="212">
        <v>9</v>
      </c>
      <c r="DA23" s="213">
        <v>8</v>
      </c>
      <c r="DB23" s="213">
        <v>2</v>
      </c>
      <c r="DC23" s="213">
        <v>1</v>
      </c>
      <c r="DD23" s="213">
        <v>3</v>
      </c>
      <c r="DE23" s="214">
        <v>6</v>
      </c>
      <c r="DF23" s="212"/>
      <c r="DG23" s="213"/>
      <c r="DH23" s="213"/>
      <c r="DI23" s="213"/>
      <c r="DJ23" s="213"/>
      <c r="DK23" s="238"/>
      <c r="DL23" s="212"/>
      <c r="DM23" s="213"/>
      <c r="DN23" s="213"/>
      <c r="DO23" s="213"/>
      <c r="DP23" s="213"/>
      <c r="DQ23" s="214"/>
      <c r="DR23" s="212">
        <v>3</v>
      </c>
      <c r="DS23" s="213"/>
      <c r="DT23" s="213"/>
      <c r="DU23" s="213"/>
      <c r="DV23" s="213"/>
      <c r="DW23" s="214"/>
      <c r="DX23" s="212"/>
      <c r="DY23" s="213"/>
      <c r="DZ23" s="213"/>
      <c r="EA23" s="213"/>
      <c r="EB23" s="213"/>
      <c r="EC23" s="238"/>
      <c r="ED23" s="239"/>
      <c r="EE23" s="239"/>
      <c r="EF23" s="239"/>
      <c r="EG23" s="239"/>
      <c r="EH23" s="239"/>
      <c r="EI23" s="228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1"/>
      <c r="FD23" s="241"/>
      <c r="FE23" s="241"/>
      <c r="FF23" s="241"/>
      <c r="FG23" s="241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.75" customHeight="1">
      <c r="A24" s="237">
        <v>15</v>
      </c>
      <c r="B24" s="111" t="s">
        <v>257</v>
      </c>
      <c r="C24" s="188">
        <v>34</v>
      </c>
      <c r="D24" s="182" t="s">
        <v>304</v>
      </c>
      <c r="E24" s="125">
        <f>COUNTA(H24:EC24)</f>
        <v>21</v>
      </c>
      <c r="F24" s="91">
        <f>MIN(INT(E24/10),25)</f>
        <v>2</v>
      </c>
      <c r="G24" s="234">
        <f>C_S_G($H24:EZ24,$H$5:EZ$5,csg_table,$E$4,F24)</f>
        <v>0.78144329896907216</v>
      </c>
      <c r="H24" s="212">
        <v>8</v>
      </c>
      <c r="I24" s="213">
        <v>9</v>
      </c>
      <c r="J24" s="213"/>
      <c r="K24" s="213">
        <v>8</v>
      </c>
      <c r="L24" s="213">
        <v>6</v>
      </c>
      <c r="M24" s="214">
        <v>6</v>
      </c>
      <c r="N24" s="212">
        <v>11</v>
      </c>
      <c r="O24" s="213">
        <v>4</v>
      </c>
      <c r="P24" s="213">
        <v>11</v>
      </c>
      <c r="Q24" s="213">
        <v>11</v>
      </c>
      <c r="R24" s="198">
        <v>8</v>
      </c>
      <c r="S24" s="204">
        <v>10</v>
      </c>
      <c r="T24" s="199"/>
      <c r="U24" s="200"/>
      <c r="V24" s="200"/>
      <c r="W24" s="200"/>
      <c r="X24" s="200"/>
      <c r="Y24" s="202"/>
      <c r="Z24" s="212">
        <v>1</v>
      </c>
      <c r="AA24" s="213">
        <v>10</v>
      </c>
      <c r="AB24" s="213"/>
      <c r="AC24" s="213"/>
      <c r="AD24" s="213">
        <v>3</v>
      </c>
      <c r="AE24" s="214">
        <v>12</v>
      </c>
      <c r="AF24" s="212"/>
      <c r="AG24" s="213"/>
      <c r="AH24" s="213"/>
      <c r="AI24" s="213"/>
      <c r="AJ24" s="213"/>
      <c r="AK24" s="214"/>
      <c r="AL24" s="212"/>
      <c r="AM24" s="213"/>
      <c r="AN24" s="213"/>
      <c r="AO24" s="213"/>
      <c r="AP24" s="213"/>
      <c r="AQ24" s="214"/>
      <c r="AR24" s="212"/>
      <c r="AS24" s="213"/>
      <c r="AT24" s="213"/>
      <c r="AU24" s="198"/>
      <c r="AV24" s="198"/>
      <c r="AW24" s="204"/>
      <c r="AX24" s="210"/>
      <c r="AY24" s="205"/>
      <c r="AZ24" s="198"/>
      <c r="BA24" s="198"/>
      <c r="BB24" s="198"/>
      <c r="BC24" s="204"/>
      <c r="BD24" s="203"/>
      <c r="BE24" s="198"/>
      <c r="BF24" s="198"/>
      <c r="BG24" s="198"/>
      <c r="BH24" s="198"/>
      <c r="BI24" s="204"/>
      <c r="BJ24" s="209"/>
      <c r="BK24" s="205"/>
      <c r="BL24" s="205"/>
      <c r="BM24" s="205"/>
      <c r="BN24" s="198"/>
      <c r="BO24" s="198"/>
      <c r="BP24" s="203"/>
      <c r="BQ24" s="198"/>
      <c r="BR24" s="198"/>
      <c r="BS24" s="198"/>
      <c r="BT24" s="205"/>
      <c r="BU24" s="204"/>
      <c r="BV24" s="209"/>
      <c r="BW24" s="198"/>
      <c r="BX24" s="198"/>
      <c r="BY24" s="198"/>
      <c r="BZ24" s="198"/>
      <c r="CA24" s="204"/>
      <c r="CB24" s="209"/>
      <c r="CC24" s="198"/>
      <c r="CD24" s="198"/>
      <c r="CE24" s="198"/>
      <c r="CF24" s="198"/>
      <c r="CG24" s="205"/>
      <c r="CH24" s="203"/>
      <c r="CI24" s="198"/>
      <c r="CJ24" s="198"/>
      <c r="CK24" s="198"/>
      <c r="CL24" s="198"/>
      <c r="CM24" s="198"/>
      <c r="CN24" s="203"/>
      <c r="CO24" s="198"/>
      <c r="CP24" s="198"/>
      <c r="CQ24" s="198"/>
      <c r="CR24" s="198"/>
      <c r="CS24" s="204"/>
      <c r="CT24" s="203"/>
      <c r="CU24" s="198"/>
      <c r="CV24" s="198">
        <v>3</v>
      </c>
      <c r="CW24" s="198">
        <v>5</v>
      </c>
      <c r="CX24" s="198"/>
      <c r="CY24" s="204"/>
      <c r="CZ24" s="203"/>
      <c r="DA24" s="198"/>
      <c r="DB24" s="198"/>
      <c r="DC24" s="198"/>
      <c r="DD24" s="198"/>
      <c r="DE24" s="204"/>
      <c r="DF24" s="203">
        <v>8</v>
      </c>
      <c r="DG24" s="198">
        <v>3</v>
      </c>
      <c r="DH24" s="198"/>
      <c r="DI24" s="198"/>
      <c r="DJ24" s="198">
        <v>7</v>
      </c>
      <c r="DK24" s="204">
        <v>4</v>
      </c>
      <c r="DL24" s="203"/>
      <c r="DM24" s="198"/>
      <c r="DN24" s="198"/>
      <c r="DO24" s="198"/>
      <c r="DP24" s="198"/>
      <c r="DQ24" s="204"/>
      <c r="DR24" s="203"/>
      <c r="DS24" s="198"/>
      <c r="DT24" s="198"/>
      <c r="DU24" s="198"/>
      <c r="DV24" s="198"/>
      <c r="DW24" s="204"/>
      <c r="DX24" s="203"/>
      <c r="DY24" s="198"/>
      <c r="DZ24" s="198"/>
      <c r="EA24" s="198"/>
      <c r="EB24" s="198"/>
      <c r="EC24" s="205"/>
      <c r="ED24" s="226">
        <v>5</v>
      </c>
      <c r="EE24" s="226">
        <v>3</v>
      </c>
      <c r="EF24" s="226"/>
      <c r="EG24" s="226">
        <v>2</v>
      </c>
      <c r="EH24" s="226">
        <v>3</v>
      </c>
      <c r="EI24" s="226">
        <v>2</v>
      </c>
      <c r="EJ24" s="226"/>
      <c r="EK24" s="226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4"/>
      <c r="FD24" s="224"/>
      <c r="FE24" s="224"/>
      <c r="FF24" s="224"/>
      <c r="FG24" s="224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</row>
    <row r="25" spans="1:244" ht="18.75" customHeight="1">
      <c r="A25" s="237">
        <v>16</v>
      </c>
      <c r="B25" s="111" t="s">
        <v>257</v>
      </c>
      <c r="C25" s="291">
        <v>244</v>
      </c>
      <c r="D25" s="293" t="s">
        <v>307</v>
      </c>
      <c r="E25" s="233">
        <f>COUNTA(H25:EC25)</f>
        <v>25</v>
      </c>
      <c r="F25" s="91">
        <f>MIN(INT(E25/10),25)</f>
        <v>2</v>
      </c>
      <c r="G25" s="234">
        <f>C_S_G($H25:EZ25,$H$5:EZ$5,csg_table,$E$4,F25)</f>
        <v>0.78117862037460029</v>
      </c>
      <c r="H25" s="212"/>
      <c r="I25" s="213"/>
      <c r="J25" s="213"/>
      <c r="K25" s="213"/>
      <c r="L25" s="213"/>
      <c r="M25" s="214"/>
      <c r="N25" s="212"/>
      <c r="O25" s="213"/>
      <c r="P25" s="213"/>
      <c r="Q25" s="213"/>
      <c r="R25" s="198"/>
      <c r="S25" s="204"/>
      <c r="T25" s="203"/>
      <c r="U25" s="200"/>
      <c r="V25" s="200"/>
      <c r="W25" s="200"/>
      <c r="X25" s="200"/>
      <c r="Y25" s="202"/>
      <c r="Z25" s="212"/>
      <c r="AA25" s="213"/>
      <c r="AB25" s="213"/>
      <c r="AC25" s="213"/>
      <c r="AD25" s="213"/>
      <c r="AE25" s="214"/>
      <c r="AF25" s="212"/>
      <c r="AG25" s="213"/>
      <c r="AH25" s="213"/>
      <c r="AI25" s="213"/>
      <c r="AJ25" s="213"/>
      <c r="AK25" s="214"/>
      <c r="AL25" s="212">
        <v>6</v>
      </c>
      <c r="AM25" s="213">
        <v>1</v>
      </c>
      <c r="AN25" s="213">
        <v>8</v>
      </c>
      <c r="AO25" s="213">
        <v>2</v>
      </c>
      <c r="AP25" s="213">
        <v>8</v>
      </c>
      <c r="AQ25" s="214">
        <v>6</v>
      </c>
      <c r="AR25" s="212"/>
      <c r="AS25" s="213">
        <v>6</v>
      </c>
      <c r="AT25" s="213">
        <v>9</v>
      </c>
      <c r="AU25" s="198">
        <v>3</v>
      </c>
      <c r="AV25" s="198">
        <v>2</v>
      </c>
      <c r="AW25" s="204">
        <v>8</v>
      </c>
      <c r="AX25" s="210"/>
      <c r="AY25" s="205"/>
      <c r="AZ25" s="198"/>
      <c r="BA25" s="198"/>
      <c r="BB25" s="198"/>
      <c r="BC25" s="204"/>
      <c r="BD25" s="203"/>
      <c r="BE25" s="198"/>
      <c r="BF25" s="198"/>
      <c r="BG25" s="198"/>
      <c r="BH25" s="198"/>
      <c r="BI25" s="204"/>
      <c r="BJ25" s="209">
        <v>3</v>
      </c>
      <c r="BK25" s="205" t="s">
        <v>317</v>
      </c>
      <c r="BL25" s="205">
        <v>4</v>
      </c>
      <c r="BM25" s="205">
        <v>10</v>
      </c>
      <c r="BN25" s="198"/>
      <c r="BO25" s="198"/>
      <c r="BP25" s="203"/>
      <c r="BQ25" s="198"/>
      <c r="BR25" s="198"/>
      <c r="BS25" s="198"/>
      <c r="BT25" s="205"/>
      <c r="BU25" s="204"/>
      <c r="BV25" s="209"/>
      <c r="BW25" s="198"/>
      <c r="BX25" s="198"/>
      <c r="BY25" s="198"/>
      <c r="BZ25" s="198"/>
      <c r="CA25" s="204"/>
      <c r="CB25" s="209">
        <v>9</v>
      </c>
      <c r="CC25" s="198">
        <v>7</v>
      </c>
      <c r="CD25" s="198">
        <v>4</v>
      </c>
      <c r="CE25" s="198">
        <v>7</v>
      </c>
      <c r="CF25" s="198">
        <v>5</v>
      </c>
      <c r="CG25" s="205">
        <v>4</v>
      </c>
      <c r="CH25" s="203"/>
      <c r="CI25" s="198"/>
      <c r="CJ25" s="198"/>
      <c r="CK25" s="198"/>
      <c r="CL25" s="198"/>
      <c r="CM25" s="198"/>
      <c r="CN25" s="203"/>
      <c r="CO25" s="198"/>
      <c r="CP25" s="198"/>
      <c r="CQ25" s="198"/>
      <c r="CR25" s="198"/>
      <c r="CS25" s="204"/>
      <c r="CT25" s="203"/>
      <c r="CU25" s="198"/>
      <c r="CV25" s="198"/>
      <c r="CW25" s="198"/>
      <c r="CX25" s="198"/>
      <c r="CY25" s="204"/>
      <c r="CZ25" s="203"/>
      <c r="DA25" s="198"/>
      <c r="DB25" s="198"/>
      <c r="DC25" s="198"/>
      <c r="DD25" s="198"/>
      <c r="DE25" s="204"/>
      <c r="DF25" s="203"/>
      <c r="DG25" s="198"/>
      <c r="DH25" s="198"/>
      <c r="DI25" s="198"/>
      <c r="DJ25" s="198"/>
      <c r="DK25" s="204"/>
      <c r="DL25" s="203"/>
      <c r="DM25" s="198"/>
      <c r="DN25" s="198"/>
      <c r="DO25" s="198"/>
      <c r="DP25" s="198"/>
      <c r="DQ25" s="204"/>
      <c r="DR25" s="203"/>
      <c r="DS25" s="198"/>
      <c r="DT25" s="198"/>
      <c r="DU25" s="198"/>
      <c r="DV25" s="198"/>
      <c r="DW25" s="204"/>
      <c r="DX25" s="203">
        <v>6</v>
      </c>
      <c r="DY25" s="198">
        <v>2</v>
      </c>
      <c r="DZ25" s="159" t="s">
        <v>274</v>
      </c>
      <c r="EA25" s="159" t="s">
        <v>274</v>
      </c>
      <c r="EB25" s="198"/>
      <c r="EC25" s="205"/>
      <c r="ED25" s="228">
        <v>4</v>
      </c>
      <c r="EE25" s="228">
        <v>4</v>
      </c>
      <c r="EF25" s="228">
        <v>6</v>
      </c>
      <c r="EG25" s="228">
        <v>8</v>
      </c>
      <c r="EH25" s="228">
        <v>7</v>
      </c>
      <c r="EI25" s="228">
        <v>7</v>
      </c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4"/>
      <c r="FD25" s="224"/>
      <c r="FE25" s="224"/>
      <c r="FF25" s="224"/>
      <c r="FG25" s="224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.75" customHeight="1">
      <c r="A26" s="237">
        <v>17</v>
      </c>
      <c r="B26" s="111" t="s">
        <v>257</v>
      </c>
      <c r="C26" s="290" t="s">
        <v>323</v>
      </c>
      <c r="D26" s="292" t="s">
        <v>281</v>
      </c>
      <c r="E26" s="125">
        <f>COUNTA(H26:EC26)</f>
        <v>6</v>
      </c>
      <c r="F26" s="91">
        <f>MIN(INT(E26/10),25)</f>
        <v>0</v>
      </c>
      <c r="G26" s="294">
        <f>C_S_G($H26:EZ26,$H$5:EZ$5,csg_table,$E$4,F26)</f>
        <v>0.76410256410256405</v>
      </c>
      <c r="H26" s="203"/>
      <c r="I26" s="198"/>
      <c r="J26" s="198"/>
      <c r="K26" s="198"/>
      <c r="L26" s="198"/>
      <c r="M26" s="204"/>
      <c r="N26" s="203"/>
      <c r="O26" s="198"/>
      <c r="P26" s="198"/>
      <c r="Q26" s="198"/>
      <c r="R26" s="198"/>
      <c r="S26" s="204"/>
      <c r="T26" s="199"/>
      <c r="U26" s="200"/>
      <c r="V26" s="200"/>
      <c r="W26" s="200"/>
      <c r="X26" s="200"/>
      <c r="Y26" s="202"/>
      <c r="Z26" s="212"/>
      <c r="AA26" s="213"/>
      <c r="AB26" s="213"/>
      <c r="AC26" s="213"/>
      <c r="AD26" s="213"/>
      <c r="AE26" s="214"/>
      <c r="AF26" s="212"/>
      <c r="AG26" s="213"/>
      <c r="AH26" s="213"/>
      <c r="AI26" s="213"/>
      <c r="AJ26" s="213"/>
      <c r="AK26" s="214"/>
      <c r="AL26" s="212"/>
      <c r="AM26" s="213"/>
      <c r="AN26" s="213"/>
      <c r="AO26" s="213"/>
      <c r="AP26" s="213"/>
      <c r="AQ26" s="214"/>
      <c r="AR26" s="212"/>
      <c r="AS26" s="213"/>
      <c r="AT26" s="213"/>
      <c r="AU26" s="198"/>
      <c r="AV26" s="198"/>
      <c r="AW26" s="204"/>
      <c r="AX26" s="203"/>
      <c r="AY26" s="198"/>
      <c r="AZ26" s="198"/>
      <c r="BA26" s="198"/>
      <c r="BB26" s="198"/>
      <c r="BC26" s="204"/>
      <c r="BD26" s="203"/>
      <c r="BE26" s="198"/>
      <c r="BF26" s="198"/>
      <c r="BG26" s="198"/>
      <c r="BH26" s="198"/>
      <c r="BI26" s="204"/>
      <c r="BJ26" s="198"/>
      <c r="BK26" s="198"/>
      <c r="BL26" s="198"/>
      <c r="BM26" s="198"/>
      <c r="BN26" s="198"/>
      <c r="BO26" s="198"/>
      <c r="BP26" s="245" t="s">
        <v>274</v>
      </c>
      <c r="BQ26" s="198">
        <v>7</v>
      </c>
      <c r="BR26" s="198">
        <v>4</v>
      </c>
      <c r="BS26" s="198">
        <v>6</v>
      </c>
      <c r="BT26" s="198">
        <v>2</v>
      </c>
      <c r="BU26" s="204">
        <v>2</v>
      </c>
      <c r="BV26" s="198"/>
      <c r="BW26" s="198"/>
      <c r="BX26" s="198"/>
      <c r="BY26" s="198"/>
      <c r="BZ26" s="198"/>
      <c r="CA26" s="204"/>
      <c r="CB26" s="203"/>
      <c r="CC26" s="198"/>
      <c r="CD26" s="198"/>
      <c r="CE26" s="198"/>
      <c r="CF26" s="198"/>
      <c r="CG26" s="204"/>
      <c r="CH26" s="203"/>
      <c r="CI26" s="198"/>
      <c r="CJ26" s="198"/>
      <c r="CK26" s="198"/>
      <c r="CL26" s="198"/>
      <c r="CM26" s="198"/>
      <c r="CN26" s="203"/>
      <c r="CO26" s="198"/>
      <c r="CP26" s="198"/>
      <c r="CQ26" s="198"/>
      <c r="CR26" s="198"/>
      <c r="CS26" s="204"/>
      <c r="CT26" s="203"/>
      <c r="CU26" s="198"/>
      <c r="CV26" s="198"/>
      <c r="CW26" s="198"/>
      <c r="CX26" s="198"/>
      <c r="CY26" s="204"/>
      <c r="CZ26" s="203"/>
      <c r="DA26" s="198"/>
      <c r="DB26" s="198"/>
      <c r="DC26" s="198"/>
      <c r="DD26" s="198"/>
      <c r="DE26" s="204"/>
      <c r="DF26" s="203"/>
      <c r="DG26" s="198"/>
      <c r="DH26" s="198"/>
      <c r="DI26" s="198"/>
      <c r="DJ26" s="198"/>
      <c r="DK26" s="204"/>
      <c r="DL26" s="203"/>
      <c r="DM26" s="198"/>
      <c r="DN26" s="198"/>
      <c r="DO26" s="198"/>
      <c r="DP26" s="198"/>
      <c r="DQ26" s="204"/>
      <c r="DR26" s="203"/>
      <c r="DS26" s="198"/>
      <c r="DT26" s="198"/>
      <c r="DU26" s="198"/>
      <c r="DV26" s="198"/>
      <c r="DW26" s="204"/>
      <c r="DX26" s="203"/>
      <c r="DY26" s="198"/>
      <c r="DZ26" s="198"/>
      <c r="EA26" s="198"/>
      <c r="EB26" s="198"/>
      <c r="EC26" s="205"/>
      <c r="ED26" s="226"/>
      <c r="EE26" s="226"/>
      <c r="EF26" s="226"/>
      <c r="EG26" s="226"/>
      <c r="EH26" s="226"/>
      <c r="EI26" s="226"/>
      <c r="EJ26" s="226"/>
      <c r="EK26" s="226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4"/>
      <c r="FD26" s="224"/>
      <c r="FE26" s="224"/>
      <c r="FF26" s="224"/>
      <c r="FG26" s="224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 s="237">
        <v>18</v>
      </c>
      <c r="B27" s="111" t="s">
        <v>257</v>
      </c>
      <c r="C27" s="192">
        <v>140</v>
      </c>
      <c r="D27" s="189" t="s">
        <v>295</v>
      </c>
      <c r="E27" s="125">
        <f>COUNTA(H27:EC27)</f>
        <v>6</v>
      </c>
      <c r="F27" s="91">
        <f>MIN(INT(E27/10),25)</f>
        <v>0</v>
      </c>
      <c r="G27" s="220">
        <f>C_S_G($H27:EZ27,$H$5:EZ$5,csg_table,$E$4,F27)</f>
        <v>0.70560747663551404</v>
      </c>
      <c r="H27" s="212"/>
      <c r="I27" s="213"/>
      <c r="J27" s="213"/>
      <c r="K27" s="213"/>
      <c r="L27" s="213"/>
      <c r="M27" s="214"/>
      <c r="N27" s="212"/>
      <c r="O27" s="213"/>
      <c r="P27" s="213"/>
      <c r="Q27" s="213"/>
      <c r="R27" s="198"/>
      <c r="S27" s="204"/>
      <c r="T27" s="199"/>
      <c r="U27" s="200"/>
      <c r="V27" s="200"/>
      <c r="W27" s="200"/>
      <c r="X27" s="200"/>
      <c r="Y27" s="202"/>
      <c r="Z27" s="212"/>
      <c r="AA27" s="213"/>
      <c r="AB27" s="213"/>
      <c r="AC27" s="213"/>
      <c r="AD27" s="213"/>
      <c r="AE27" s="214"/>
      <c r="AF27" s="212"/>
      <c r="AG27" s="213"/>
      <c r="AH27" s="213"/>
      <c r="AI27" s="213"/>
      <c r="AJ27" s="213"/>
      <c r="AK27" s="214"/>
      <c r="AL27" s="212"/>
      <c r="AM27" s="213"/>
      <c r="AN27" s="213"/>
      <c r="AO27" s="213"/>
      <c r="AP27" s="213"/>
      <c r="AQ27" s="214"/>
      <c r="AR27" s="212"/>
      <c r="AS27" s="213"/>
      <c r="AT27" s="213"/>
      <c r="AU27" s="198"/>
      <c r="AV27" s="198"/>
      <c r="AW27" s="204"/>
      <c r="AX27" s="210"/>
      <c r="AY27" s="205"/>
      <c r="AZ27" s="198"/>
      <c r="BA27" s="198"/>
      <c r="BB27" s="198"/>
      <c r="BC27" s="204"/>
      <c r="BD27" s="203"/>
      <c r="BE27" s="198"/>
      <c r="BF27" s="198"/>
      <c r="BG27" s="198"/>
      <c r="BH27" s="198"/>
      <c r="BI27" s="204"/>
      <c r="BJ27" s="209"/>
      <c r="BK27" s="205"/>
      <c r="BL27" s="205"/>
      <c r="BM27" s="205"/>
      <c r="BN27" s="198"/>
      <c r="BO27" s="198"/>
      <c r="BP27" s="203"/>
      <c r="BQ27" s="198"/>
      <c r="BR27" s="198"/>
      <c r="BS27" s="198"/>
      <c r="BT27" s="205"/>
      <c r="BU27" s="204"/>
      <c r="BV27" s="203"/>
      <c r="BW27" s="198"/>
      <c r="BX27" s="198"/>
      <c r="BY27" s="198"/>
      <c r="BZ27" s="198"/>
      <c r="CA27" s="204"/>
      <c r="CB27" s="209"/>
      <c r="CC27" s="198"/>
      <c r="CD27" s="198"/>
      <c r="CE27" s="198"/>
      <c r="CF27" s="198"/>
      <c r="CG27" s="205"/>
      <c r="CH27" s="203"/>
      <c r="CI27" s="198"/>
      <c r="CJ27" s="198"/>
      <c r="CK27" s="198"/>
      <c r="CL27" s="198"/>
      <c r="CM27" s="198"/>
      <c r="CN27" s="203"/>
      <c r="CO27" s="198"/>
      <c r="CP27" s="198"/>
      <c r="CQ27" s="198"/>
      <c r="CR27" s="198"/>
      <c r="CS27" s="204"/>
      <c r="CT27" s="203"/>
      <c r="CU27" s="198"/>
      <c r="CV27" s="198"/>
      <c r="CW27" s="198"/>
      <c r="CX27" s="198"/>
      <c r="CY27" s="204"/>
      <c r="CZ27" s="203"/>
      <c r="DA27" s="198"/>
      <c r="DB27" s="198"/>
      <c r="DC27" s="198"/>
      <c r="DD27" s="198"/>
      <c r="DE27" s="204"/>
      <c r="DF27" s="203">
        <v>5</v>
      </c>
      <c r="DG27" s="198">
        <v>7</v>
      </c>
      <c r="DH27" s="198">
        <v>7</v>
      </c>
      <c r="DI27" s="198">
        <v>5</v>
      </c>
      <c r="DJ27" s="198">
        <v>8</v>
      </c>
      <c r="DK27" s="204">
        <v>8</v>
      </c>
      <c r="DL27" s="203"/>
      <c r="DM27" s="198"/>
      <c r="DN27" s="198"/>
      <c r="DO27" s="198"/>
      <c r="DP27" s="198"/>
      <c r="DQ27" s="204"/>
      <c r="DR27" s="203"/>
      <c r="DS27" s="198"/>
      <c r="DT27" s="198"/>
      <c r="DU27" s="198"/>
      <c r="DV27" s="198"/>
      <c r="DW27" s="204"/>
      <c r="DX27" s="203"/>
      <c r="DY27" s="198"/>
      <c r="DZ27" s="198"/>
      <c r="EA27" s="198"/>
      <c r="EB27" s="198"/>
      <c r="EC27" s="205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7"/>
      <c r="EU27" s="227"/>
      <c r="EV27" s="227"/>
      <c r="EW27" s="227"/>
      <c r="EX27" s="227"/>
      <c r="EY27" s="227"/>
      <c r="EZ27" s="227"/>
      <c r="FA27" s="227"/>
      <c r="FB27" s="227"/>
      <c r="FC27" s="224"/>
      <c r="FD27" s="224"/>
      <c r="FE27" s="224"/>
      <c r="FF27" s="224"/>
      <c r="FG27" s="224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</row>
    <row r="28" spans="1:244" ht="18" customHeight="1">
      <c r="A28" s="237">
        <v>19</v>
      </c>
      <c r="B28" s="111" t="s">
        <v>257</v>
      </c>
      <c r="C28" s="192">
        <v>150</v>
      </c>
      <c r="D28" s="189" t="s">
        <v>324</v>
      </c>
      <c r="E28" s="125">
        <f>COUNTA(H28:EC28)</f>
        <v>21</v>
      </c>
      <c r="F28" s="91">
        <f>MIN(INT(E28/10),25)</f>
        <v>2</v>
      </c>
      <c r="G28" s="220">
        <f>C_S_G($H28:EZ28,$H$5:EZ$5,csg_table,$E$4,F28)</f>
        <v>0.69780219780219777</v>
      </c>
      <c r="H28" s="212"/>
      <c r="I28" s="213"/>
      <c r="J28" s="213"/>
      <c r="K28" s="213"/>
      <c r="L28" s="213"/>
      <c r="M28" s="214"/>
      <c r="N28" s="212"/>
      <c r="O28" s="213"/>
      <c r="P28" s="213"/>
      <c r="Q28" s="213"/>
      <c r="R28" s="198"/>
      <c r="S28" s="204"/>
      <c r="T28" s="199"/>
      <c r="U28" s="200"/>
      <c r="V28" s="200"/>
      <c r="W28" s="200"/>
      <c r="X28" s="200"/>
      <c r="Y28" s="202"/>
      <c r="Z28" s="212"/>
      <c r="AA28" s="213"/>
      <c r="AB28" s="213"/>
      <c r="AC28" s="213"/>
      <c r="AD28" s="213"/>
      <c r="AE28" s="214"/>
      <c r="AF28" s="212"/>
      <c r="AG28" s="213"/>
      <c r="AH28" s="213"/>
      <c r="AI28" s="213"/>
      <c r="AJ28" s="213"/>
      <c r="AK28" s="214"/>
      <c r="AL28" s="212"/>
      <c r="AM28" s="213"/>
      <c r="AN28" s="213"/>
      <c r="AO28" s="213"/>
      <c r="AP28" s="213"/>
      <c r="AQ28" s="214"/>
      <c r="AR28" s="212"/>
      <c r="AS28" s="213"/>
      <c r="AT28" s="213"/>
      <c r="AU28" s="198"/>
      <c r="AV28" s="198"/>
      <c r="AW28" s="204"/>
      <c r="AX28" s="203"/>
      <c r="AY28" s="198"/>
      <c r="AZ28" s="198"/>
      <c r="BA28" s="198"/>
      <c r="BB28" s="198"/>
      <c r="BC28" s="204"/>
      <c r="BD28" s="203"/>
      <c r="BE28" s="198"/>
      <c r="BF28" s="198"/>
      <c r="BG28" s="198"/>
      <c r="BH28" s="198"/>
      <c r="BI28" s="204"/>
      <c r="BJ28" s="203"/>
      <c r="BK28" s="198"/>
      <c r="BL28" s="198"/>
      <c r="BM28" s="198"/>
      <c r="BN28" s="198"/>
      <c r="BO28" s="198"/>
      <c r="BP28" s="203"/>
      <c r="BQ28" s="198"/>
      <c r="BR28" s="198"/>
      <c r="BS28" s="198"/>
      <c r="BT28" s="198"/>
      <c r="BU28" s="204"/>
      <c r="BV28" s="203"/>
      <c r="BW28" s="198"/>
      <c r="BX28" s="198"/>
      <c r="BY28" s="198"/>
      <c r="BZ28" s="198"/>
      <c r="CA28" s="204"/>
      <c r="CB28" s="203">
        <v>11</v>
      </c>
      <c r="CC28" s="198">
        <v>12</v>
      </c>
      <c r="CD28" s="198">
        <v>10</v>
      </c>
      <c r="CE28" s="198">
        <v>8</v>
      </c>
      <c r="CF28" s="198"/>
      <c r="CG28" s="204"/>
      <c r="CH28" s="203"/>
      <c r="CI28" s="198"/>
      <c r="CJ28" s="198"/>
      <c r="CK28" s="198"/>
      <c r="CL28" s="198"/>
      <c r="CM28" s="198"/>
      <c r="CN28" s="203">
        <v>9</v>
      </c>
      <c r="CO28" s="198">
        <v>10</v>
      </c>
      <c r="CP28" s="198"/>
      <c r="CQ28" s="198"/>
      <c r="CR28" s="198"/>
      <c r="CS28" s="204"/>
      <c r="CT28" s="203">
        <v>9</v>
      </c>
      <c r="CU28" s="198">
        <v>10</v>
      </c>
      <c r="CV28" s="198">
        <v>10</v>
      </c>
      <c r="CW28" s="198">
        <v>10</v>
      </c>
      <c r="CX28" s="198"/>
      <c r="CY28" s="204"/>
      <c r="CZ28" s="203"/>
      <c r="DA28" s="198"/>
      <c r="DB28" s="198">
        <v>8</v>
      </c>
      <c r="DC28" s="198">
        <v>8</v>
      </c>
      <c r="DD28" s="198"/>
      <c r="DE28" s="204"/>
      <c r="DF28" s="203"/>
      <c r="DG28" s="198"/>
      <c r="DH28" s="198"/>
      <c r="DI28" s="198"/>
      <c r="DJ28" s="198"/>
      <c r="DK28" s="204"/>
      <c r="DL28" s="203">
        <v>7</v>
      </c>
      <c r="DM28" s="198">
        <v>7</v>
      </c>
      <c r="DN28" s="198">
        <v>6</v>
      </c>
      <c r="DO28" s="198">
        <v>5</v>
      </c>
      <c r="DP28" s="198">
        <v>2</v>
      </c>
      <c r="DQ28" s="204"/>
      <c r="DR28" s="203">
        <v>9</v>
      </c>
      <c r="DS28" s="198">
        <v>9</v>
      </c>
      <c r="DT28" s="198">
        <v>5</v>
      </c>
      <c r="DU28" s="198"/>
      <c r="DV28" s="198"/>
      <c r="DW28" s="204">
        <v>6</v>
      </c>
      <c r="DX28" s="203"/>
      <c r="DY28" s="198"/>
      <c r="DZ28" s="198"/>
      <c r="EA28" s="198"/>
      <c r="EB28" s="198"/>
      <c r="EC28" s="205"/>
      <c r="ED28" s="223">
        <v>8</v>
      </c>
      <c r="EE28" s="223">
        <v>8</v>
      </c>
      <c r="EF28" s="226">
        <v>8</v>
      </c>
      <c r="EG28" s="226">
        <v>3</v>
      </c>
      <c r="EH28" s="226">
        <v>9</v>
      </c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7"/>
      <c r="EU28" s="227"/>
      <c r="EV28" s="227"/>
      <c r="EW28" s="227"/>
      <c r="EX28" s="227"/>
      <c r="EY28" s="227"/>
      <c r="EZ28" s="227"/>
      <c r="FA28" s="227"/>
      <c r="FB28" s="227"/>
      <c r="FC28" s="224"/>
      <c r="FD28" s="224"/>
      <c r="FE28" s="224"/>
      <c r="FF28" s="224"/>
      <c r="FG28" s="224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.75" customHeight="1">
      <c r="A29" s="237">
        <v>20</v>
      </c>
      <c r="B29" s="111" t="s">
        <v>257</v>
      </c>
      <c r="C29" s="192">
        <v>314</v>
      </c>
      <c r="D29" s="189" t="s">
        <v>325</v>
      </c>
      <c r="E29" s="125">
        <f>COUNTA(H29:EC29)</f>
        <v>10</v>
      </c>
      <c r="F29" s="91">
        <f>MIN(INT(E29/10),25)</f>
        <v>1</v>
      </c>
      <c r="G29" s="220">
        <f>C_S_G($H29:EZ29,$H$5:EZ$5,csg_table,$E$4,F29)</f>
        <v>0.67906976744186043</v>
      </c>
      <c r="H29" s="212"/>
      <c r="I29" s="213"/>
      <c r="J29" s="213"/>
      <c r="K29" s="213"/>
      <c r="L29" s="213"/>
      <c r="M29" s="214"/>
      <c r="N29" s="212"/>
      <c r="O29" s="213"/>
      <c r="P29" s="213"/>
      <c r="Q29" s="213"/>
      <c r="R29" s="198"/>
      <c r="S29" s="204"/>
      <c r="T29" s="199"/>
      <c r="U29" s="200"/>
      <c r="V29" s="200"/>
      <c r="W29" s="200"/>
      <c r="X29" s="202"/>
      <c r="Y29" s="202"/>
      <c r="Z29" s="212"/>
      <c r="AA29" s="213"/>
      <c r="AB29" s="213"/>
      <c r="AC29" s="213"/>
      <c r="AD29" s="232"/>
      <c r="AE29" s="236"/>
      <c r="AF29" s="212"/>
      <c r="AG29" s="213"/>
      <c r="AH29" s="213"/>
      <c r="AI29" s="213"/>
      <c r="AJ29" s="213"/>
      <c r="AK29" s="214"/>
      <c r="AL29" s="212"/>
      <c r="AM29" s="213"/>
      <c r="AN29" s="213"/>
      <c r="AO29" s="213"/>
      <c r="AP29" s="213"/>
      <c r="AQ29" s="214"/>
      <c r="AR29" s="212"/>
      <c r="AS29" s="213"/>
      <c r="AT29" s="213"/>
      <c r="AU29" s="198"/>
      <c r="AV29" s="198"/>
      <c r="AW29" s="204"/>
      <c r="AX29" s="203"/>
      <c r="AY29" s="198"/>
      <c r="AZ29" s="198"/>
      <c r="BA29" s="198"/>
      <c r="BB29" s="198"/>
      <c r="BC29" s="204"/>
      <c r="BD29" s="203"/>
      <c r="BE29" s="198"/>
      <c r="BF29" s="198"/>
      <c r="BG29" s="198"/>
      <c r="BH29" s="198"/>
      <c r="BI29" s="204"/>
      <c r="BJ29" s="209"/>
      <c r="BK29" s="198"/>
      <c r="BL29" s="198"/>
      <c r="BM29" s="198"/>
      <c r="BN29" s="198"/>
      <c r="BO29" s="198"/>
      <c r="BP29" s="203"/>
      <c r="BQ29" s="198"/>
      <c r="BR29" s="198"/>
      <c r="BS29" s="198"/>
      <c r="BT29" s="198"/>
      <c r="BU29" s="204"/>
      <c r="BV29" s="209"/>
      <c r="BW29" s="198"/>
      <c r="BX29" s="198"/>
      <c r="BY29" s="198"/>
      <c r="BZ29" s="198"/>
      <c r="CA29" s="205"/>
      <c r="CB29" s="203"/>
      <c r="CC29" s="198"/>
      <c r="CD29" s="198"/>
      <c r="CE29" s="198"/>
      <c r="CF29" s="198"/>
      <c r="CG29" s="204"/>
      <c r="CH29" s="245" t="s">
        <v>274</v>
      </c>
      <c r="CI29" s="198"/>
      <c r="CJ29" s="159" t="s">
        <v>274</v>
      </c>
      <c r="CK29" s="198"/>
      <c r="CL29" s="198">
        <v>8</v>
      </c>
      <c r="CM29" s="198">
        <v>8</v>
      </c>
      <c r="CN29" s="203"/>
      <c r="CO29" s="198"/>
      <c r="CP29" s="198"/>
      <c r="CQ29" s="198"/>
      <c r="CR29" s="198"/>
      <c r="CS29" s="204"/>
      <c r="CT29" s="203"/>
      <c r="CU29" s="198"/>
      <c r="CV29" s="198"/>
      <c r="CW29" s="198"/>
      <c r="CX29" s="198"/>
      <c r="CY29" s="204"/>
      <c r="CZ29" s="203"/>
      <c r="DA29" s="198"/>
      <c r="DB29" s="198"/>
      <c r="DC29" s="198"/>
      <c r="DD29" s="198"/>
      <c r="DE29" s="204"/>
      <c r="DF29" s="203"/>
      <c r="DG29" s="198"/>
      <c r="DH29" s="198"/>
      <c r="DI29" s="198"/>
      <c r="DJ29" s="198"/>
      <c r="DK29" s="205"/>
      <c r="DL29" s="203"/>
      <c r="DM29" s="198"/>
      <c r="DN29" s="198"/>
      <c r="DO29" s="198"/>
      <c r="DP29" s="198"/>
      <c r="DQ29" s="204"/>
      <c r="DR29" s="203">
        <v>10</v>
      </c>
      <c r="DS29" s="198">
        <v>10</v>
      </c>
      <c r="DT29" s="198">
        <v>7</v>
      </c>
      <c r="DU29" s="198">
        <v>1</v>
      </c>
      <c r="DV29" s="198">
        <v>6</v>
      </c>
      <c r="DW29" s="204">
        <v>7</v>
      </c>
      <c r="DX29" s="203"/>
      <c r="DY29" s="198"/>
      <c r="DZ29" s="198"/>
      <c r="EA29" s="198"/>
      <c r="EB29" s="198"/>
      <c r="EC29" s="198"/>
      <c r="ED29" s="228">
        <v>12</v>
      </c>
      <c r="EE29" s="228">
        <v>12</v>
      </c>
      <c r="EF29" s="228">
        <v>10</v>
      </c>
      <c r="EG29" s="228"/>
      <c r="EH29" s="228"/>
      <c r="EI29" s="226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4"/>
      <c r="FD29" s="224"/>
      <c r="FE29" s="224"/>
      <c r="FF29" s="224"/>
      <c r="FG29" s="224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.75" customHeight="1">
      <c r="A30" s="237">
        <v>21</v>
      </c>
      <c r="B30" s="111" t="s">
        <v>257</v>
      </c>
      <c r="C30" s="192">
        <v>12</v>
      </c>
      <c r="D30" s="189" t="s">
        <v>321</v>
      </c>
      <c r="E30" s="125">
        <f>COUNTA(H30:EC30)</f>
        <v>24</v>
      </c>
      <c r="F30" s="91">
        <f>MIN(INT(E30/10),25)</f>
        <v>2</v>
      </c>
      <c r="G30" s="220">
        <f>C_S_G($H30:EZ30,$H$5:EZ$5,csg_table,$E$4,F30)</f>
        <v>0.6761152416356877</v>
      </c>
      <c r="H30" s="212"/>
      <c r="I30" s="213"/>
      <c r="J30" s="213"/>
      <c r="K30" s="213"/>
      <c r="L30" s="213"/>
      <c r="M30" s="214"/>
      <c r="N30" s="212"/>
      <c r="O30" s="213"/>
      <c r="P30" s="213"/>
      <c r="Q30" s="213"/>
      <c r="R30" s="198"/>
      <c r="S30" s="204"/>
      <c r="T30" s="199"/>
      <c r="U30" s="200"/>
      <c r="V30" s="200"/>
      <c r="W30" s="200"/>
      <c r="X30" s="202"/>
      <c r="Y30" s="202"/>
      <c r="Z30" s="212"/>
      <c r="AA30" s="213"/>
      <c r="AB30" s="213"/>
      <c r="AC30" s="213"/>
      <c r="AD30" s="232"/>
      <c r="AE30" s="236"/>
      <c r="AF30" s="212"/>
      <c r="AG30" s="213"/>
      <c r="AH30" s="213"/>
      <c r="AI30" s="213"/>
      <c r="AJ30" s="213"/>
      <c r="AK30" s="214"/>
      <c r="AL30" s="212"/>
      <c r="AM30" s="213"/>
      <c r="AN30" s="213"/>
      <c r="AO30" s="213"/>
      <c r="AP30" s="213"/>
      <c r="AQ30" s="214"/>
      <c r="AR30" s="212">
        <v>12</v>
      </c>
      <c r="AS30" s="213"/>
      <c r="AT30" s="213"/>
      <c r="AU30" s="198"/>
      <c r="AV30" s="198"/>
      <c r="AW30" s="204"/>
      <c r="AX30" s="203"/>
      <c r="AY30" s="198"/>
      <c r="AZ30" s="198"/>
      <c r="BA30" s="198"/>
      <c r="BB30" s="198"/>
      <c r="BC30" s="204"/>
      <c r="BD30" s="203"/>
      <c r="BE30" s="198"/>
      <c r="BF30" s="198"/>
      <c r="BG30" s="198"/>
      <c r="BH30" s="198"/>
      <c r="BI30" s="204"/>
      <c r="BJ30" s="209"/>
      <c r="BK30" s="198"/>
      <c r="BL30" s="198"/>
      <c r="BM30" s="198"/>
      <c r="BN30" s="198"/>
      <c r="BO30" s="198"/>
      <c r="BP30" s="203"/>
      <c r="BQ30" s="198"/>
      <c r="BR30" s="198"/>
      <c r="BS30" s="198"/>
      <c r="BT30" s="198"/>
      <c r="BU30" s="204"/>
      <c r="BV30" s="209">
        <v>10</v>
      </c>
      <c r="BW30" s="198">
        <v>11</v>
      </c>
      <c r="BX30" s="198">
        <v>3</v>
      </c>
      <c r="BY30" s="198">
        <v>4</v>
      </c>
      <c r="BZ30" s="198"/>
      <c r="CA30" s="205"/>
      <c r="CB30" s="203">
        <v>12</v>
      </c>
      <c r="CC30" s="198">
        <v>11</v>
      </c>
      <c r="CD30" s="198">
        <v>11</v>
      </c>
      <c r="CE30" s="159" t="s">
        <v>274</v>
      </c>
      <c r="CF30" s="198"/>
      <c r="CG30" s="204"/>
      <c r="CH30" s="203"/>
      <c r="CI30" s="198"/>
      <c r="CJ30" s="198"/>
      <c r="CK30" s="198"/>
      <c r="CL30" s="198"/>
      <c r="CM30" s="198"/>
      <c r="CN30" s="203"/>
      <c r="CO30" s="198"/>
      <c r="CP30" s="198">
        <v>7</v>
      </c>
      <c r="CQ30" s="198">
        <v>3</v>
      </c>
      <c r="CR30" s="198"/>
      <c r="CS30" s="204"/>
      <c r="CT30" s="203">
        <v>8</v>
      </c>
      <c r="CU30" s="198">
        <v>9</v>
      </c>
      <c r="CV30" s="198">
        <v>9</v>
      </c>
      <c r="CW30" s="198">
        <v>9</v>
      </c>
      <c r="CX30" s="198">
        <v>5</v>
      </c>
      <c r="CY30" s="204">
        <v>8</v>
      </c>
      <c r="CZ30" s="203"/>
      <c r="DA30" s="198"/>
      <c r="DB30" s="198"/>
      <c r="DC30" s="198"/>
      <c r="DD30" s="198"/>
      <c r="DE30" s="204"/>
      <c r="DF30" s="209"/>
      <c r="DG30" s="198"/>
      <c r="DH30" s="198"/>
      <c r="DI30" s="198"/>
      <c r="DJ30" s="198"/>
      <c r="DK30" s="205"/>
      <c r="DL30" s="203">
        <v>9</v>
      </c>
      <c r="DM30" s="198"/>
      <c r="DN30" s="198">
        <v>5</v>
      </c>
      <c r="DO30" s="198">
        <v>6</v>
      </c>
      <c r="DP30" s="198"/>
      <c r="DQ30" s="204"/>
      <c r="DR30" s="203"/>
      <c r="DS30" s="198">
        <v>8</v>
      </c>
      <c r="DT30" s="198">
        <v>6</v>
      </c>
      <c r="DU30" s="198">
        <v>3</v>
      </c>
      <c r="DV30" s="198"/>
      <c r="DW30" s="204">
        <v>5</v>
      </c>
      <c r="DX30" s="203"/>
      <c r="DY30" s="198"/>
      <c r="DZ30" s="198"/>
      <c r="EA30" s="198"/>
      <c r="EB30" s="198"/>
      <c r="EC30" s="205"/>
      <c r="ED30" s="226">
        <v>10</v>
      </c>
      <c r="EE30" s="159" t="s">
        <v>274</v>
      </c>
      <c r="EF30" s="228">
        <v>9</v>
      </c>
      <c r="EG30" s="228">
        <v>10</v>
      </c>
      <c r="EH30" s="228">
        <v>11</v>
      </c>
      <c r="EI30" s="226">
        <v>10</v>
      </c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4"/>
      <c r="FD30" s="224"/>
      <c r="FE30" s="224"/>
      <c r="FF30" s="224"/>
      <c r="FG30" s="224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237">
        <v>22</v>
      </c>
      <c r="B31" s="111" t="s">
        <v>257</v>
      </c>
      <c r="C31" s="192">
        <v>54</v>
      </c>
      <c r="D31" s="189" t="s">
        <v>326</v>
      </c>
      <c r="E31" s="125">
        <f>COUNTA(H31:EC31)</f>
        <v>4</v>
      </c>
      <c r="F31" s="91">
        <f>MIN(INT(E31/10),25)</f>
        <v>0</v>
      </c>
      <c r="G31" s="220">
        <f>C_S_G($H31:EZ31,$H$5:EZ$5,csg_table,$E$4,F31)</f>
        <v>0.67391304347826086</v>
      </c>
      <c r="H31" s="212"/>
      <c r="I31" s="213"/>
      <c r="J31" s="213"/>
      <c r="K31" s="213"/>
      <c r="L31" s="213"/>
      <c r="M31" s="214"/>
      <c r="N31" s="212"/>
      <c r="O31" s="213"/>
      <c r="P31" s="213"/>
      <c r="Q31" s="213"/>
      <c r="R31" s="198"/>
      <c r="S31" s="204"/>
      <c r="T31" s="199"/>
      <c r="U31" s="200"/>
      <c r="V31" s="200"/>
      <c r="W31" s="200"/>
      <c r="X31" s="200"/>
      <c r="Y31" s="202"/>
      <c r="Z31" s="212"/>
      <c r="AA31" s="213"/>
      <c r="AB31" s="213"/>
      <c r="AC31" s="213"/>
      <c r="AD31" s="213"/>
      <c r="AE31" s="214"/>
      <c r="AF31" s="212"/>
      <c r="AG31" s="213"/>
      <c r="AH31" s="213"/>
      <c r="AI31" s="213"/>
      <c r="AJ31" s="213"/>
      <c r="AK31" s="214"/>
      <c r="AL31" s="212"/>
      <c r="AM31" s="213"/>
      <c r="AN31" s="213"/>
      <c r="AO31" s="213"/>
      <c r="AP31" s="213"/>
      <c r="AQ31" s="214"/>
      <c r="AR31" s="212"/>
      <c r="AS31" s="213"/>
      <c r="AT31" s="213"/>
      <c r="AU31" s="198"/>
      <c r="AV31" s="198"/>
      <c r="AW31" s="204"/>
      <c r="AX31" s="203"/>
      <c r="AY31" s="198"/>
      <c r="AZ31" s="198"/>
      <c r="BA31" s="198"/>
      <c r="BB31" s="198"/>
      <c r="BC31" s="204"/>
      <c r="BD31" s="203"/>
      <c r="BE31" s="198"/>
      <c r="BF31" s="198"/>
      <c r="BG31" s="198"/>
      <c r="BH31" s="198"/>
      <c r="BI31" s="204"/>
      <c r="BJ31" s="198"/>
      <c r="BK31" s="198"/>
      <c r="BL31" s="198"/>
      <c r="BM31" s="198"/>
      <c r="BN31" s="198"/>
      <c r="BO31" s="198"/>
      <c r="BP31" s="203"/>
      <c r="BQ31" s="198"/>
      <c r="BR31" s="198"/>
      <c r="BS31" s="198"/>
      <c r="BT31" s="198"/>
      <c r="BU31" s="204"/>
      <c r="BV31" s="203"/>
      <c r="BW31" s="198"/>
      <c r="BX31" s="198"/>
      <c r="BY31" s="198"/>
      <c r="BZ31" s="198"/>
      <c r="CA31" s="204"/>
      <c r="CB31" s="203"/>
      <c r="CC31" s="198"/>
      <c r="CD31" s="198"/>
      <c r="CE31" s="198"/>
      <c r="CF31" s="198"/>
      <c r="CG31" s="204"/>
      <c r="CH31" s="203"/>
      <c r="CI31" s="198"/>
      <c r="CJ31" s="198"/>
      <c r="CK31" s="198"/>
      <c r="CL31" s="198"/>
      <c r="CM31" s="198"/>
      <c r="CN31" s="203">
        <v>8</v>
      </c>
      <c r="CO31" s="198">
        <v>12</v>
      </c>
      <c r="CP31" s="198">
        <v>9</v>
      </c>
      <c r="CQ31" s="198">
        <v>9</v>
      </c>
      <c r="CR31" s="198"/>
      <c r="CS31" s="204"/>
      <c r="CT31" s="203"/>
      <c r="CU31" s="198"/>
      <c r="CV31" s="198"/>
      <c r="CW31" s="198"/>
      <c r="CX31" s="198"/>
      <c r="CY31" s="204"/>
      <c r="CZ31" s="203"/>
      <c r="DA31" s="198"/>
      <c r="DB31" s="198"/>
      <c r="DC31" s="198"/>
      <c r="DD31" s="198"/>
      <c r="DE31" s="204"/>
      <c r="DF31" s="198"/>
      <c r="DG31" s="198"/>
      <c r="DH31" s="198"/>
      <c r="DI31" s="198"/>
      <c r="DJ31" s="198"/>
      <c r="DK31" s="198"/>
      <c r="DL31" s="203"/>
      <c r="DM31" s="198"/>
      <c r="DN31" s="198"/>
      <c r="DO31" s="198"/>
      <c r="DP31" s="198"/>
      <c r="DQ31" s="204"/>
      <c r="DR31" s="203"/>
      <c r="DS31" s="198"/>
      <c r="DT31" s="198"/>
      <c r="DU31" s="198"/>
      <c r="DV31" s="198"/>
      <c r="DW31" s="204"/>
      <c r="DX31" s="203"/>
      <c r="DY31" s="198"/>
      <c r="DZ31" s="198"/>
      <c r="EA31" s="198"/>
      <c r="EB31" s="198"/>
      <c r="EC31" s="205"/>
      <c r="ED31" s="226">
        <v>11</v>
      </c>
      <c r="EE31" s="226">
        <v>11</v>
      </c>
      <c r="EF31" s="226">
        <v>7</v>
      </c>
      <c r="EG31" s="226">
        <v>11</v>
      </c>
      <c r="EH31" s="226">
        <v>8</v>
      </c>
      <c r="EI31" s="226">
        <v>9</v>
      </c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7"/>
      <c r="EU31" s="227"/>
      <c r="EV31" s="227"/>
      <c r="EW31" s="227"/>
      <c r="EX31" s="227"/>
      <c r="EY31" s="227"/>
      <c r="EZ31" s="227"/>
      <c r="FA31" s="227"/>
      <c r="FB31" s="227"/>
      <c r="FC31" s="224"/>
      <c r="FD31" s="224"/>
      <c r="FE31" s="224"/>
      <c r="FF31" s="224"/>
      <c r="FG31" s="224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77" customFormat="1" ht="17.649999999999999" customHeight="1">
      <c r="A32" s="237"/>
      <c r="B32" s="111" t="s">
        <v>257</v>
      </c>
      <c r="C32" s="188">
        <v>11</v>
      </c>
      <c r="D32" s="182" t="s">
        <v>284</v>
      </c>
      <c r="E32" s="125">
        <f t="shared" ref="E32" si="5">COUNTA(H32:EC32)</f>
        <v>0</v>
      </c>
      <c r="F32" s="91">
        <f>MIN(INT(E32/10),25)</f>
        <v>0</v>
      </c>
      <c r="G32" s="220">
        <f>C_S_G($H32:EZ32,$H$5:EZ$5,csg_table,$E$4,F32)</f>
        <v>0</v>
      </c>
      <c r="H32" s="212"/>
      <c r="I32" s="213"/>
      <c r="J32" s="213"/>
      <c r="K32" s="213"/>
      <c r="L32" s="213"/>
      <c r="M32" s="214"/>
      <c r="N32" s="212"/>
      <c r="O32" s="213"/>
      <c r="P32" s="213"/>
      <c r="Q32" s="213"/>
      <c r="R32" s="198"/>
      <c r="S32" s="204"/>
      <c r="T32" s="199"/>
      <c r="U32" s="202"/>
      <c r="V32" s="202"/>
      <c r="W32" s="202"/>
      <c r="X32" s="202"/>
      <c r="Y32" s="202"/>
      <c r="Z32" s="212"/>
      <c r="AA32" s="213"/>
      <c r="AB32" s="213"/>
      <c r="AC32" s="213"/>
      <c r="AD32" s="213"/>
      <c r="AE32" s="214"/>
      <c r="AF32" s="212"/>
      <c r="AG32" s="213"/>
      <c r="AH32" s="213"/>
      <c r="AI32" s="213"/>
      <c r="AJ32" s="213"/>
      <c r="AK32" s="214"/>
      <c r="AL32" s="212"/>
      <c r="AM32" s="213"/>
      <c r="AN32" s="213"/>
      <c r="AO32" s="213"/>
      <c r="AP32" s="213"/>
      <c r="AQ32" s="214"/>
      <c r="AR32" s="212"/>
      <c r="AS32" s="213"/>
      <c r="AT32" s="213"/>
      <c r="AU32" s="198"/>
      <c r="AV32" s="198"/>
      <c r="AW32" s="204"/>
      <c r="AX32" s="198"/>
      <c r="AY32" s="198"/>
      <c r="AZ32" s="198"/>
      <c r="BA32" s="198"/>
      <c r="BB32" s="198"/>
      <c r="BC32" s="198"/>
      <c r="BD32" s="203"/>
      <c r="BE32" s="198"/>
      <c r="BF32" s="198"/>
      <c r="BG32" s="198"/>
      <c r="BH32" s="198"/>
      <c r="BI32" s="204"/>
      <c r="BJ32" s="198"/>
      <c r="BK32" s="198"/>
      <c r="BL32" s="198"/>
      <c r="BM32" s="198"/>
      <c r="BN32" s="198"/>
      <c r="BO32" s="198"/>
      <c r="BP32" s="203"/>
      <c r="BQ32" s="198"/>
      <c r="BR32" s="198"/>
      <c r="BS32" s="198"/>
      <c r="BT32" s="198"/>
      <c r="BU32" s="198"/>
      <c r="BV32" s="203"/>
      <c r="BW32" s="198"/>
      <c r="BX32" s="198"/>
      <c r="BY32" s="198"/>
      <c r="BZ32" s="198"/>
      <c r="CA32" s="204"/>
      <c r="CB32" s="203"/>
      <c r="CC32" s="198"/>
      <c r="CD32" s="198"/>
      <c r="CE32" s="198"/>
      <c r="CF32" s="198"/>
      <c r="CG32" s="204"/>
      <c r="CH32" s="203"/>
      <c r="CI32" s="198"/>
      <c r="CJ32" s="198"/>
      <c r="CK32" s="198"/>
      <c r="CL32" s="198"/>
      <c r="CM32" s="198"/>
      <c r="CN32" s="203"/>
      <c r="CO32" s="198"/>
      <c r="CP32" s="198"/>
      <c r="CQ32" s="198"/>
      <c r="CR32" s="198"/>
      <c r="CS32" s="204"/>
      <c r="CT32" s="203"/>
      <c r="CU32" s="198"/>
      <c r="CV32" s="198"/>
      <c r="CW32" s="198"/>
      <c r="CX32" s="198"/>
      <c r="CY32" s="204"/>
      <c r="CZ32" s="203"/>
      <c r="DA32" s="198"/>
      <c r="DB32" s="198"/>
      <c r="DC32" s="198"/>
      <c r="DD32" s="198"/>
      <c r="DE32" s="204"/>
      <c r="DF32" s="203"/>
      <c r="DG32" s="198"/>
      <c r="DH32" s="198"/>
      <c r="DI32" s="198"/>
      <c r="DJ32" s="198"/>
      <c r="DK32" s="204"/>
      <c r="DL32" s="203"/>
      <c r="DM32" s="198"/>
      <c r="DN32" s="198"/>
      <c r="DO32" s="198"/>
      <c r="DP32" s="198"/>
      <c r="DQ32" s="204"/>
      <c r="DR32" s="203"/>
      <c r="DS32" s="198"/>
      <c r="DT32" s="198"/>
      <c r="DU32" s="198"/>
      <c r="DV32" s="198"/>
      <c r="DW32" s="204"/>
      <c r="DX32" s="203"/>
      <c r="DY32" s="198"/>
      <c r="DZ32" s="198"/>
      <c r="EA32" s="198"/>
      <c r="EB32" s="198"/>
      <c r="EC32" s="205"/>
      <c r="ED32" s="226"/>
      <c r="EE32" s="226"/>
      <c r="EF32" s="226"/>
      <c r="EG32" s="226"/>
      <c r="EH32" s="226"/>
      <c r="EI32" s="226"/>
      <c r="EJ32" s="226"/>
      <c r="EK32" s="226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4"/>
      <c r="FD32" s="224"/>
      <c r="FE32" s="224"/>
      <c r="FF32" s="224"/>
      <c r="FG32" s="224"/>
      <c r="FH32" s="72"/>
      <c r="FI32" s="72"/>
      <c r="FJ32" s="72"/>
      <c r="FK32" s="72"/>
      <c r="FL32" s="7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" customHeight="1">
      <c r="A33" s="90"/>
      <c r="B33" s="111" t="s">
        <v>257</v>
      </c>
      <c r="C33" s="192">
        <v>8</v>
      </c>
      <c r="D33" s="189" t="s">
        <v>318</v>
      </c>
      <c r="E33" s="125">
        <f t="shared" ref="E33:E37" si="6">COUNTA(H33:EC33)</f>
        <v>0</v>
      </c>
      <c r="F33" s="91">
        <f t="shared" ref="F33:F37" si="7">MIN(INT(E33/10),25)</f>
        <v>0</v>
      </c>
      <c r="G33" s="220">
        <f>C_S_G($H33:EZ33,$H$5:EZ$5,csg_table,$E$4,F33)</f>
        <v>0</v>
      </c>
      <c r="H33" s="203"/>
      <c r="I33" s="198"/>
      <c r="J33" s="198"/>
      <c r="K33" s="198"/>
      <c r="L33" s="198"/>
      <c r="M33" s="204"/>
      <c r="N33" s="203"/>
      <c r="O33" s="198"/>
      <c r="P33" s="198"/>
      <c r="Q33" s="198"/>
      <c r="R33" s="198"/>
      <c r="S33" s="204"/>
      <c r="T33" s="199"/>
      <c r="U33" s="200"/>
      <c r="V33" s="200"/>
      <c r="W33" s="200"/>
      <c r="X33" s="200"/>
      <c r="Y33" s="202"/>
      <c r="Z33" s="212"/>
      <c r="AA33" s="213"/>
      <c r="AB33" s="213"/>
      <c r="AC33" s="213"/>
      <c r="AD33" s="213"/>
      <c r="AE33" s="214"/>
      <c r="AF33" s="212"/>
      <c r="AG33" s="213"/>
      <c r="AH33" s="213"/>
      <c r="AI33" s="213"/>
      <c r="AJ33" s="213"/>
      <c r="AK33" s="214"/>
      <c r="AL33" s="212"/>
      <c r="AM33" s="213"/>
      <c r="AN33" s="213"/>
      <c r="AO33" s="213"/>
      <c r="AP33" s="213"/>
      <c r="AQ33" s="214"/>
      <c r="AR33" s="212"/>
      <c r="AS33" s="213"/>
      <c r="AT33" s="213"/>
      <c r="AU33" s="198"/>
      <c r="AV33" s="198"/>
      <c r="AW33" s="204"/>
      <c r="AX33" s="203"/>
      <c r="AY33" s="198"/>
      <c r="AZ33" s="198"/>
      <c r="BA33" s="198"/>
      <c r="BB33" s="198"/>
      <c r="BC33" s="204"/>
      <c r="BD33" s="203"/>
      <c r="BE33" s="198"/>
      <c r="BF33" s="198"/>
      <c r="BG33" s="198"/>
      <c r="BH33" s="198"/>
      <c r="BI33" s="204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204"/>
      <c r="BV33" s="203"/>
      <c r="BW33" s="198"/>
      <c r="BX33" s="198"/>
      <c r="BY33" s="198"/>
      <c r="BZ33" s="198"/>
      <c r="CA33" s="204"/>
      <c r="CB33" s="203"/>
      <c r="CC33" s="198"/>
      <c r="CD33" s="198"/>
      <c r="CE33" s="198"/>
      <c r="CF33" s="198"/>
      <c r="CG33" s="204"/>
      <c r="CH33" s="203"/>
      <c r="CI33" s="198"/>
      <c r="CJ33" s="198"/>
      <c r="CK33" s="198"/>
      <c r="CL33" s="198"/>
      <c r="CM33" s="198"/>
      <c r="CN33" s="203"/>
      <c r="CO33" s="198"/>
      <c r="CP33" s="198"/>
      <c r="CQ33" s="198"/>
      <c r="CR33" s="198"/>
      <c r="CS33" s="204"/>
      <c r="CT33" s="203"/>
      <c r="CU33" s="198"/>
      <c r="CV33" s="198"/>
      <c r="CW33" s="198"/>
      <c r="CX33" s="198"/>
      <c r="CY33" s="204"/>
      <c r="CZ33" s="203"/>
      <c r="DA33" s="198"/>
      <c r="DB33" s="198"/>
      <c r="DC33" s="198"/>
      <c r="DD33" s="198"/>
      <c r="DE33" s="204"/>
      <c r="DF33" s="203"/>
      <c r="DG33" s="198"/>
      <c r="DH33" s="198"/>
      <c r="DI33" s="198"/>
      <c r="DJ33" s="198"/>
      <c r="DK33" s="204"/>
      <c r="DL33" s="203"/>
      <c r="DM33" s="198"/>
      <c r="DN33" s="198"/>
      <c r="DO33" s="198"/>
      <c r="DP33" s="198"/>
      <c r="DQ33" s="204"/>
      <c r="DR33" s="203"/>
      <c r="DS33" s="198"/>
      <c r="DT33" s="198"/>
      <c r="DU33" s="198"/>
      <c r="DV33" s="198"/>
      <c r="DW33" s="204"/>
      <c r="DX33" s="203"/>
      <c r="DY33" s="198"/>
      <c r="DZ33" s="198"/>
      <c r="EA33" s="198"/>
      <c r="EB33" s="198"/>
      <c r="EC33" s="205"/>
      <c r="ED33" s="227"/>
      <c r="EE33" s="227"/>
      <c r="EF33" s="227"/>
      <c r="EG33" s="227"/>
      <c r="EH33" s="227"/>
      <c r="EI33" s="226"/>
      <c r="EJ33" s="229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25"/>
      <c r="FD33" s="225"/>
      <c r="FE33" s="225"/>
      <c r="FF33" s="225"/>
      <c r="FG33" s="225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 s="90"/>
      <c r="B34" s="111" t="s">
        <v>257</v>
      </c>
      <c r="C34" s="192">
        <v>109</v>
      </c>
      <c r="D34" s="189" t="s">
        <v>296</v>
      </c>
      <c r="E34" s="125">
        <f t="shared" si="6"/>
        <v>0</v>
      </c>
      <c r="F34" s="91">
        <f t="shared" si="7"/>
        <v>0</v>
      </c>
      <c r="G34" s="220">
        <f>C_S_G($H34:EZ34,$H$5:EZ$5,csg_table,$E$4,F34)</f>
        <v>0</v>
      </c>
      <c r="H34" s="203"/>
      <c r="I34" s="198"/>
      <c r="J34" s="198"/>
      <c r="K34" s="198"/>
      <c r="L34" s="198"/>
      <c r="M34" s="204"/>
      <c r="N34" s="203"/>
      <c r="O34" s="198"/>
      <c r="P34" s="198"/>
      <c r="Q34" s="198"/>
      <c r="R34" s="198"/>
      <c r="S34" s="204"/>
      <c r="T34" s="199"/>
      <c r="U34" s="200"/>
      <c r="V34" s="200"/>
      <c r="W34" s="200"/>
      <c r="X34" s="202"/>
      <c r="Y34" s="201"/>
      <c r="Z34" s="203"/>
      <c r="AA34" s="198"/>
      <c r="AB34" s="198"/>
      <c r="AC34" s="198"/>
      <c r="AD34" s="198"/>
      <c r="AE34" s="204"/>
      <c r="AF34" s="203"/>
      <c r="AG34" s="198"/>
      <c r="AH34" s="198"/>
      <c r="AI34" s="198"/>
      <c r="AJ34" s="198"/>
      <c r="AK34" s="204"/>
      <c r="AL34" s="203"/>
      <c r="AM34" s="198"/>
      <c r="AN34" s="198"/>
      <c r="AO34" s="198"/>
      <c r="AP34" s="198"/>
      <c r="AQ34" s="204"/>
      <c r="AR34" s="203"/>
      <c r="AS34" s="198"/>
      <c r="AT34" s="198"/>
      <c r="AU34" s="198"/>
      <c r="AV34" s="198"/>
      <c r="AW34" s="204"/>
      <c r="AX34" s="203"/>
      <c r="AY34" s="198"/>
      <c r="AZ34" s="198"/>
      <c r="BA34" s="198"/>
      <c r="BB34" s="198"/>
      <c r="BC34" s="204"/>
      <c r="BD34" s="203"/>
      <c r="BE34" s="198"/>
      <c r="BF34" s="198"/>
      <c r="BG34" s="198"/>
      <c r="BH34" s="198"/>
      <c r="BI34" s="204"/>
      <c r="BJ34" s="198"/>
      <c r="BK34" s="198"/>
      <c r="BL34" s="198"/>
      <c r="BM34" s="198"/>
      <c r="BN34" s="198"/>
      <c r="BO34" s="198"/>
      <c r="BP34" s="203"/>
      <c r="BQ34" s="198"/>
      <c r="BR34" s="198"/>
      <c r="BS34" s="198"/>
      <c r="BT34" s="198"/>
      <c r="BU34" s="204"/>
      <c r="BV34" s="203"/>
      <c r="BW34" s="198"/>
      <c r="BX34" s="198"/>
      <c r="BY34" s="198"/>
      <c r="BZ34" s="198"/>
      <c r="CA34" s="204"/>
      <c r="CB34" s="203"/>
      <c r="CC34" s="198"/>
      <c r="CD34" s="198"/>
      <c r="CE34" s="198"/>
      <c r="CF34" s="198"/>
      <c r="CG34" s="204"/>
      <c r="CH34" s="203"/>
      <c r="CI34" s="198"/>
      <c r="CJ34" s="198"/>
      <c r="CK34" s="198"/>
      <c r="CL34" s="198"/>
      <c r="CM34" s="198"/>
      <c r="CN34" s="203"/>
      <c r="CO34" s="198"/>
      <c r="CP34" s="198"/>
      <c r="CQ34" s="198"/>
      <c r="CR34" s="198"/>
      <c r="CS34" s="204"/>
      <c r="CT34" s="203"/>
      <c r="CU34" s="198"/>
      <c r="CV34" s="198"/>
      <c r="CW34" s="198"/>
      <c r="CX34" s="198"/>
      <c r="CY34" s="204"/>
      <c r="CZ34" s="203"/>
      <c r="DA34" s="198"/>
      <c r="DB34" s="198"/>
      <c r="DC34" s="198"/>
      <c r="DD34" s="198"/>
      <c r="DE34" s="204"/>
      <c r="DF34" s="203"/>
      <c r="DG34" s="198"/>
      <c r="DH34" s="198"/>
      <c r="DI34" s="198"/>
      <c r="DJ34" s="198"/>
      <c r="DK34" s="198"/>
      <c r="DL34" s="203"/>
      <c r="DM34" s="198"/>
      <c r="DN34" s="198"/>
      <c r="DO34" s="198"/>
      <c r="DP34" s="198"/>
      <c r="DQ34" s="204"/>
      <c r="DR34" s="203"/>
      <c r="DS34" s="198"/>
      <c r="DT34" s="198"/>
      <c r="DU34" s="198"/>
      <c r="DV34" s="198"/>
      <c r="DW34" s="204"/>
      <c r="DX34" s="203"/>
      <c r="DY34" s="198"/>
      <c r="DZ34" s="198"/>
      <c r="EA34" s="198"/>
      <c r="EB34" s="198"/>
      <c r="EC34" s="205"/>
      <c r="ED34" s="226"/>
      <c r="EE34" s="226"/>
      <c r="EF34" s="226"/>
      <c r="EG34" s="226"/>
      <c r="EH34" s="226"/>
      <c r="EI34" s="226"/>
      <c r="EJ34" s="226"/>
      <c r="EK34" s="226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4"/>
      <c r="FD34" s="224"/>
      <c r="FE34" s="224"/>
      <c r="FF34" s="224"/>
      <c r="FG34" s="224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 s="90"/>
      <c r="B35" s="111" t="s">
        <v>257</v>
      </c>
      <c r="C35" s="186">
        <v>61</v>
      </c>
      <c r="D35" s="187" t="s">
        <v>280</v>
      </c>
      <c r="E35" s="125">
        <f t="shared" si="6"/>
        <v>0</v>
      </c>
      <c r="F35" s="91">
        <f t="shared" si="7"/>
        <v>0</v>
      </c>
      <c r="G35" s="220">
        <f>C_S_G($H35:EZ35,$H$5:EZ$5,csg_table,$E$4,F35)</f>
        <v>0</v>
      </c>
      <c r="H35" s="203"/>
      <c r="I35" s="198"/>
      <c r="J35" s="198"/>
      <c r="K35" s="198"/>
      <c r="L35" s="198"/>
      <c r="M35" s="204"/>
      <c r="N35" s="203"/>
      <c r="O35" s="198"/>
      <c r="P35" s="198"/>
      <c r="Q35" s="198"/>
      <c r="R35" s="198"/>
      <c r="S35" s="206"/>
      <c r="T35" s="199"/>
      <c r="U35" s="200"/>
      <c r="V35" s="200"/>
      <c r="W35" s="200"/>
      <c r="X35" s="200"/>
      <c r="Y35" s="202"/>
      <c r="Z35" s="203"/>
      <c r="AA35" s="205"/>
      <c r="AB35" s="205"/>
      <c r="AC35" s="205"/>
      <c r="AD35" s="205"/>
      <c r="AE35" s="205"/>
      <c r="AF35" s="203"/>
      <c r="AG35" s="198"/>
      <c r="AH35" s="198"/>
      <c r="AI35" s="198"/>
      <c r="AJ35" s="198"/>
      <c r="AK35" s="204"/>
      <c r="AL35" s="203"/>
      <c r="AM35" s="198"/>
      <c r="AN35" s="198"/>
      <c r="AO35" s="198"/>
      <c r="AP35" s="198"/>
      <c r="AQ35" s="204"/>
      <c r="AR35" s="203"/>
      <c r="AS35" s="198"/>
      <c r="AT35" s="198"/>
      <c r="AU35" s="198"/>
      <c r="AV35" s="198"/>
      <c r="AW35" s="204"/>
      <c r="AX35" s="203"/>
      <c r="AY35" s="198"/>
      <c r="AZ35" s="198"/>
      <c r="BA35" s="198"/>
      <c r="BB35" s="198"/>
      <c r="BC35" s="204"/>
      <c r="BD35" s="203"/>
      <c r="BE35" s="198"/>
      <c r="BF35" s="198"/>
      <c r="BG35" s="198"/>
      <c r="BH35" s="198"/>
      <c r="BI35" s="204"/>
      <c r="BJ35" s="203"/>
      <c r="BK35" s="198"/>
      <c r="BL35" s="198"/>
      <c r="BM35" s="198"/>
      <c r="BN35" s="198"/>
      <c r="BO35" s="198"/>
      <c r="BP35" s="203"/>
      <c r="BQ35" s="198"/>
      <c r="BR35" s="198"/>
      <c r="BS35" s="198"/>
      <c r="BT35" s="198"/>
      <c r="BU35" s="204"/>
      <c r="BV35" s="203"/>
      <c r="BW35" s="198"/>
      <c r="BX35" s="198"/>
      <c r="BY35" s="198"/>
      <c r="BZ35" s="198"/>
      <c r="CA35" s="204"/>
      <c r="CB35" s="203"/>
      <c r="CC35" s="198"/>
      <c r="CD35" s="198"/>
      <c r="CE35" s="198"/>
      <c r="CF35" s="198"/>
      <c r="CG35" s="204"/>
      <c r="CH35" s="203"/>
      <c r="CI35" s="198"/>
      <c r="CJ35" s="198"/>
      <c r="CK35" s="198"/>
      <c r="CL35" s="198"/>
      <c r="CM35" s="198"/>
      <c r="CN35" s="203"/>
      <c r="CO35" s="198"/>
      <c r="CP35" s="198"/>
      <c r="CQ35" s="198"/>
      <c r="CR35" s="198"/>
      <c r="CS35" s="204"/>
      <c r="CT35" s="203"/>
      <c r="CU35" s="198"/>
      <c r="CV35" s="198"/>
      <c r="CW35" s="198"/>
      <c r="CX35" s="198"/>
      <c r="CY35" s="204"/>
      <c r="CZ35" s="203"/>
      <c r="DA35" s="198"/>
      <c r="DB35" s="198"/>
      <c r="DC35" s="198"/>
      <c r="DD35" s="198"/>
      <c r="DE35" s="204"/>
      <c r="DF35" s="203"/>
      <c r="DG35" s="198"/>
      <c r="DH35" s="198"/>
      <c r="DI35" s="198"/>
      <c r="DJ35" s="198"/>
      <c r="DK35" s="204"/>
      <c r="DL35" s="203"/>
      <c r="DM35" s="198"/>
      <c r="DN35" s="198"/>
      <c r="DO35" s="198"/>
      <c r="DP35" s="198"/>
      <c r="DQ35" s="204"/>
      <c r="DR35" s="203"/>
      <c r="DS35" s="198"/>
      <c r="DT35" s="198"/>
      <c r="DU35" s="198"/>
      <c r="DV35" s="198"/>
      <c r="DW35" s="204"/>
      <c r="DX35" s="203"/>
      <c r="DY35" s="198"/>
      <c r="DZ35" s="198"/>
      <c r="EA35" s="198"/>
      <c r="EB35" s="198"/>
      <c r="EC35" s="205"/>
      <c r="ED35" s="226"/>
      <c r="EE35" s="226"/>
      <c r="EF35" s="226"/>
      <c r="EG35" s="226"/>
      <c r="EH35" s="226"/>
      <c r="EI35" s="226"/>
      <c r="EJ35" s="226"/>
      <c r="EK35" s="226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4"/>
      <c r="FD35" s="224"/>
      <c r="FE35" s="224"/>
      <c r="FF35" s="224"/>
      <c r="FG35" s="224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</row>
    <row r="36" spans="1:244" ht="18.75" customHeight="1">
      <c r="A36" s="90"/>
      <c r="B36" s="111" t="s">
        <v>257</v>
      </c>
      <c r="C36" s="194">
        <v>143</v>
      </c>
      <c r="D36" s="191" t="s">
        <v>310</v>
      </c>
      <c r="E36" s="125">
        <f t="shared" si="6"/>
        <v>0</v>
      </c>
      <c r="F36" s="91">
        <f t="shared" si="7"/>
        <v>0</v>
      </c>
      <c r="G36" s="220">
        <f>C_S_G($H36:EZ36,$H$5:EZ$5,csg_table,$E$4,F36)</f>
        <v>0</v>
      </c>
      <c r="H36" s="203"/>
      <c r="I36" s="198"/>
      <c r="J36" s="198"/>
      <c r="K36" s="198"/>
      <c r="L36" s="198"/>
      <c r="M36" s="204"/>
      <c r="N36" s="203"/>
      <c r="O36" s="198"/>
      <c r="P36" s="198"/>
      <c r="Q36" s="198"/>
      <c r="R36" s="198"/>
      <c r="S36" s="205"/>
      <c r="T36" s="199"/>
      <c r="U36" s="202"/>
      <c r="V36" s="202"/>
      <c r="W36" s="202"/>
      <c r="X36" s="202"/>
      <c r="Y36" s="202"/>
      <c r="Z36" s="203"/>
      <c r="AA36" s="198"/>
      <c r="AB36" s="198"/>
      <c r="AC36" s="198"/>
      <c r="AD36" s="198"/>
      <c r="AE36" s="204"/>
      <c r="AF36" s="203"/>
      <c r="AG36" s="198"/>
      <c r="AH36" s="198"/>
      <c r="AI36" s="198"/>
      <c r="AJ36" s="198"/>
      <c r="AK36" s="204"/>
      <c r="AL36" s="203"/>
      <c r="AM36" s="198"/>
      <c r="AN36" s="198"/>
      <c r="AO36" s="198"/>
      <c r="AP36" s="198"/>
      <c r="AQ36" s="204"/>
      <c r="AR36" s="203"/>
      <c r="AS36" s="198"/>
      <c r="AT36" s="198"/>
      <c r="AU36" s="198"/>
      <c r="AV36" s="198"/>
      <c r="AW36" s="204"/>
      <c r="AX36" s="203"/>
      <c r="AY36" s="198"/>
      <c r="AZ36" s="198"/>
      <c r="BA36" s="198"/>
      <c r="BB36" s="198"/>
      <c r="BC36" s="204"/>
      <c r="BD36" s="203"/>
      <c r="BE36" s="198"/>
      <c r="BF36" s="198"/>
      <c r="BG36" s="198"/>
      <c r="BH36" s="198"/>
      <c r="BI36" s="204"/>
      <c r="BJ36" s="198"/>
      <c r="BK36" s="198"/>
      <c r="BL36" s="198"/>
      <c r="BM36" s="198"/>
      <c r="BN36" s="198"/>
      <c r="BO36" s="198"/>
      <c r="BP36" s="203"/>
      <c r="BQ36" s="198"/>
      <c r="BR36" s="198"/>
      <c r="BS36" s="198"/>
      <c r="BT36" s="198"/>
      <c r="BU36" s="204"/>
      <c r="BV36" s="203"/>
      <c r="BW36" s="198"/>
      <c r="BX36" s="198"/>
      <c r="BY36" s="198"/>
      <c r="BZ36" s="198"/>
      <c r="CA36" s="204"/>
      <c r="CB36" s="203"/>
      <c r="CC36" s="198"/>
      <c r="CD36" s="198"/>
      <c r="CE36" s="198"/>
      <c r="CF36" s="198"/>
      <c r="CG36" s="204"/>
      <c r="CH36" s="203"/>
      <c r="CI36" s="198"/>
      <c r="CJ36" s="198"/>
      <c r="CK36" s="198"/>
      <c r="CL36" s="198"/>
      <c r="CM36" s="198"/>
      <c r="CN36" s="203"/>
      <c r="CO36" s="198"/>
      <c r="CP36" s="198"/>
      <c r="CQ36" s="198"/>
      <c r="CR36" s="198"/>
      <c r="CS36" s="204"/>
      <c r="CT36" s="203"/>
      <c r="CU36" s="198"/>
      <c r="CV36" s="198"/>
      <c r="CW36" s="198"/>
      <c r="CX36" s="198"/>
      <c r="CY36" s="204"/>
      <c r="CZ36" s="203"/>
      <c r="DA36" s="198"/>
      <c r="DB36" s="198"/>
      <c r="DC36" s="198"/>
      <c r="DD36" s="198"/>
      <c r="DE36" s="204"/>
      <c r="DF36" s="203"/>
      <c r="DG36" s="198"/>
      <c r="DH36" s="198"/>
      <c r="DI36" s="198"/>
      <c r="DJ36" s="198"/>
      <c r="DK36" s="204"/>
      <c r="DL36" s="203"/>
      <c r="DM36" s="198"/>
      <c r="DN36" s="198"/>
      <c r="DO36" s="198"/>
      <c r="DP36" s="198"/>
      <c r="DQ36" s="204"/>
      <c r="DR36" s="203"/>
      <c r="DS36" s="198"/>
      <c r="DT36" s="198"/>
      <c r="DU36" s="198"/>
      <c r="DV36" s="198"/>
      <c r="DW36" s="204"/>
      <c r="DX36" s="203"/>
      <c r="DY36" s="198"/>
      <c r="DZ36" s="198"/>
      <c r="EA36" s="198"/>
      <c r="EB36" s="198"/>
      <c r="EC36" s="205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7"/>
      <c r="EU36" s="227"/>
      <c r="EV36" s="227"/>
      <c r="EW36" s="227"/>
      <c r="EX36" s="227"/>
      <c r="EY36" s="227"/>
      <c r="EZ36" s="227"/>
      <c r="FA36" s="227"/>
      <c r="FB36" s="227"/>
      <c r="FC36" s="224"/>
      <c r="FD36" s="224"/>
      <c r="FE36" s="224"/>
      <c r="FF36" s="224"/>
      <c r="FG36" s="224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s="75" customFormat="1" ht="17.100000000000001" customHeight="1">
      <c r="A37" s="90"/>
      <c r="B37" s="111" t="s">
        <v>257</v>
      </c>
      <c r="C37" s="192">
        <v>220</v>
      </c>
      <c r="D37" s="189" t="s">
        <v>303</v>
      </c>
      <c r="E37" s="125">
        <f t="shared" si="6"/>
        <v>0</v>
      </c>
      <c r="F37" s="91">
        <f t="shared" si="7"/>
        <v>0</v>
      </c>
      <c r="G37" s="220">
        <f>C_S_G($H37:EZ37,$H$5:EZ$5,csg_table,$E$4,F37)</f>
        <v>0</v>
      </c>
      <c r="H37" s="203"/>
      <c r="I37" s="198"/>
      <c r="J37" s="198"/>
      <c r="K37" s="198"/>
      <c r="L37" s="198"/>
      <c r="M37" s="204"/>
      <c r="N37" s="203"/>
      <c r="O37" s="198"/>
      <c r="P37" s="198"/>
      <c r="Q37" s="198"/>
      <c r="R37" s="198"/>
      <c r="S37" s="205"/>
      <c r="T37" s="199"/>
      <c r="U37" s="200"/>
      <c r="V37" s="200"/>
      <c r="W37" s="200"/>
      <c r="X37" s="200"/>
      <c r="Y37" s="201"/>
      <c r="Z37" s="203"/>
      <c r="AA37" s="198"/>
      <c r="AB37" s="198"/>
      <c r="AC37" s="198"/>
      <c r="AD37" s="198"/>
      <c r="AE37" s="204"/>
      <c r="AF37" s="203"/>
      <c r="AG37" s="198"/>
      <c r="AH37" s="198"/>
      <c r="AI37" s="198"/>
      <c r="AJ37" s="198"/>
      <c r="AK37" s="204"/>
      <c r="AL37" s="203"/>
      <c r="AM37" s="198"/>
      <c r="AN37" s="198"/>
      <c r="AO37" s="198"/>
      <c r="AP37" s="198"/>
      <c r="AQ37" s="204"/>
      <c r="AR37" s="203"/>
      <c r="AS37" s="198"/>
      <c r="AT37" s="198"/>
      <c r="AU37" s="198"/>
      <c r="AV37" s="198"/>
      <c r="AW37" s="204"/>
      <c r="AX37" s="203"/>
      <c r="AY37" s="198"/>
      <c r="AZ37" s="198"/>
      <c r="BA37" s="198"/>
      <c r="BB37" s="198"/>
      <c r="BC37" s="204"/>
      <c r="BD37" s="203"/>
      <c r="BE37" s="198"/>
      <c r="BF37" s="198"/>
      <c r="BG37" s="198"/>
      <c r="BH37" s="198"/>
      <c r="BI37" s="204"/>
      <c r="BJ37" s="198"/>
      <c r="BK37" s="198"/>
      <c r="BL37" s="198"/>
      <c r="BM37" s="198"/>
      <c r="BN37" s="198"/>
      <c r="BO37" s="198"/>
      <c r="BP37" s="203"/>
      <c r="BQ37" s="198"/>
      <c r="BR37" s="198"/>
      <c r="BS37" s="198"/>
      <c r="BT37" s="198"/>
      <c r="BU37" s="204"/>
      <c r="BV37" s="203"/>
      <c r="BW37" s="198"/>
      <c r="BX37" s="198"/>
      <c r="BY37" s="198"/>
      <c r="BZ37" s="198"/>
      <c r="CA37" s="204"/>
      <c r="CB37" s="203"/>
      <c r="CC37" s="198"/>
      <c r="CD37" s="198"/>
      <c r="CE37" s="198"/>
      <c r="CF37" s="198"/>
      <c r="CG37" s="204"/>
      <c r="CH37" s="203"/>
      <c r="CI37" s="198"/>
      <c r="CJ37" s="198"/>
      <c r="CK37" s="198"/>
      <c r="CL37" s="198"/>
      <c r="CM37" s="198"/>
      <c r="CN37" s="203"/>
      <c r="CO37" s="198"/>
      <c r="CP37" s="198"/>
      <c r="CQ37" s="198"/>
      <c r="CR37" s="198"/>
      <c r="CS37" s="204"/>
      <c r="CT37" s="203"/>
      <c r="CU37" s="198"/>
      <c r="CV37" s="198"/>
      <c r="CW37" s="198"/>
      <c r="CX37" s="198"/>
      <c r="CY37" s="204"/>
      <c r="CZ37" s="203"/>
      <c r="DA37" s="198"/>
      <c r="DB37" s="198"/>
      <c r="DC37" s="198"/>
      <c r="DD37" s="198"/>
      <c r="DE37" s="204"/>
      <c r="DF37" s="203"/>
      <c r="DG37" s="198"/>
      <c r="DH37" s="198"/>
      <c r="DI37" s="198"/>
      <c r="DJ37" s="198"/>
      <c r="DK37" s="204"/>
      <c r="DL37" s="203"/>
      <c r="DM37" s="198"/>
      <c r="DN37" s="198"/>
      <c r="DO37" s="198"/>
      <c r="DP37" s="198"/>
      <c r="DQ37" s="204"/>
      <c r="DR37" s="203"/>
      <c r="DS37" s="198"/>
      <c r="DT37" s="198"/>
      <c r="DU37" s="198"/>
      <c r="DV37" s="198"/>
      <c r="DW37" s="204"/>
      <c r="DX37" s="203"/>
      <c r="DY37" s="198"/>
      <c r="DZ37" s="198"/>
      <c r="EA37" s="198"/>
      <c r="EB37" s="198"/>
      <c r="EC37" s="205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7"/>
      <c r="EU37" s="227"/>
      <c r="EV37" s="227"/>
      <c r="EW37" s="227"/>
      <c r="EX37" s="227"/>
      <c r="EY37" s="227"/>
      <c r="EZ37" s="227"/>
      <c r="FA37" s="227"/>
      <c r="FB37" s="227"/>
      <c r="FC37" s="224"/>
      <c r="FD37" s="224"/>
      <c r="FE37" s="224"/>
      <c r="FF37" s="224"/>
      <c r="FG37" s="224"/>
      <c r="FH37" s="72"/>
      <c r="FI37" s="72"/>
      <c r="FJ37" s="72"/>
      <c r="FK37" s="72"/>
      <c r="FL37" s="72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.75" customHeight="1">
      <c r="A38" s="161"/>
      <c r="B38" s="161"/>
      <c r="C38" s="195" t="s">
        <v>148</v>
      </c>
      <c r="D38" s="196" t="s">
        <v>148</v>
      </c>
      <c r="E38" s="115"/>
      <c r="F38" s="154"/>
      <c r="G38" s="160"/>
      <c r="H38" s="121"/>
      <c r="I38" s="120"/>
      <c r="J38" s="120"/>
      <c r="K38" s="120"/>
      <c r="L38" s="120"/>
      <c r="M38" s="155"/>
      <c r="N38" s="121"/>
      <c r="O38" s="120"/>
      <c r="P38" s="120"/>
      <c r="Q38" s="120"/>
      <c r="R38" s="120"/>
      <c r="S38" s="127"/>
      <c r="T38" s="121"/>
      <c r="U38" s="120"/>
      <c r="V38" s="120"/>
      <c r="W38" s="120"/>
      <c r="X38" s="120"/>
      <c r="Y38" s="127"/>
      <c r="Z38" s="121"/>
      <c r="AA38" s="120"/>
      <c r="AB38" s="120"/>
      <c r="AC38" s="120"/>
      <c r="AD38" s="120"/>
      <c r="AE38" s="155"/>
      <c r="AF38" s="121"/>
      <c r="AG38" s="120"/>
      <c r="AH38" s="120"/>
      <c r="AI38" s="120"/>
      <c r="AJ38" s="120"/>
      <c r="AK38" s="155"/>
      <c r="AL38" s="121"/>
      <c r="AM38" s="120"/>
      <c r="AN38" s="120"/>
      <c r="AO38" s="120"/>
      <c r="AP38" s="120"/>
      <c r="AQ38" s="155"/>
      <c r="AR38" s="151"/>
      <c r="AS38" s="150"/>
      <c r="AT38" s="150"/>
      <c r="AU38" s="150"/>
      <c r="AV38" s="150"/>
      <c r="AW38" s="152"/>
      <c r="AX38" s="151"/>
      <c r="AY38" s="150"/>
      <c r="AZ38" s="150"/>
      <c r="BA38" s="150"/>
      <c r="BB38" s="150"/>
      <c r="BC38" s="152"/>
      <c r="BD38" s="151"/>
      <c r="BE38" s="150"/>
      <c r="BF38" s="150"/>
      <c r="BG38" s="150"/>
      <c r="BH38" s="150"/>
      <c r="BI38" s="152"/>
      <c r="BJ38" s="151"/>
      <c r="BK38" s="150"/>
      <c r="BL38" s="150"/>
      <c r="BM38" s="150"/>
      <c r="BN38" s="150"/>
      <c r="BO38" s="150"/>
      <c r="BP38" s="151"/>
      <c r="BQ38" s="150"/>
      <c r="BR38" s="150"/>
      <c r="BS38" s="150"/>
      <c r="BT38" s="150"/>
      <c r="BU38" s="152"/>
      <c r="BV38" s="151"/>
      <c r="BW38" s="150"/>
      <c r="BX38" s="150"/>
      <c r="BY38" s="150"/>
      <c r="BZ38" s="150"/>
      <c r="CA38" s="152"/>
      <c r="CB38" s="151"/>
      <c r="CC38" s="150"/>
      <c r="CD38" s="150"/>
      <c r="CE38" s="150"/>
      <c r="CF38" s="150"/>
      <c r="CG38" s="152"/>
      <c r="CH38" s="151"/>
      <c r="CI38" s="150"/>
      <c r="CJ38" s="150"/>
      <c r="CK38" s="150"/>
      <c r="CL38" s="150"/>
      <c r="CM38" s="150"/>
      <c r="CN38" s="151"/>
      <c r="CO38" s="150"/>
      <c r="CP38" s="150"/>
      <c r="CQ38" s="150"/>
      <c r="CR38" s="150"/>
      <c r="CS38" s="152"/>
      <c r="CT38" s="151"/>
      <c r="CU38" s="150"/>
      <c r="CV38" s="150"/>
      <c r="CW38" s="150"/>
      <c r="CX38" s="150"/>
      <c r="CY38" s="152"/>
      <c r="CZ38" s="151"/>
      <c r="DA38" s="150"/>
      <c r="DB38" s="150"/>
      <c r="DC38" s="150"/>
      <c r="DD38" s="150"/>
      <c r="DE38" s="152"/>
      <c r="DF38" s="151"/>
      <c r="DG38" s="150"/>
      <c r="DH38" s="150"/>
      <c r="DI38" s="150"/>
      <c r="DJ38" s="150"/>
      <c r="DK38" s="152"/>
      <c r="DL38" s="151"/>
      <c r="DM38" s="150"/>
      <c r="DN38" s="150"/>
      <c r="DO38" s="150"/>
      <c r="DP38" s="150"/>
      <c r="DQ38" s="152"/>
      <c r="DR38" s="151"/>
      <c r="DS38" s="150"/>
      <c r="DT38" s="150"/>
      <c r="DU38" s="150"/>
      <c r="DV38" s="150"/>
      <c r="DW38" s="152"/>
      <c r="DX38" s="151"/>
      <c r="DY38" s="150"/>
      <c r="DZ38" s="150"/>
      <c r="EA38" s="150"/>
      <c r="EB38" s="150"/>
      <c r="EC38" s="152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 thickBot="1">
      <c r="A39" s="90"/>
      <c r="B39" s="265" t="s">
        <v>250</v>
      </c>
      <c r="C39" s="265"/>
      <c r="D39" s="265"/>
      <c r="E39" s="265"/>
      <c r="F39" s="265"/>
      <c r="G39" s="146"/>
      <c r="H39" s="131"/>
      <c r="I39" s="132"/>
      <c r="J39" s="132"/>
      <c r="K39" s="132"/>
      <c r="L39" s="132"/>
      <c r="M39" s="144"/>
      <c r="N39" s="131"/>
      <c r="O39" s="132"/>
      <c r="P39" s="132"/>
      <c r="Q39" s="132"/>
      <c r="R39" s="132"/>
      <c r="S39" s="133"/>
      <c r="T39" s="141"/>
      <c r="U39" s="142"/>
      <c r="V39" s="142"/>
      <c r="W39" s="142"/>
      <c r="X39" s="142"/>
      <c r="Y39" s="143"/>
      <c r="Z39" s="131"/>
      <c r="AA39" s="132"/>
      <c r="AB39" s="132"/>
      <c r="AC39" s="132"/>
      <c r="AD39" s="132"/>
      <c r="AE39" s="144"/>
      <c r="AF39" s="131"/>
      <c r="AG39" s="132"/>
      <c r="AH39" s="132"/>
      <c r="AI39" s="132"/>
      <c r="AJ39" s="132"/>
      <c r="AK39" s="144"/>
      <c r="AL39" s="131"/>
      <c r="AM39" s="132"/>
      <c r="AN39" s="132"/>
      <c r="AO39" s="132"/>
      <c r="AP39" s="132"/>
      <c r="AQ39" s="144"/>
      <c r="AR39" s="131"/>
      <c r="AS39" s="132"/>
      <c r="AT39" s="132"/>
      <c r="AU39" s="132"/>
      <c r="AV39" s="132"/>
      <c r="AW39" s="132"/>
      <c r="AX39" s="131"/>
      <c r="AY39" s="132"/>
      <c r="AZ39" s="132"/>
      <c r="BA39" s="132"/>
      <c r="BB39" s="132"/>
      <c r="BC39" s="132"/>
      <c r="BD39" s="131"/>
      <c r="BE39" s="132"/>
      <c r="BF39" s="132"/>
      <c r="BG39" s="132"/>
      <c r="BH39" s="132"/>
      <c r="BI39" s="132"/>
      <c r="BJ39" s="131"/>
      <c r="BK39" s="132"/>
      <c r="BL39" s="132"/>
      <c r="BM39" s="132"/>
      <c r="BN39" s="132"/>
      <c r="BO39" s="132"/>
      <c r="BP39" s="131"/>
      <c r="BQ39" s="132"/>
      <c r="BR39" s="132"/>
      <c r="BS39" s="132"/>
      <c r="BT39" s="132"/>
      <c r="BU39" s="132"/>
      <c r="BV39" s="131"/>
      <c r="BW39" s="132"/>
      <c r="BX39" s="132"/>
      <c r="BY39" s="132"/>
      <c r="BZ39" s="132"/>
      <c r="CA39" s="132"/>
      <c r="CB39" s="131"/>
      <c r="CC39" s="132"/>
      <c r="CD39" s="132"/>
      <c r="CE39" s="132"/>
      <c r="CF39" s="132"/>
      <c r="CG39" s="132"/>
      <c r="CH39" s="131"/>
      <c r="CI39" s="132"/>
      <c r="CJ39" s="132"/>
      <c r="CK39" s="132"/>
      <c r="CL39" s="132"/>
      <c r="CM39" s="132"/>
      <c r="CN39" s="131"/>
      <c r="CO39" s="132"/>
      <c r="CP39" s="132"/>
      <c r="CQ39" s="132"/>
      <c r="CR39" s="132"/>
      <c r="CS39" s="132"/>
      <c r="CT39" s="131"/>
      <c r="CU39" s="132"/>
      <c r="CV39" s="132"/>
      <c r="CW39" s="132"/>
      <c r="CX39" s="132"/>
      <c r="CY39" s="132"/>
      <c r="CZ39" s="131"/>
      <c r="DA39" s="132"/>
      <c r="DB39" s="132"/>
      <c r="DC39" s="132"/>
      <c r="DD39" s="132"/>
      <c r="DE39" s="132"/>
      <c r="DF39" s="131"/>
      <c r="DG39" s="132"/>
      <c r="DH39" s="132"/>
      <c r="DI39" s="132"/>
      <c r="DJ39" s="132"/>
      <c r="DK39" s="132"/>
      <c r="DL39" s="131"/>
      <c r="DM39" s="132"/>
      <c r="DN39" s="132"/>
      <c r="DO39" s="132"/>
      <c r="DP39" s="132"/>
      <c r="DQ39" s="132"/>
      <c r="DR39" s="131"/>
      <c r="DS39" s="132"/>
      <c r="DT39" s="132"/>
      <c r="DU39" s="132"/>
      <c r="DV39" s="132"/>
      <c r="DW39" s="132"/>
      <c r="DX39" s="131"/>
      <c r="DY39" s="132"/>
      <c r="DZ39" s="132"/>
      <c r="EA39" s="132"/>
      <c r="EB39" s="132"/>
      <c r="EC39" s="132"/>
      <c r="ET39" s="72"/>
      <c r="EU39" s="72"/>
      <c r="EV39" s="72"/>
      <c r="EW39" s="72"/>
      <c r="EX39" s="72"/>
      <c r="EY39" s="72"/>
      <c r="EZ39" s="7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</row>
    <row r="40" spans="1:244" customFormat="1" ht="18.75" customHeight="1">
      <c r="A40" s="90"/>
      <c r="B40" s="157" t="s">
        <v>262</v>
      </c>
      <c r="C40" s="264"/>
      <c r="D40" s="264"/>
      <c r="E40" s="83"/>
      <c r="F40" s="268"/>
      <c r="G40" s="268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116"/>
      <c r="AM40" s="76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4"/>
      <c r="AZ40" s="74"/>
      <c r="BA40" s="74"/>
      <c r="BB40" s="79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</row>
    <row r="41" spans="1:244" ht="23.25">
      <c r="A41" s="90"/>
      <c r="B41" s="96" t="s">
        <v>257</v>
      </c>
      <c r="C41" s="82"/>
      <c r="D41" s="84"/>
      <c r="E41" s="85"/>
      <c r="F41" s="268"/>
      <c r="G41" s="268"/>
      <c r="R41" s="76"/>
      <c r="T41" s="76"/>
      <c r="U41" s="76"/>
      <c r="V41" s="76"/>
      <c r="W41" s="76"/>
      <c r="X41" s="76"/>
      <c r="Y41" s="76"/>
      <c r="AN41" s="79"/>
      <c r="AO41" s="79"/>
      <c r="AP41" s="79"/>
      <c r="AY41" s="74"/>
      <c r="AZ41" s="74"/>
      <c r="BA41" s="74"/>
      <c r="BC41" s="74"/>
      <c r="BG41" s="74"/>
      <c r="BH41" s="74"/>
      <c r="BI41" s="74"/>
      <c r="BJ41" s="74"/>
      <c r="BK41" s="74"/>
      <c r="BL41" s="74"/>
      <c r="BM41" s="74"/>
      <c r="BN41" s="74"/>
      <c r="BO41" s="74"/>
      <c r="ET41" s="72"/>
      <c r="EU41" s="72"/>
      <c r="EV41" s="72"/>
      <c r="EW41" s="72"/>
      <c r="EX41" s="72"/>
      <c r="EY41" s="72"/>
      <c r="EZ41" s="72"/>
    </row>
    <row r="42" spans="1:244" ht="15">
      <c r="A42" s="90"/>
      <c r="C42" s="261"/>
      <c r="D42" s="261"/>
      <c r="E42" s="83"/>
      <c r="F42" s="268"/>
      <c r="G42" s="268"/>
      <c r="R42" s="76"/>
      <c r="T42" s="76"/>
      <c r="U42" s="76"/>
      <c r="V42" s="76"/>
      <c r="W42" s="76"/>
      <c r="X42" s="76"/>
      <c r="Y42" s="76"/>
      <c r="AN42" s="79"/>
      <c r="AO42" s="79"/>
      <c r="AP42" s="79"/>
      <c r="AT42" s="80"/>
      <c r="AY42" s="74"/>
      <c r="AZ42" s="74"/>
      <c r="BA42" s="74"/>
      <c r="BG42" s="74"/>
      <c r="BH42" s="74"/>
      <c r="BI42" s="74"/>
      <c r="BJ42" s="74"/>
      <c r="BK42" s="74"/>
      <c r="BL42" s="74"/>
      <c r="BM42" s="74"/>
      <c r="BN42" s="74"/>
      <c r="BO42" s="74"/>
      <c r="ET42" s="72"/>
      <c r="EU42" s="72"/>
      <c r="EV42" s="72"/>
      <c r="EW42" s="72"/>
      <c r="EX42" s="72"/>
      <c r="EY42" s="72"/>
      <c r="EZ42" s="72"/>
    </row>
    <row r="43" spans="1:244" ht="15.75">
      <c r="A43" s="90"/>
      <c r="B43" s="159" t="s">
        <v>274</v>
      </c>
      <c r="R43" s="76"/>
      <c r="T43" s="76"/>
      <c r="U43" s="76"/>
      <c r="V43" s="76"/>
      <c r="W43" s="76"/>
      <c r="X43" s="76"/>
      <c r="Y43" s="76"/>
      <c r="AN43" s="79"/>
      <c r="AO43" s="79"/>
      <c r="AP43" s="79"/>
      <c r="AT43" s="80"/>
      <c r="AY43" s="74"/>
      <c r="AZ43" s="74"/>
      <c r="BG43" s="74"/>
      <c r="BH43" s="74"/>
      <c r="BI43" s="74"/>
      <c r="BJ43" s="74"/>
      <c r="BK43" s="74"/>
      <c r="BL43" s="74"/>
      <c r="BM43" s="74"/>
      <c r="BN43" s="74"/>
      <c r="BO43" s="74"/>
      <c r="ET43" s="72"/>
      <c r="EU43" s="72"/>
      <c r="EV43" s="72"/>
      <c r="EW43" s="72"/>
      <c r="EX43" s="72"/>
      <c r="EY43" s="72"/>
      <c r="EZ43" s="72"/>
    </row>
    <row r="44" spans="1:244" customFormat="1" ht="15">
      <c r="A44" s="90"/>
      <c r="B44" s="86"/>
      <c r="C44" s="76"/>
      <c r="D44" s="72"/>
      <c r="E44" s="76"/>
      <c r="F44" s="72"/>
      <c r="G44" s="81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M44" s="76"/>
      <c r="AN44" s="79"/>
      <c r="AO44" s="79"/>
      <c r="AP44" s="79"/>
      <c r="AQ44" s="79"/>
      <c r="AR44" s="79"/>
      <c r="AS44" s="79"/>
      <c r="AT44" s="80"/>
      <c r="AU44" s="79"/>
      <c r="AV44" s="79"/>
      <c r="AW44" s="79"/>
      <c r="AX44" s="79"/>
      <c r="AY44" s="74"/>
      <c r="AZ44" s="74"/>
      <c r="BA44" s="79"/>
      <c r="BB44" s="79"/>
      <c r="BC44" s="79"/>
      <c r="BD44" s="79"/>
      <c r="BE44" s="79"/>
      <c r="BF44" s="79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</row>
    <row r="45" spans="1:244" ht="12" customHeight="1">
      <c r="A45" s="90"/>
      <c r="B45" s="197" t="s">
        <v>317</v>
      </c>
      <c r="R45" s="76"/>
      <c r="T45" s="76"/>
      <c r="U45" s="76"/>
      <c r="V45" s="76"/>
      <c r="W45" s="76"/>
      <c r="X45" s="76"/>
      <c r="Y45" s="76"/>
      <c r="AM45" s="79"/>
      <c r="AN45" s="79"/>
      <c r="AO45" s="79"/>
      <c r="AP45" s="79"/>
      <c r="AT45" s="80"/>
      <c r="AY45" s="74"/>
      <c r="AZ45" s="74"/>
      <c r="BB45" s="74"/>
      <c r="BG45" s="74"/>
      <c r="BH45" s="74"/>
      <c r="BI45" s="74"/>
      <c r="BJ45" s="74"/>
      <c r="BK45" s="74"/>
      <c r="BL45" s="74"/>
      <c r="BM45" s="74"/>
      <c r="BN45" s="74"/>
      <c r="BO45" s="74"/>
      <c r="ET45" s="72"/>
      <c r="EU45" s="72"/>
      <c r="EV45" s="72"/>
      <c r="EW45" s="72"/>
      <c r="EX45" s="72"/>
      <c r="EY45" s="72"/>
      <c r="EZ45" s="72"/>
    </row>
    <row r="46" spans="1:244" ht="15">
      <c r="A46" s="90"/>
      <c r="R46" s="76"/>
      <c r="T46" s="76"/>
      <c r="U46" s="76"/>
      <c r="V46" s="76"/>
      <c r="W46" s="76"/>
      <c r="X46" s="76"/>
      <c r="Y46" s="76"/>
      <c r="AM46" s="79"/>
      <c r="AN46" s="79"/>
      <c r="AO46" s="79"/>
      <c r="AP46" s="79"/>
      <c r="AT46" s="80"/>
      <c r="AY46" s="74"/>
      <c r="AZ46" s="74"/>
      <c r="BA46" s="74"/>
      <c r="BB46" s="74"/>
      <c r="BG46" s="74"/>
      <c r="BH46" s="74"/>
      <c r="BI46" s="74"/>
      <c r="BJ46" s="74"/>
      <c r="BK46" s="74"/>
      <c r="BL46" s="74"/>
      <c r="BM46" s="74"/>
      <c r="BN46" s="74"/>
      <c r="BO46" s="74"/>
      <c r="ET46" s="72"/>
      <c r="EU46" s="72"/>
      <c r="EV46" s="72"/>
      <c r="EW46" s="72"/>
      <c r="EX46" s="72"/>
      <c r="EY46" s="72"/>
      <c r="EZ46" s="72"/>
    </row>
    <row r="47" spans="1:244" ht="15">
      <c r="A47" s="90"/>
      <c r="R47" s="76"/>
      <c r="T47" s="76"/>
      <c r="U47" s="76"/>
      <c r="V47" s="76"/>
      <c r="W47" s="76"/>
      <c r="X47" s="76"/>
      <c r="Y47" s="76"/>
      <c r="AM47" s="79"/>
      <c r="AN47" s="79"/>
      <c r="AO47" s="79"/>
      <c r="AP47" s="79"/>
      <c r="AT47" s="80"/>
      <c r="AY47" s="74"/>
      <c r="AZ47" s="74"/>
      <c r="BA47" s="74"/>
      <c r="BG47" s="74"/>
      <c r="BH47" s="74"/>
      <c r="BI47" s="74"/>
      <c r="BJ47" s="74"/>
      <c r="BK47" s="74"/>
      <c r="BL47" s="74"/>
      <c r="BM47" s="74"/>
      <c r="BN47" s="74"/>
      <c r="BO47" s="74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</row>
    <row r="48" spans="1:244" ht="15">
      <c r="A48" s="90"/>
      <c r="R48" s="76"/>
      <c r="T48" s="76"/>
      <c r="U48" s="76"/>
      <c r="V48" s="76"/>
      <c r="W48" s="76"/>
      <c r="X48" s="76"/>
      <c r="Y48" s="76"/>
      <c r="AH48" s="79"/>
      <c r="AI48" s="79"/>
      <c r="AJ48" s="79"/>
      <c r="AK48" s="79"/>
      <c r="AM48" s="79"/>
      <c r="AN48" s="79"/>
      <c r="AO48" s="79"/>
      <c r="AP48" s="79"/>
      <c r="AT48" s="80"/>
      <c r="AY48" s="74"/>
      <c r="AZ48" s="74"/>
      <c r="BA48" s="80"/>
      <c r="BG48" s="74"/>
      <c r="BH48" s="74"/>
      <c r="BI48" s="74"/>
      <c r="BJ48" s="74"/>
      <c r="BK48" s="74"/>
      <c r="BL48" s="74"/>
      <c r="BM48" s="74"/>
      <c r="BN48" s="74"/>
      <c r="BO48" s="74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</row>
    <row r="49" spans="1:156" ht="15">
      <c r="A49" s="90"/>
      <c r="R49" s="76"/>
      <c r="T49" s="76"/>
      <c r="U49" s="76"/>
      <c r="V49" s="76"/>
      <c r="W49" s="76"/>
      <c r="X49" s="76"/>
      <c r="Y49" s="76"/>
      <c r="AH49" s="79"/>
      <c r="AI49" s="79"/>
      <c r="AJ49" s="79"/>
      <c r="AK49" s="79"/>
      <c r="AM49" s="79"/>
      <c r="AN49" s="79"/>
      <c r="AO49" s="79"/>
      <c r="AP49" s="79"/>
      <c r="AT49" s="80"/>
      <c r="AY49" s="74"/>
      <c r="AZ49" s="74"/>
      <c r="BA49" s="80"/>
      <c r="BG49" s="74"/>
      <c r="BH49" s="74"/>
      <c r="BI49" s="74"/>
      <c r="BJ49" s="74"/>
      <c r="BK49" s="74"/>
      <c r="BL49" s="74"/>
      <c r="BM49" s="74"/>
      <c r="BN49" s="74"/>
      <c r="BO49" s="74"/>
      <c r="EU49" s="72"/>
      <c r="EV49" s="72"/>
      <c r="EW49" s="72"/>
      <c r="EX49" s="72"/>
      <c r="EY49" s="72"/>
      <c r="EZ49" s="72"/>
    </row>
    <row r="50" spans="1:156" ht="15">
      <c r="A50" s="90"/>
      <c r="R50" s="76"/>
      <c r="T50" s="76"/>
      <c r="U50" s="76"/>
      <c r="V50" s="76"/>
      <c r="W50" s="76"/>
      <c r="X50" s="76"/>
      <c r="Y50" s="76"/>
      <c r="AH50" s="79"/>
      <c r="AI50" s="79"/>
      <c r="AJ50" s="79"/>
      <c r="AK50" s="79"/>
      <c r="AL50" s="79"/>
      <c r="AM50" s="79"/>
      <c r="AN50" s="79"/>
      <c r="AO50" s="79"/>
      <c r="AP50" s="79"/>
      <c r="AT50" s="80"/>
      <c r="AY50" s="74"/>
      <c r="AZ50" s="74"/>
      <c r="BA50" s="80"/>
      <c r="BG50" s="74"/>
      <c r="BH50" s="74"/>
      <c r="BI50" s="74"/>
      <c r="BJ50" s="74"/>
      <c r="BK50" s="74"/>
      <c r="BL50" s="74"/>
      <c r="BM50" s="74"/>
      <c r="BN50" s="74"/>
      <c r="BO50" s="74"/>
      <c r="EU50" s="72"/>
      <c r="EV50" s="72"/>
      <c r="EW50" s="72"/>
      <c r="EX50" s="72"/>
      <c r="EY50" s="72"/>
      <c r="EZ50" s="72"/>
    </row>
    <row r="51" spans="1:156" ht="15">
      <c r="A51" s="90"/>
      <c r="R51" s="76"/>
      <c r="T51" s="76"/>
      <c r="U51" s="76"/>
      <c r="V51" s="76"/>
      <c r="W51" s="76"/>
      <c r="X51" s="76"/>
      <c r="Y51" s="76"/>
      <c r="AH51" s="79"/>
      <c r="AI51" s="79"/>
      <c r="AJ51" s="79"/>
      <c r="AK51" s="79"/>
      <c r="AL51" s="79"/>
      <c r="AM51" s="79"/>
      <c r="AN51" s="79"/>
      <c r="AO51" s="79"/>
      <c r="AP51" s="79"/>
      <c r="AT51" s="80"/>
      <c r="AY51" s="74"/>
      <c r="AZ51" s="74"/>
      <c r="BA51" s="80"/>
      <c r="BG51" s="74"/>
      <c r="BH51" s="74"/>
      <c r="BI51" s="74"/>
      <c r="BJ51" s="74"/>
      <c r="BK51" s="74"/>
      <c r="BL51" s="74"/>
      <c r="BM51" s="74"/>
      <c r="BN51" s="74"/>
      <c r="BO51" s="74"/>
      <c r="EU51" s="72"/>
      <c r="EV51" s="72"/>
      <c r="EW51" s="72"/>
      <c r="EX51" s="72"/>
      <c r="EY51" s="72"/>
      <c r="EZ51" s="72"/>
    </row>
    <row r="52" spans="1:156" ht="15">
      <c r="A52" s="90"/>
      <c r="R52" s="76"/>
      <c r="T52" s="76"/>
      <c r="U52" s="76"/>
      <c r="V52" s="76"/>
      <c r="W52" s="76"/>
      <c r="X52" s="76"/>
      <c r="Y52" s="76"/>
      <c r="AH52" s="79"/>
      <c r="AI52" s="79"/>
      <c r="AJ52" s="79"/>
      <c r="AK52" s="79"/>
      <c r="AL52" s="79"/>
      <c r="AM52" s="79"/>
      <c r="AN52" s="79"/>
      <c r="AO52" s="79"/>
      <c r="AP52" s="79"/>
      <c r="AT52" s="80"/>
      <c r="AY52" s="74"/>
      <c r="AZ52" s="74"/>
      <c r="BA52" s="80"/>
      <c r="BG52" s="74"/>
      <c r="BH52" s="74"/>
      <c r="BI52" s="74"/>
      <c r="BJ52" s="74"/>
      <c r="BK52" s="74"/>
      <c r="BL52" s="74"/>
      <c r="BM52" s="74"/>
      <c r="BN52" s="74"/>
      <c r="BO52" s="74"/>
      <c r="EU52" s="72"/>
      <c r="EV52" s="72"/>
      <c r="EW52" s="72"/>
      <c r="EX52" s="72"/>
      <c r="EY52" s="72"/>
      <c r="EZ52" s="72"/>
    </row>
    <row r="53" spans="1:156" ht="15">
      <c r="A53" s="90"/>
      <c r="R53" s="76"/>
      <c r="T53" s="76"/>
      <c r="U53" s="76"/>
      <c r="V53" s="76"/>
      <c r="W53" s="76"/>
      <c r="X53" s="76"/>
      <c r="Y53" s="76"/>
      <c r="AH53" s="79"/>
      <c r="AI53" s="79"/>
      <c r="AJ53" s="79"/>
      <c r="AK53" s="79"/>
      <c r="AL53" s="79"/>
      <c r="AM53" s="79"/>
      <c r="AN53" s="79"/>
      <c r="AO53" s="79"/>
      <c r="AP53" s="79"/>
      <c r="AT53" s="80"/>
      <c r="AY53" s="74"/>
      <c r="AZ53" s="74"/>
      <c r="BA53" s="80"/>
      <c r="BG53" s="74"/>
      <c r="BH53" s="74"/>
      <c r="BI53" s="74"/>
      <c r="BJ53" s="74"/>
      <c r="BK53" s="74"/>
      <c r="BL53" s="74"/>
      <c r="BM53" s="74"/>
      <c r="BN53" s="74"/>
      <c r="BO53" s="74"/>
      <c r="EU53" s="72"/>
      <c r="EV53" s="72"/>
      <c r="EW53" s="72"/>
      <c r="EX53" s="72"/>
      <c r="EY53" s="72"/>
      <c r="EZ53" s="72"/>
    </row>
    <row r="54" spans="1:156" ht="15">
      <c r="A54" s="90"/>
      <c r="R54" s="76"/>
      <c r="T54" s="76"/>
      <c r="U54" s="76"/>
      <c r="V54" s="76"/>
      <c r="W54" s="76"/>
      <c r="X54" s="76"/>
      <c r="Y54" s="76"/>
      <c r="AH54" s="79"/>
      <c r="AI54" s="79"/>
      <c r="AJ54" s="79"/>
      <c r="AK54" s="79"/>
      <c r="AL54" s="79"/>
      <c r="AM54" s="79"/>
      <c r="AN54" s="79"/>
      <c r="AO54" s="79"/>
      <c r="AP54" s="79"/>
      <c r="AT54" s="80"/>
      <c r="BA54" s="80"/>
      <c r="BG54" s="74"/>
      <c r="BH54" s="74"/>
      <c r="BI54" s="74"/>
      <c r="BJ54" s="74"/>
      <c r="BK54" s="74"/>
      <c r="BL54" s="74"/>
      <c r="BM54" s="74"/>
      <c r="BN54" s="74"/>
      <c r="BO54" s="74"/>
      <c r="EU54" s="72"/>
      <c r="EV54" s="72"/>
      <c r="EW54" s="72"/>
      <c r="EX54" s="72"/>
      <c r="EY54" s="72"/>
      <c r="EZ54" s="72"/>
    </row>
    <row r="55" spans="1:156" ht="15">
      <c r="A55" s="90"/>
      <c r="R55" s="76"/>
      <c r="T55" s="76"/>
      <c r="U55" s="76"/>
      <c r="V55" s="76"/>
      <c r="W55" s="76"/>
      <c r="X55" s="76"/>
      <c r="Y55" s="76"/>
      <c r="AH55" s="79"/>
      <c r="AI55" s="79"/>
      <c r="AJ55" s="79"/>
      <c r="AK55" s="79"/>
      <c r="AL55" s="79"/>
      <c r="AM55" s="79"/>
      <c r="AN55" s="79"/>
      <c r="AO55" s="79"/>
      <c r="AP55" s="79"/>
      <c r="AT55" s="80"/>
      <c r="BA55" s="80"/>
      <c r="BG55" s="74"/>
      <c r="BH55" s="74"/>
      <c r="BI55" s="74"/>
      <c r="BJ55" s="74"/>
      <c r="BK55" s="74"/>
      <c r="BL55" s="74"/>
      <c r="BM55" s="74"/>
      <c r="BN55" s="74"/>
      <c r="BO55" s="74"/>
      <c r="EU55" s="72"/>
      <c r="EV55" s="72"/>
      <c r="EW55" s="72"/>
      <c r="EX55" s="72"/>
      <c r="EY55" s="72"/>
      <c r="EZ55" s="72"/>
    </row>
    <row r="56" spans="1:156" ht="15">
      <c r="A56" s="90"/>
      <c r="R56" s="76"/>
      <c r="T56" s="76"/>
      <c r="U56" s="76"/>
      <c r="V56" s="76"/>
      <c r="W56" s="76"/>
      <c r="X56" s="76"/>
      <c r="Y56" s="76"/>
      <c r="AH56" s="79"/>
      <c r="AI56" s="79"/>
      <c r="AJ56" s="79"/>
      <c r="AK56" s="79"/>
      <c r="AL56" s="79"/>
      <c r="AM56" s="79"/>
      <c r="AN56" s="79"/>
      <c r="AO56" s="79"/>
      <c r="AP56" s="79"/>
      <c r="AT56" s="80"/>
      <c r="AZ56" s="80"/>
      <c r="BA56" s="80"/>
      <c r="BG56" s="74"/>
      <c r="BH56" s="74"/>
      <c r="BI56" s="74"/>
      <c r="BJ56" s="74"/>
      <c r="BK56" s="74"/>
      <c r="BL56" s="74"/>
      <c r="BM56" s="74"/>
      <c r="BN56" s="74"/>
      <c r="BO56" s="74"/>
      <c r="EU56" s="72"/>
      <c r="EV56" s="72"/>
      <c r="EW56" s="72"/>
      <c r="EX56" s="72"/>
      <c r="EY56" s="72"/>
      <c r="EZ56" s="72"/>
    </row>
    <row r="57" spans="1:156" ht="15">
      <c r="A57" s="90"/>
      <c r="R57" s="76"/>
      <c r="T57" s="76"/>
      <c r="U57" s="76"/>
      <c r="V57" s="76"/>
      <c r="W57" s="76"/>
      <c r="X57" s="76"/>
      <c r="Y57" s="76"/>
      <c r="AH57" s="79"/>
      <c r="AI57" s="79"/>
      <c r="AJ57" s="79"/>
      <c r="AK57" s="79"/>
      <c r="AL57" s="79"/>
      <c r="AM57" s="79"/>
      <c r="AN57" s="79"/>
      <c r="AO57" s="79"/>
      <c r="AP57" s="79"/>
      <c r="AT57" s="80"/>
      <c r="AZ57" s="80"/>
      <c r="BA57" s="80"/>
      <c r="BG57" s="74"/>
      <c r="BH57" s="74"/>
      <c r="BI57" s="74"/>
      <c r="BJ57" s="74"/>
      <c r="BK57" s="74"/>
      <c r="BL57" s="74"/>
      <c r="BM57" s="74"/>
      <c r="BN57" s="74"/>
      <c r="BO57" s="74"/>
      <c r="EU57" s="72"/>
      <c r="EV57" s="72"/>
      <c r="EW57" s="72"/>
      <c r="EX57" s="72"/>
      <c r="EY57" s="72"/>
      <c r="EZ57" s="72"/>
    </row>
    <row r="58" spans="1:156" ht="15">
      <c r="A58" s="90"/>
      <c r="R58" s="76"/>
      <c r="T58" s="76"/>
      <c r="U58" s="76"/>
      <c r="V58" s="76"/>
      <c r="W58" s="76"/>
      <c r="X58" s="76"/>
      <c r="Y58" s="76"/>
      <c r="AH58" s="79"/>
      <c r="AI58" s="79"/>
      <c r="AJ58" s="79"/>
      <c r="AK58" s="79"/>
      <c r="AL58" s="79"/>
      <c r="AM58" s="79"/>
      <c r="AN58" s="79"/>
      <c r="AO58" s="79"/>
      <c r="AP58" s="79"/>
      <c r="AZ58" s="80"/>
      <c r="BA58" s="80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EU58" s="72"/>
      <c r="EV58" s="72"/>
      <c r="EW58" s="72"/>
      <c r="EX58" s="72"/>
      <c r="EY58" s="72"/>
      <c r="EZ58" s="72"/>
    </row>
    <row r="59" spans="1:156" ht="15">
      <c r="A59" s="90"/>
      <c r="R59" s="76"/>
      <c r="T59" s="76"/>
      <c r="U59" s="76"/>
      <c r="V59" s="76"/>
      <c r="W59" s="76"/>
      <c r="X59" s="76"/>
      <c r="Y59" s="76"/>
      <c r="AH59" s="79"/>
      <c r="AI59" s="79"/>
      <c r="AJ59" s="79"/>
      <c r="AK59" s="79"/>
      <c r="AL59" s="79"/>
      <c r="AM59" s="79"/>
      <c r="AN59" s="79"/>
      <c r="AO59" s="79"/>
      <c r="AP59" s="79"/>
      <c r="BA59" s="80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EU59" s="72"/>
      <c r="EV59" s="72"/>
      <c r="EW59" s="72"/>
      <c r="EX59" s="72"/>
      <c r="EY59" s="72"/>
      <c r="EZ59" s="72"/>
    </row>
    <row r="60" spans="1:156" ht="15">
      <c r="A60" s="90"/>
      <c r="R60" s="76"/>
      <c r="T60" s="76"/>
      <c r="U60" s="76"/>
      <c r="V60" s="76"/>
      <c r="W60" s="76"/>
      <c r="X60" s="76"/>
      <c r="Y60" s="76"/>
      <c r="AH60" s="79"/>
      <c r="AI60" s="79"/>
      <c r="AJ60" s="79"/>
      <c r="AK60" s="79"/>
      <c r="AL60" s="79"/>
      <c r="AM60" s="79"/>
      <c r="AN60" s="79"/>
      <c r="AO60" s="79"/>
      <c r="AP60" s="79"/>
      <c r="BA60" s="80"/>
      <c r="BC60" s="74"/>
      <c r="BG60" s="79"/>
      <c r="BH60" s="74"/>
      <c r="BI60" s="74"/>
      <c r="BJ60" s="74"/>
      <c r="BK60" s="74"/>
      <c r="BL60" s="74"/>
      <c r="BM60" s="74"/>
      <c r="BN60" s="74"/>
      <c r="BO60" s="74"/>
      <c r="EU60" s="72"/>
      <c r="EV60" s="72"/>
      <c r="EW60" s="72"/>
      <c r="EX60" s="72"/>
      <c r="EY60" s="72"/>
      <c r="EZ60" s="72"/>
    </row>
    <row r="61" spans="1:156" ht="15">
      <c r="A61" s="90"/>
      <c r="R61" s="76"/>
      <c r="T61" s="76"/>
      <c r="U61" s="76"/>
      <c r="V61" s="76"/>
      <c r="W61" s="76"/>
      <c r="X61" s="76"/>
      <c r="Y61" s="76"/>
      <c r="AH61" s="79"/>
      <c r="AI61" s="79"/>
      <c r="AJ61" s="79"/>
      <c r="AK61" s="79"/>
      <c r="AL61" s="79"/>
      <c r="AM61" s="79"/>
      <c r="AN61" s="79"/>
      <c r="AO61" s="79"/>
      <c r="AP61" s="79"/>
      <c r="AT61" s="80"/>
      <c r="BA61" s="80"/>
      <c r="BG61" s="79"/>
      <c r="BH61" s="74"/>
      <c r="BI61" s="74"/>
      <c r="BJ61" s="74"/>
      <c r="BK61" s="74"/>
      <c r="BL61" s="74"/>
      <c r="BM61" s="74"/>
      <c r="BN61" s="74"/>
      <c r="BO61" s="74"/>
      <c r="EU61" s="72"/>
      <c r="EV61" s="72"/>
      <c r="EW61" s="72"/>
      <c r="EX61" s="72"/>
      <c r="EY61" s="72"/>
      <c r="EZ61" s="72"/>
    </row>
    <row r="62" spans="1:156" ht="15">
      <c r="A62" s="90"/>
      <c r="R62" s="76"/>
      <c r="T62" s="76"/>
      <c r="U62" s="76"/>
      <c r="V62" s="76"/>
      <c r="W62" s="76"/>
      <c r="X62" s="76"/>
      <c r="Y62" s="76"/>
      <c r="AH62" s="79"/>
      <c r="AI62" s="79"/>
      <c r="AJ62" s="79"/>
      <c r="AK62" s="79"/>
      <c r="AL62" s="79"/>
      <c r="AM62" s="79"/>
      <c r="AN62" s="79"/>
      <c r="AO62" s="79"/>
      <c r="AP62" s="79"/>
      <c r="AT62" s="80"/>
      <c r="BA62" s="80"/>
      <c r="BG62" s="79"/>
      <c r="BH62" s="74"/>
      <c r="BI62" s="74"/>
      <c r="BJ62" s="74"/>
      <c r="BK62" s="74"/>
      <c r="BL62" s="74"/>
      <c r="BM62" s="74"/>
      <c r="BN62" s="74"/>
      <c r="BO62" s="74"/>
      <c r="EU62" s="72"/>
      <c r="EV62" s="72"/>
      <c r="EW62" s="72"/>
      <c r="EX62" s="72"/>
      <c r="EY62" s="72"/>
      <c r="EZ62" s="72"/>
    </row>
    <row r="63" spans="1:156" ht="15">
      <c r="A63" s="90"/>
      <c r="R63" s="76"/>
      <c r="T63" s="76"/>
      <c r="U63" s="76"/>
      <c r="V63" s="76"/>
      <c r="W63" s="76"/>
      <c r="X63" s="76"/>
      <c r="Y63" s="76"/>
      <c r="AH63" s="79"/>
      <c r="AI63" s="79"/>
      <c r="AJ63" s="79"/>
      <c r="AK63" s="79"/>
      <c r="AL63" s="79"/>
      <c r="AM63" s="79"/>
      <c r="AN63" s="79"/>
      <c r="AO63" s="79"/>
      <c r="AP63" s="79"/>
      <c r="BA63" s="80"/>
      <c r="BG63" s="79"/>
      <c r="BH63" s="74"/>
      <c r="BI63" s="74"/>
      <c r="BJ63" s="74"/>
      <c r="BK63" s="74"/>
      <c r="BL63" s="74"/>
      <c r="BM63" s="74"/>
      <c r="BN63" s="74"/>
      <c r="BO63" s="74"/>
      <c r="EU63" s="72"/>
      <c r="EV63" s="72"/>
      <c r="EW63" s="72"/>
      <c r="EX63" s="72"/>
      <c r="EY63" s="72"/>
      <c r="EZ63" s="72"/>
    </row>
    <row r="64" spans="1:156" ht="15">
      <c r="A64" s="90"/>
      <c r="R64" s="76"/>
      <c r="T64" s="76"/>
      <c r="U64" s="76"/>
      <c r="V64" s="76"/>
      <c r="W64" s="76"/>
      <c r="X64" s="76"/>
      <c r="Y64" s="76"/>
      <c r="AH64" s="79"/>
      <c r="AI64" s="79"/>
      <c r="AJ64" s="79"/>
      <c r="AK64" s="79"/>
      <c r="AL64" s="79"/>
      <c r="AM64" s="79"/>
      <c r="AN64" s="79"/>
      <c r="AO64" s="79"/>
      <c r="AP64" s="79"/>
      <c r="BA64" s="80"/>
      <c r="BG64" s="79"/>
      <c r="BH64" s="74"/>
      <c r="BI64" s="74"/>
      <c r="BJ64" s="74"/>
      <c r="BK64" s="74"/>
      <c r="BL64" s="74"/>
      <c r="BM64" s="74"/>
      <c r="BN64" s="74"/>
      <c r="BO64" s="74"/>
      <c r="EU64" s="72"/>
      <c r="EV64" s="72"/>
      <c r="EW64" s="72"/>
      <c r="EX64" s="72"/>
      <c r="EY64" s="72"/>
      <c r="EZ64" s="72"/>
    </row>
    <row r="65" spans="1:156" ht="15">
      <c r="A65" s="90"/>
      <c r="R65" s="76"/>
      <c r="T65" s="76"/>
      <c r="U65" s="76"/>
      <c r="V65" s="76"/>
      <c r="W65" s="76"/>
      <c r="X65" s="76"/>
      <c r="Y65" s="76"/>
      <c r="AJ65" s="79"/>
      <c r="AK65" s="79"/>
      <c r="AL65" s="79"/>
      <c r="AM65" s="79"/>
      <c r="AN65" s="79"/>
      <c r="AO65" s="79"/>
      <c r="AP65" s="79"/>
      <c r="BA65" s="80"/>
      <c r="BG65" s="79"/>
      <c r="BH65" s="74"/>
      <c r="BI65" s="74"/>
      <c r="BJ65" s="74"/>
      <c r="BK65" s="74"/>
      <c r="BL65" s="74"/>
      <c r="BM65" s="74"/>
      <c r="BN65" s="74"/>
      <c r="BO65" s="74"/>
      <c r="EU65" s="72"/>
      <c r="EV65" s="72"/>
      <c r="EW65" s="72"/>
      <c r="EX65" s="72"/>
      <c r="EY65" s="72"/>
      <c r="EZ65" s="72"/>
    </row>
    <row r="66" spans="1:156" ht="15">
      <c r="A66" s="90"/>
      <c r="R66" s="76"/>
      <c r="T66" s="76"/>
      <c r="U66" s="76"/>
      <c r="V66" s="76"/>
      <c r="W66" s="76"/>
      <c r="X66" s="76"/>
      <c r="Y66" s="76"/>
      <c r="AJ66" s="79"/>
      <c r="AK66" s="79"/>
      <c r="AL66" s="79"/>
      <c r="AM66" s="79"/>
      <c r="AN66" s="79"/>
      <c r="AO66" s="79"/>
      <c r="AP66" s="79"/>
      <c r="BA66" s="80"/>
      <c r="BG66" s="79"/>
      <c r="BH66" s="74"/>
      <c r="BI66" s="74"/>
      <c r="BJ66" s="74"/>
      <c r="BK66" s="74"/>
      <c r="BL66" s="74"/>
      <c r="BM66" s="74"/>
      <c r="BN66" s="74"/>
      <c r="BO66" s="74"/>
      <c r="EU66" s="72"/>
      <c r="EV66" s="72"/>
      <c r="EW66" s="72"/>
      <c r="EX66" s="72"/>
      <c r="EY66" s="72"/>
      <c r="EZ66" s="72"/>
    </row>
    <row r="67" spans="1:156" ht="15">
      <c r="A67" s="90"/>
      <c r="R67" s="76"/>
      <c r="T67" s="76"/>
      <c r="U67" s="76"/>
      <c r="V67" s="76"/>
      <c r="W67" s="76"/>
      <c r="X67" s="76"/>
      <c r="Y67" s="76"/>
      <c r="AJ67" s="79"/>
      <c r="AK67" s="79"/>
      <c r="AL67" s="79"/>
      <c r="AM67" s="79"/>
      <c r="AN67" s="79"/>
      <c r="AO67" s="79"/>
      <c r="AP67" s="79"/>
      <c r="BA67" s="80"/>
      <c r="BG67" s="79"/>
      <c r="BH67" s="74"/>
      <c r="BI67" s="74"/>
      <c r="BJ67" s="74"/>
      <c r="BK67" s="74"/>
      <c r="BL67" s="74"/>
      <c r="BM67" s="74"/>
      <c r="BN67" s="74"/>
      <c r="BO67" s="74"/>
      <c r="EU67" s="72"/>
      <c r="EV67" s="72"/>
      <c r="EW67" s="72"/>
      <c r="EX67" s="72"/>
      <c r="EY67" s="72"/>
      <c r="EZ67" s="72"/>
    </row>
    <row r="68" spans="1:156" ht="15">
      <c r="A68" s="90"/>
      <c r="R68" s="76"/>
      <c r="T68" s="76"/>
      <c r="U68" s="76"/>
      <c r="V68" s="76"/>
      <c r="W68" s="76"/>
      <c r="X68" s="76"/>
      <c r="Y68" s="76"/>
      <c r="AJ68" s="79"/>
      <c r="AK68" s="79"/>
      <c r="AL68" s="79"/>
      <c r="AM68" s="79"/>
      <c r="AN68" s="79"/>
      <c r="AO68" s="79"/>
      <c r="AP68" s="79"/>
      <c r="BA68" s="80"/>
      <c r="BG68" s="79"/>
      <c r="BH68" s="74"/>
      <c r="BI68" s="74"/>
      <c r="BJ68" s="74"/>
      <c r="BK68" s="74"/>
      <c r="BL68" s="74"/>
      <c r="BM68" s="74"/>
      <c r="BN68" s="74"/>
      <c r="BO68" s="74"/>
      <c r="EU68" s="72"/>
      <c r="EV68" s="72"/>
      <c r="EW68" s="72"/>
      <c r="EX68" s="72"/>
      <c r="EY68" s="72"/>
      <c r="EZ68" s="72"/>
    </row>
    <row r="69" spans="1:156" ht="15">
      <c r="A69" s="90"/>
      <c r="R69" s="76"/>
      <c r="T69" s="76"/>
      <c r="U69" s="76"/>
      <c r="V69" s="76"/>
      <c r="W69" s="76"/>
      <c r="X69" s="76"/>
      <c r="Y69" s="76"/>
      <c r="AJ69" s="79"/>
      <c r="AK69" s="79"/>
      <c r="AL69" s="79"/>
      <c r="AM69" s="79"/>
      <c r="AN69" s="79"/>
      <c r="AO69" s="79"/>
      <c r="AP69" s="79"/>
      <c r="BA69" s="80"/>
      <c r="BG69" s="79"/>
      <c r="BH69" s="74"/>
      <c r="BI69" s="74"/>
      <c r="BJ69" s="74"/>
      <c r="BK69" s="74"/>
      <c r="BL69" s="74"/>
      <c r="BM69" s="74"/>
      <c r="BN69" s="74"/>
      <c r="BO69" s="74"/>
      <c r="EU69" s="72"/>
      <c r="EV69" s="72"/>
      <c r="EW69" s="72"/>
      <c r="EX69" s="72"/>
      <c r="EY69" s="72"/>
      <c r="EZ69" s="72"/>
    </row>
    <row r="70" spans="1:156">
      <c r="R70" s="76"/>
      <c r="T70" s="76"/>
      <c r="U70" s="76"/>
      <c r="V70" s="76"/>
      <c r="W70" s="76"/>
      <c r="X70" s="76"/>
      <c r="Y70" s="76"/>
      <c r="AJ70" s="79"/>
      <c r="AK70" s="79"/>
      <c r="AL70" s="79"/>
      <c r="AM70" s="79"/>
      <c r="AN70" s="79"/>
      <c r="AO70" s="79"/>
      <c r="AP70" s="79"/>
      <c r="BA70" s="80"/>
      <c r="BG70" s="79"/>
      <c r="BH70" s="74"/>
      <c r="BI70" s="74"/>
      <c r="BJ70" s="74"/>
      <c r="BK70" s="74"/>
      <c r="BL70" s="74"/>
      <c r="BM70" s="74"/>
      <c r="BN70" s="74"/>
      <c r="BO70" s="74"/>
      <c r="EU70" s="72"/>
      <c r="EV70" s="72"/>
      <c r="EW70" s="72"/>
      <c r="EX70" s="72"/>
      <c r="EY70" s="72"/>
      <c r="EZ70" s="72"/>
    </row>
    <row r="71" spans="1:156">
      <c r="R71" s="76"/>
      <c r="T71" s="76"/>
      <c r="U71" s="76"/>
      <c r="V71" s="76"/>
      <c r="W71" s="76"/>
      <c r="X71" s="76"/>
      <c r="Y71" s="76"/>
      <c r="AJ71" s="79"/>
      <c r="AK71" s="79"/>
      <c r="AL71" s="79"/>
      <c r="AM71" s="79"/>
      <c r="AN71" s="79"/>
      <c r="AO71" s="79"/>
      <c r="AP71" s="79"/>
      <c r="BA71" s="80"/>
      <c r="BG71" s="79"/>
      <c r="BH71" s="74"/>
      <c r="BI71" s="74"/>
      <c r="BJ71" s="74"/>
      <c r="BK71" s="74"/>
      <c r="BL71" s="74"/>
      <c r="BM71" s="74"/>
      <c r="BN71" s="74"/>
      <c r="BO71" s="74"/>
      <c r="EU71" s="72"/>
      <c r="EV71" s="72"/>
      <c r="EW71" s="72"/>
      <c r="EX71" s="72"/>
      <c r="EY71" s="72"/>
      <c r="EZ71" s="72"/>
    </row>
    <row r="72" spans="1:156">
      <c r="R72" s="76"/>
      <c r="T72" s="76"/>
      <c r="U72" s="76"/>
      <c r="V72" s="76"/>
      <c r="W72" s="76"/>
      <c r="X72" s="76"/>
      <c r="Y72" s="76"/>
      <c r="AJ72" s="79"/>
      <c r="AK72" s="79"/>
      <c r="AL72" s="79"/>
      <c r="AM72" s="79"/>
      <c r="AN72" s="79"/>
      <c r="AO72" s="79"/>
      <c r="AP72" s="79"/>
      <c r="BA72" s="80"/>
      <c r="BG72" s="79"/>
      <c r="BH72" s="74"/>
      <c r="BI72" s="74"/>
      <c r="BJ72" s="74"/>
      <c r="BK72" s="74"/>
      <c r="BL72" s="74"/>
      <c r="BM72" s="74"/>
      <c r="BN72" s="74"/>
      <c r="BO72" s="74"/>
      <c r="EU72" s="72"/>
      <c r="EV72" s="72"/>
      <c r="EW72" s="72"/>
      <c r="EX72" s="72"/>
      <c r="EY72" s="72"/>
      <c r="EZ72" s="72"/>
    </row>
    <row r="73" spans="1:156">
      <c r="R73" s="76"/>
      <c r="T73" s="76"/>
      <c r="U73" s="76"/>
      <c r="V73" s="76"/>
      <c r="W73" s="76"/>
      <c r="X73" s="76"/>
      <c r="Y73" s="76"/>
      <c r="AF73" s="79"/>
      <c r="AJ73" s="79"/>
      <c r="AK73" s="79"/>
      <c r="AL73" s="79"/>
      <c r="AM73" s="79"/>
      <c r="AN73" s="79"/>
      <c r="AO73" s="79"/>
      <c r="AP73" s="79"/>
      <c r="BA73" s="80"/>
      <c r="BG73" s="79"/>
      <c r="BH73" s="74"/>
      <c r="BI73" s="74"/>
      <c r="BJ73" s="74"/>
      <c r="BK73" s="74"/>
      <c r="BL73" s="74"/>
      <c r="BM73" s="74"/>
      <c r="BN73" s="74"/>
      <c r="BO73" s="74"/>
      <c r="EU73" s="72"/>
      <c r="EV73" s="72"/>
      <c r="EW73" s="72"/>
      <c r="EX73" s="72"/>
      <c r="EY73" s="72"/>
      <c r="EZ73" s="72"/>
    </row>
    <row r="74" spans="1:156">
      <c r="R74" s="76"/>
      <c r="T74" s="76"/>
      <c r="U74" s="76"/>
      <c r="V74" s="76"/>
      <c r="W74" s="76"/>
      <c r="X74" s="76"/>
      <c r="Y74" s="76"/>
      <c r="AF74" s="79"/>
      <c r="AJ74" s="79"/>
      <c r="AK74" s="79"/>
      <c r="AL74" s="79"/>
      <c r="AM74" s="79"/>
      <c r="AN74" s="79"/>
      <c r="AO74" s="79"/>
      <c r="AP74" s="79"/>
      <c r="BA74" s="80"/>
      <c r="BG74" s="79"/>
      <c r="BH74" s="74"/>
      <c r="BI74" s="74"/>
      <c r="BJ74" s="74"/>
      <c r="BK74" s="74"/>
      <c r="BL74" s="74"/>
      <c r="BM74" s="74"/>
      <c r="BN74" s="74"/>
      <c r="BO74" s="74"/>
      <c r="EU74" s="72"/>
      <c r="EV74" s="72"/>
      <c r="EW74" s="72"/>
      <c r="EX74" s="72"/>
      <c r="EY74" s="72"/>
      <c r="EZ74" s="72"/>
    </row>
    <row r="75" spans="1:156">
      <c r="R75" s="76"/>
      <c r="T75" s="76"/>
      <c r="U75" s="76"/>
      <c r="V75" s="76"/>
      <c r="W75" s="76"/>
      <c r="X75" s="76"/>
      <c r="Y75" s="76"/>
      <c r="AD75" s="79"/>
      <c r="AE75" s="79"/>
      <c r="AJ75" s="79"/>
      <c r="AK75" s="79"/>
      <c r="AL75" s="79"/>
      <c r="AM75" s="79"/>
      <c r="AN75" s="79"/>
      <c r="AO75" s="79"/>
      <c r="AP75" s="79"/>
      <c r="BG75" s="79"/>
      <c r="BH75" s="74"/>
      <c r="BI75" s="74"/>
      <c r="BJ75" s="74"/>
      <c r="BK75" s="74"/>
      <c r="BL75" s="74"/>
      <c r="BM75" s="74"/>
      <c r="BN75" s="74"/>
      <c r="BO75" s="74"/>
      <c r="EU75" s="72"/>
      <c r="EV75" s="72"/>
      <c r="EW75" s="72"/>
      <c r="EX75" s="72"/>
      <c r="EY75" s="72"/>
      <c r="EZ75" s="72"/>
    </row>
    <row r="76" spans="1:156">
      <c r="R76" s="76"/>
      <c r="T76" s="76"/>
      <c r="U76" s="76"/>
      <c r="V76" s="76"/>
      <c r="W76" s="76"/>
      <c r="X76" s="76"/>
      <c r="Y76" s="76"/>
      <c r="AD76" s="79"/>
      <c r="AE76" s="79"/>
      <c r="AJ76" s="79"/>
      <c r="AK76" s="79"/>
      <c r="AL76" s="79"/>
      <c r="AM76" s="79"/>
      <c r="AN76" s="79"/>
      <c r="AO76" s="79"/>
      <c r="AP76" s="79"/>
      <c r="BG76" s="79"/>
      <c r="BH76" s="74"/>
      <c r="BI76" s="74"/>
      <c r="BJ76" s="74"/>
      <c r="BK76" s="74"/>
      <c r="BL76" s="74"/>
      <c r="BM76" s="74"/>
      <c r="BN76" s="74"/>
      <c r="BO76" s="74"/>
      <c r="ET76" s="72"/>
      <c r="EU76" s="72"/>
      <c r="EV76" s="72"/>
      <c r="EW76" s="72"/>
      <c r="EX76" s="72"/>
      <c r="EY76" s="72"/>
      <c r="EZ76" s="72"/>
    </row>
    <row r="77" spans="1:156">
      <c r="R77" s="76"/>
      <c r="T77" s="76"/>
      <c r="U77" s="76"/>
      <c r="V77" s="76"/>
      <c r="W77" s="76"/>
      <c r="X77" s="76"/>
      <c r="Y77" s="76"/>
      <c r="AJ77" s="79"/>
      <c r="AK77" s="79"/>
      <c r="AL77" s="79"/>
      <c r="AM77" s="79"/>
      <c r="AN77" s="79"/>
      <c r="AO77" s="79"/>
      <c r="AP77" s="79"/>
      <c r="BG77" s="79"/>
      <c r="BH77" s="74"/>
      <c r="BI77" s="74"/>
      <c r="BJ77" s="74"/>
      <c r="BK77" s="74"/>
      <c r="BL77" s="74"/>
      <c r="BM77" s="74"/>
      <c r="BN77" s="74"/>
      <c r="BO77" s="74"/>
      <c r="ET77" s="72"/>
      <c r="EU77" s="72"/>
      <c r="EV77" s="72"/>
      <c r="EW77" s="72"/>
      <c r="EX77" s="72"/>
      <c r="EY77" s="72"/>
      <c r="EZ77" s="72"/>
    </row>
    <row r="78" spans="1:156">
      <c r="R78" s="76"/>
      <c r="T78" s="76"/>
      <c r="U78" s="76"/>
      <c r="V78" s="76"/>
      <c r="W78" s="76"/>
      <c r="X78" s="76"/>
      <c r="Y78" s="76"/>
      <c r="AJ78" s="79"/>
      <c r="AK78" s="79"/>
      <c r="AL78" s="79"/>
      <c r="AM78" s="79"/>
      <c r="AN78" s="79"/>
      <c r="AO78" s="79"/>
      <c r="AP78" s="79"/>
      <c r="BG78" s="79"/>
      <c r="BH78" s="74"/>
      <c r="BI78" s="74"/>
      <c r="BJ78" s="74"/>
      <c r="BK78" s="74"/>
      <c r="BL78" s="74"/>
      <c r="BM78" s="74"/>
      <c r="BN78" s="74"/>
      <c r="BO78" s="74"/>
      <c r="ET78" s="72"/>
      <c r="EU78" s="72"/>
      <c r="EV78" s="72"/>
      <c r="EW78" s="72"/>
      <c r="EX78" s="72"/>
      <c r="EY78" s="72"/>
      <c r="EZ78" s="72"/>
    </row>
    <row r="79" spans="1:156">
      <c r="R79" s="76"/>
      <c r="T79" s="76"/>
      <c r="U79" s="76"/>
      <c r="V79" s="76"/>
      <c r="W79" s="76"/>
      <c r="X79" s="76"/>
      <c r="Y79" s="76"/>
      <c r="AJ79" s="79"/>
      <c r="AK79" s="79"/>
      <c r="AL79" s="79"/>
      <c r="AM79" s="79"/>
      <c r="AN79" s="79"/>
      <c r="AO79" s="79"/>
      <c r="AP79" s="79"/>
      <c r="BG79" s="79"/>
      <c r="BH79" s="74"/>
      <c r="BI79" s="74"/>
      <c r="BJ79" s="74"/>
      <c r="BK79" s="74"/>
      <c r="BL79" s="74"/>
      <c r="BM79" s="74"/>
      <c r="BN79" s="74"/>
      <c r="BO79" s="74"/>
      <c r="ET79" s="72"/>
      <c r="EU79" s="72"/>
      <c r="EV79" s="72"/>
      <c r="EW79" s="72"/>
      <c r="EX79" s="72"/>
      <c r="EY79" s="72"/>
      <c r="EZ79" s="72"/>
    </row>
    <row r="80" spans="1:156">
      <c r="R80" s="76"/>
      <c r="T80" s="76"/>
      <c r="U80" s="76"/>
      <c r="V80" s="76"/>
      <c r="W80" s="76"/>
      <c r="X80" s="76"/>
      <c r="Y80" s="76"/>
      <c r="AJ80" s="79"/>
      <c r="AK80" s="79"/>
      <c r="AL80" s="79"/>
      <c r="AM80" s="79"/>
      <c r="AN80" s="79"/>
      <c r="AO80" s="79"/>
      <c r="AP80" s="79"/>
      <c r="BG80" s="79"/>
      <c r="BH80" s="74"/>
      <c r="BI80" s="74"/>
      <c r="BJ80" s="74"/>
      <c r="BK80" s="74"/>
      <c r="BL80" s="74"/>
      <c r="BM80" s="74"/>
      <c r="BN80" s="74"/>
      <c r="BO80" s="74"/>
      <c r="ET80" s="72"/>
      <c r="EU80" s="72"/>
      <c r="EV80" s="72"/>
      <c r="EW80" s="72"/>
      <c r="EX80" s="72"/>
      <c r="EY80" s="72"/>
      <c r="EZ80" s="72"/>
    </row>
    <row r="81" spans="18:156">
      <c r="R81" s="76"/>
      <c r="T81" s="76"/>
      <c r="U81" s="76"/>
      <c r="V81" s="76"/>
      <c r="W81" s="76"/>
      <c r="X81" s="76"/>
      <c r="Y81" s="76"/>
      <c r="AJ81" s="79"/>
      <c r="AK81" s="79"/>
      <c r="AL81" s="79"/>
      <c r="AM81" s="79"/>
      <c r="AN81" s="79"/>
      <c r="AO81" s="79"/>
      <c r="AP81" s="79"/>
      <c r="BG81" s="79"/>
      <c r="BH81" s="74"/>
      <c r="BI81" s="74"/>
      <c r="BJ81" s="74"/>
      <c r="BK81" s="74"/>
      <c r="BL81" s="74"/>
      <c r="BM81" s="74"/>
      <c r="BN81" s="74"/>
      <c r="BO81" s="74"/>
      <c r="ET81" s="72"/>
      <c r="EU81" s="72"/>
      <c r="EV81" s="72"/>
      <c r="EW81" s="72"/>
      <c r="EX81" s="72"/>
      <c r="EY81" s="72"/>
      <c r="EZ81" s="72"/>
    </row>
    <row r="82" spans="18:156">
      <c r="R82" s="76"/>
      <c r="T82" s="76"/>
      <c r="U82" s="76"/>
      <c r="V82" s="76"/>
      <c r="W82" s="76"/>
      <c r="X82" s="76"/>
      <c r="Y82" s="76"/>
      <c r="AJ82" s="79"/>
      <c r="AK82" s="79"/>
      <c r="AL82" s="79"/>
      <c r="AM82" s="79"/>
      <c r="AN82" s="79"/>
      <c r="AO82" s="79"/>
      <c r="AP82" s="79"/>
      <c r="BG82" s="79"/>
      <c r="BH82" s="74"/>
      <c r="BI82" s="74"/>
      <c r="BJ82" s="74"/>
      <c r="BK82" s="74"/>
      <c r="BL82" s="74"/>
      <c r="BM82" s="74"/>
      <c r="BN82" s="74"/>
      <c r="BO82" s="74"/>
      <c r="ET82" s="72"/>
      <c r="EU82" s="72"/>
      <c r="EV82" s="72"/>
      <c r="EW82" s="72"/>
      <c r="EX82" s="72"/>
      <c r="EY82" s="72"/>
      <c r="EZ82" s="72"/>
    </row>
    <row r="83" spans="18:156">
      <c r="R83" s="76"/>
      <c r="T83" s="76"/>
      <c r="U83" s="76"/>
      <c r="V83" s="76"/>
      <c r="W83" s="76"/>
      <c r="X83" s="76"/>
      <c r="Y83" s="76"/>
      <c r="AJ83" s="79"/>
      <c r="AK83" s="79"/>
      <c r="AL83" s="79"/>
      <c r="AM83" s="79"/>
      <c r="AN83" s="79"/>
      <c r="AO83" s="79"/>
      <c r="AP83" s="79"/>
      <c r="BG83" s="79"/>
      <c r="BH83" s="74"/>
      <c r="BI83" s="74"/>
      <c r="BJ83" s="74"/>
      <c r="BK83" s="74"/>
      <c r="BL83" s="74"/>
      <c r="BM83" s="74"/>
      <c r="BN83" s="74"/>
      <c r="BO83" s="74"/>
      <c r="ET83" s="72"/>
      <c r="EU83" s="72"/>
      <c r="EV83" s="72"/>
      <c r="EW83" s="72"/>
      <c r="EX83" s="72"/>
      <c r="EY83" s="72"/>
      <c r="EZ83" s="72"/>
    </row>
    <row r="84" spans="18:156">
      <c r="R84" s="76"/>
      <c r="T84" s="76"/>
      <c r="U84" s="76"/>
      <c r="V84" s="76"/>
      <c r="W84" s="76"/>
      <c r="X84" s="76"/>
      <c r="Y84" s="76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BG84" s="79"/>
      <c r="BH84" s="74"/>
      <c r="BI84" s="74"/>
      <c r="BJ84" s="74"/>
      <c r="BK84" s="74"/>
      <c r="BL84" s="74"/>
      <c r="BM84" s="74"/>
      <c r="BN84" s="74"/>
      <c r="BO84" s="74"/>
      <c r="ET84" s="72"/>
      <c r="EU84" s="72"/>
      <c r="EV84" s="72"/>
      <c r="EW84" s="72"/>
      <c r="EX84" s="72"/>
      <c r="EY84" s="72"/>
      <c r="EZ84" s="72"/>
    </row>
    <row r="85" spans="18:156">
      <c r="R85" s="76"/>
      <c r="T85" s="76"/>
      <c r="U85" s="76"/>
      <c r="V85" s="76"/>
      <c r="W85" s="76"/>
      <c r="X85" s="76"/>
      <c r="Y85" s="76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BG85" s="79"/>
      <c r="BH85" s="74"/>
      <c r="BI85" s="74"/>
      <c r="BJ85" s="74"/>
      <c r="BK85" s="74"/>
      <c r="BL85" s="74"/>
      <c r="BM85" s="74"/>
      <c r="BN85" s="74"/>
      <c r="BO85" s="74"/>
      <c r="ET85" s="72"/>
      <c r="EU85" s="72"/>
      <c r="EV85" s="72"/>
      <c r="EW85" s="72"/>
      <c r="EX85" s="72"/>
      <c r="EY85" s="72"/>
      <c r="EZ85" s="72"/>
    </row>
    <row r="86" spans="18:156">
      <c r="R86" s="76"/>
      <c r="T86" s="76"/>
      <c r="U86" s="76"/>
      <c r="V86" s="76"/>
      <c r="W86" s="76"/>
      <c r="X86" s="76"/>
      <c r="Y86" s="76"/>
      <c r="AK86" s="79"/>
      <c r="AL86" s="79"/>
      <c r="AM86" s="79"/>
      <c r="AN86" s="79"/>
      <c r="AO86" s="79"/>
      <c r="AP86" s="79"/>
      <c r="BG86" s="79"/>
      <c r="BH86" s="74"/>
      <c r="BI86" s="74"/>
      <c r="BJ86" s="74"/>
      <c r="BK86" s="74"/>
      <c r="BL86" s="74"/>
      <c r="BM86" s="74"/>
      <c r="BN86" s="74"/>
      <c r="BO86" s="74"/>
      <c r="ET86" s="72"/>
      <c r="EU86" s="72"/>
      <c r="EV86" s="72"/>
      <c r="EW86" s="72"/>
      <c r="EX86" s="72"/>
      <c r="EY86" s="72"/>
      <c r="EZ86" s="72"/>
    </row>
    <row r="87" spans="18:156">
      <c r="R87" s="76"/>
      <c r="T87" s="76"/>
      <c r="U87" s="76"/>
      <c r="V87" s="76"/>
      <c r="W87" s="76"/>
      <c r="X87" s="76"/>
      <c r="Y87" s="76"/>
      <c r="AK87" s="79"/>
      <c r="AL87" s="79"/>
      <c r="AM87" s="79"/>
      <c r="AN87" s="79"/>
      <c r="AO87" s="79"/>
      <c r="AP87" s="79"/>
      <c r="BG87" s="74"/>
      <c r="BH87" s="74"/>
      <c r="BI87" s="74"/>
      <c r="BJ87" s="74"/>
      <c r="BK87" s="74"/>
      <c r="BL87" s="74"/>
      <c r="BM87" s="74"/>
      <c r="BN87" s="74"/>
      <c r="BO87" s="74"/>
      <c r="ET87" s="72"/>
      <c r="EU87" s="72"/>
      <c r="EV87" s="72"/>
      <c r="EW87" s="72"/>
      <c r="EX87" s="72"/>
      <c r="EY87" s="72"/>
      <c r="EZ87" s="72"/>
    </row>
    <row r="88" spans="18:156">
      <c r="R88" s="76"/>
      <c r="T88" s="76"/>
      <c r="U88" s="76"/>
      <c r="V88" s="76"/>
      <c r="W88" s="76"/>
      <c r="X88" s="76"/>
      <c r="Y88" s="76"/>
      <c r="AK88" s="79"/>
      <c r="AL88" s="79"/>
      <c r="AM88" s="79"/>
      <c r="AN88" s="79"/>
      <c r="AO88" s="79"/>
      <c r="AP88" s="79"/>
      <c r="AZ88" s="80"/>
      <c r="BG88" s="74"/>
      <c r="BH88" s="74"/>
      <c r="BI88" s="74"/>
      <c r="BJ88" s="74"/>
      <c r="BK88" s="74"/>
      <c r="BL88" s="74"/>
      <c r="BM88" s="74"/>
      <c r="BN88" s="74"/>
      <c r="BO88" s="74"/>
      <c r="ET88" s="72"/>
      <c r="EU88" s="72"/>
      <c r="EV88" s="72"/>
      <c r="EW88" s="72"/>
      <c r="EX88" s="72"/>
      <c r="EY88" s="72"/>
      <c r="EZ88" s="72"/>
    </row>
    <row r="89" spans="18:156">
      <c r="R89" s="76"/>
      <c r="T89" s="76"/>
      <c r="U89" s="76"/>
      <c r="V89" s="76"/>
      <c r="W89" s="76"/>
      <c r="X89" s="76"/>
      <c r="Y89" s="76"/>
      <c r="AK89" s="79"/>
      <c r="AL89" s="79"/>
      <c r="AM89" s="79"/>
      <c r="AN89" s="79"/>
      <c r="AO89" s="79"/>
      <c r="AP89" s="79"/>
      <c r="AZ89" s="80"/>
      <c r="BG89" s="74"/>
      <c r="BH89" s="74"/>
      <c r="BI89" s="74"/>
      <c r="BJ89" s="74"/>
      <c r="BK89" s="74"/>
      <c r="BL89" s="74"/>
      <c r="BM89" s="74"/>
      <c r="BN89" s="74"/>
      <c r="BO89" s="74"/>
      <c r="ET89" s="72"/>
      <c r="EU89" s="72"/>
      <c r="EV89" s="72"/>
      <c r="EW89" s="72"/>
      <c r="EX89" s="72"/>
      <c r="EY89" s="72"/>
      <c r="EZ89" s="72"/>
    </row>
    <row r="90" spans="18:156">
      <c r="R90" s="76"/>
      <c r="T90" s="76"/>
      <c r="U90" s="76"/>
      <c r="V90" s="76"/>
      <c r="W90" s="76"/>
      <c r="X90" s="76"/>
      <c r="Y90" s="76"/>
      <c r="AK90" s="79"/>
      <c r="AL90" s="79"/>
      <c r="AM90" s="79"/>
      <c r="AN90" s="79"/>
      <c r="AO90" s="79"/>
      <c r="AP90" s="79"/>
      <c r="AZ90" s="80"/>
      <c r="BG90" s="74"/>
      <c r="BH90" s="74"/>
      <c r="BI90" s="74"/>
      <c r="BJ90" s="74"/>
      <c r="BK90" s="74"/>
      <c r="BL90" s="74"/>
      <c r="BM90" s="74"/>
      <c r="BN90" s="74"/>
      <c r="BO90" s="74"/>
      <c r="ET90" s="72"/>
      <c r="EU90" s="72"/>
      <c r="EV90" s="72"/>
      <c r="EW90" s="72"/>
      <c r="EX90" s="72"/>
      <c r="EY90" s="72"/>
      <c r="EZ90" s="72"/>
    </row>
    <row r="91" spans="18:156">
      <c r="R91" s="76"/>
      <c r="T91" s="76"/>
      <c r="U91" s="76"/>
      <c r="V91" s="76"/>
      <c r="W91" s="76"/>
      <c r="X91" s="76"/>
      <c r="Y91" s="76"/>
      <c r="AK91" s="79"/>
      <c r="AL91" s="79"/>
      <c r="AM91" s="79"/>
      <c r="AN91" s="79"/>
      <c r="AO91" s="79"/>
      <c r="AP91" s="79"/>
      <c r="AZ91" s="80"/>
      <c r="BG91" s="74"/>
      <c r="BH91" s="74"/>
      <c r="BI91" s="74"/>
      <c r="BJ91" s="74"/>
      <c r="BK91" s="74"/>
      <c r="BL91" s="74"/>
      <c r="BM91" s="74"/>
      <c r="BN91" s="74"/>
      <c r="BO91" s="74"/>
      <c r="ET91" s="72"/>
      <c r="EU91" s="72"/>
      <c r="EV91" s="72"/>
      <c r="EW91" s="72"/>
      <c r="EX91" s="72"/>
      <c r="EY91" s="72"/>
      <c r="EZ91" s="72"/>
    </row>
    <row r="92" spans="18:156">
      <c r="R92" s="76"/>
      <c r="T92" s="76"/>
      <c r="U92" s="76"/>
      <c r="V92" s="76"/>
      <c r="W92" s="76"/>
      <c r="X92" s="76"/>
      <c r="Y92" s="76"/>
      <c r="AK92" s="79"/>
      <c r="AL92" s="79"/>
      <c r="AM92" s="79"/>
      <c r="AN92" s="79"/>
      <c r="AO92" s="79"/>
      <c r="AP92" s="79"/>
      <c r="AZ92" s="80"/>
      <c r="BG92" s="74"/>
      <c r="BH92" s="74"/>
      <c r="BI92" s="74"/>
      <c r="BJ92" s="74"/>
      <c r="BK92" s="74"/>
      <c r="BL92" s="74"/>
      <c r="BM92" s="74"/>
      <c r="BN92" s="74"/>
      <c r="BO92" s="74"/>
      <c r="ET92" s="72"/>
      <c r="EU92" s="72"/>
      <c r="EV92" s="72"/>
      <c r="EW92" s="72"/>
      <c r="EX92" s="72"/>
      <c r="EY92" s="72"/>
      <c r="EZ92" s="72"/>
    </row>
    <row r="93" spans="18:156">
      <c r="R93" s="76"/>
      <c r="T93" s="76"/>
      <c r="U93" s="76"/>
      <c r="V93" s="76"/>
      <c r="W93" s="76"/>
      <c r="X93" s="76"/>
      <c r="Y93" s="76"/>
      <c r="AK93" s="79"/>
      <c r="AL93" s="79"/>
      <c r="AM93" s="79"/>
      <c r="AN93" s="79"/>
      <c r="AO93" s="79"/>
      <c r="AP93" s="79"/>
      <c r="AZ93" s="80"/>
      <c r="BG93" s="74"/>
      <c r="BH93" s="74"/>
      <c r="BI93" s="74"/>
      <c r="BJ93" s="74"/>
      <c r="BK93" s="74"/>
      <c r="BL93" s="74"/>
      <c r="BM93" s="74"/>
      <c r="BN93" s="74"/>
      <c r="BO93" s="74"/>
      <c r="ET93" s="72"/>
      <c r="EU93" s="72"/>
      <c r="EV93" s="72"/>
      <c r="EW93" s="72"/>
      <c r="EX93" s="72"/>
      <c r="EY93" s="72"/>
      <c r="EZ93" s="72"/>
    </row>
    <row r="94" spans="18:156">
      <c r="R94" s="76"/>
      <c r="T94" s="76"/>
      <c r="U94" s="76"/>
      <c r="V94" s="76"/>
      <c r="W94" s="76"/>
      <c r="X94" s="76"/>
      <c r="Y94" s="76"/>
      <c r="AK94" s="79"/>
      <c r="AL94" s="79"/>
      <c r="AM94" s="79"/>
      <c r="AN94" s="79"/>
      <c r="AO94" s="79"/>
      <c r="AP94" s="79"/>
      <c r="AZ94" s="80"/>
      <c r="BG94" s="74"/>
      <c r="BH94" s="74"/>
      <c r="BI94" s="74"/>
      <c r="BJ94" s="74"/>
      <c r="BK94" s="74"/>
      <c r="BL94" s="74"/>
      <c r="BM94" s="74"/>
      <c r="BN94" s="74"/>
      <c r="BO94" s="74"/>
      <c r="ET94" s="72"/>
      <c r="EU94" s="72"/>
      <c r="EV94" s="72"/>
      <c r="EW94" s="72"/>
      <c r="EX94" s="72"/>
      <c r="EY94" s="72"/>
      <c r="EZ94" s="72"/>
    </row>
    <row r="95" spans="18:156">
      <c r="R95" s="76"/>
      <c r="T95" s="76"/>
      <c r="U95" s="76"/>
      <c r="V95" s="76"/>
      <c r="W95" s="76"/>
      <c r="X95" s="76"/>
      <c r="Y95" s="76"/>
      <c r="AK95" s="79"/>
      <c r="AL95" s="79"/>
      <c r="AM95" s="79"/>
      <c r="AN95" s="79"/>
      <c r="AO95" s="79"/>
      <c r="AP95" s="79"/>
      <c r="AZ95" s="80"/>
      <c r="BG95" s="74"/>
      <c r="BH95" s="74"/>
      <c r="BI95" s="74"/>
      <c r="BJ95" s="74"/>
      <c r="BK95" s="74"/>
      <c r="BL95" s="74"/>
      <c r="BM95" s="74"/>
      <c r="BN95" s="74"/>
      <c r="BO95" s="74"/>
      <c r="ET95" s="72"/>
      <c r="EU95" s="72"/>
      <c r="EV95" s="72"/>
      <c r="EW95" s="72"/>
      <c r="EX95" s="72"/>
      <c r="EY95" s="72"/>
      <c r="EZ95" s="72"/>
    </row>
    <row r="96" spans="18:156">
      <c r="R96" s="76"/>
      <c r="T96" s="76"/>
      <c r="U96" s="76"/>
      <c r="V96" s="76"/>
      <c r="W96" s="76"/>
      <c r="X96" s="76"/>
      <c r="Y96" s="76"/>
      <c r="AK96" s="79"/>
      <c r="AL96" s="79"/>
      <c r="AM96" s="79"/>
      <c r="AN96" s="79"/>
      <c r="AO96" s="79"/>
      <c r="AP96" s="79"/>
      <c r="AZ96" s="80"/>
      <c r="BG96" s="74"/>
      <c r="BH96" s="74"/>
      <c r="BI96" s="74"/>
      <c r="BJ96" s="74"/>
      <c r="BK96" s="74"/>
      <c r="BL96" s="74"/>
      <c r="BM96" s="74"/>
      <c r="BN96" s="74"/>
      <c r="BO96" s="74"/>
      <c r="ET96" s="72"/>
      <c r="EU96" s="72"/>
      <c r="EV96" s="72"/>
      <c r="EW96" s="72"/>
      <c r="EX96" s="72"/>
      <c r="EY96" s="72"/>
      <c r="EZ96" s="72"/>
    </row>
    <row r="97" spans="18:156">
      <c r="R97" s="76"/>
      <c r="T97" s="76"/>
      <c r="U97" s="76"/>
      <c r="V97" s="76"/>
      <c r="W97" s="76"/>
      <c r="X97" s="76"/>
      <c r="Y97" s="76"/>
      <c r="AK97" s="79"/>
      <c r="AL97" s="79"/>
      <c r="AM97" s="79"/>
      <c r="AN97" s="79"/>
      <c r="AO97" s="79"/>
      <c r="AP97" s="79"/>
      <c r="AZ97" s="80"/>
      <c r="BG97" s="74"/>
      <c r="BH97" s="74"/>
      <c r="BI97" s="74"/>
      <c r="BJ97" s="74"/>
      <c r="BK97" s="74"/>
      <c r="BL97" s="74"/>
      <c r="BM97" s="74"/>
      <c r="BN97" s="74"/>
      <c r="BO97" s="74"/>
      <c r="ET97" s="72"/>
      <c r="EU97" s="72"/>
      <c r="EV97" s="72"/>
      <c r="EW97" s="72"/>
      <c r="EX97" s="72"/>
      <c r="EY97" s="72"/>
      <c r="EZ97" s="72"/>
    </row>
    <row r="98" spans="18:156">
      <c r="R98" s="76"/>
      <c r="T98" s="76"/>
      <c r="U98" s="76"/>
      <c r="V98" s="76"/>
      <c r="W98" s="76"/>
      <c r="X98" s="76"/>
      <c r="Y98" s="76"/>
      <c r="AK98" s="79"/>
      <c r="AL98" s="79"/>
      <c r="AM98" s="79"/>
      <c r="AN98" s="79"/>
      <c r="AO98" s="79"/>
      <c r="AP98" s="79"/>
      <c r="AZ98" s="80"/>
      <c r="BG98" s="74"/>
      <c r="BH98" s="74"/>
      <c r="BI98" s="74"/>
      <c r="BJ98" s="74"/>
      <c r="BK98" s="74"/>
      <c r="BL98" s="74"/>
      <c r="BM98" s="74"/>
      <c r="BN98" s="74"/>
      <c r="BO98" s="74"/>
      <c r="ET98" s="72"/>
      <c r="EU98" s="72"/>
      <c r="EV98" s="72"/>
      <c r="EW98" s="72"/>
      <c r="EX98" s="72"/>
      <c r="EY98" s="72"/>
      <c r="EZ98" s="72"/>
    </row>
    <row r="99" spans="18:156">
      <c r="R99" s="76"/>
      <c r="T99" s="76"/>
      <c r="U99" s="76"/>
      <c r="V99" s="76"/>
      <c r="W99" s="76"/>
      <c r="X99" s="76"/>
      <c r="Y99" s="76"/>
      <c r="AK99" s="79"/>
      <c r="AL99" s="79"/>
      <c r="AM99" s="79"/>
      <c r="AN99" s="79"/>
      <c r="AO99" s="79"/>
      <c r="AP99" s="79"/>
      <c r="AZ99" s="80"/>
      <c r="BG99" s="74"/>
      <c r="BH99" s="74"/>
      <c r="BI99" s="74"/>
      <c r="BJ99" s="74"/>
      <c r="BK99" s="74"/>
      <c r="BL99" s="74"/>
      <c r="BM99" s="74"/>
      <c r="BN99" s="74"/>
      <c r="BO99" s="74"/>
      <c r="ET99" s="72"/>
      <c r="EU99" s="72"/>
      <c r="EV99" s="72"/>
      <c r="EW99" s="72"/>
      <c r="EX99" s="72"/>
      <c r="EY99" s="72"/>
      <c r="EZ99" s="72"/>
    </row>
    <row r="100" spans="18:156">
      <c r="R100" s="76"/>
      <c r="T100" s="76"/>
      <c r="U100" s="76"/>
      <c r="V100" s="76"/>
      <c r="W100" s="76"/>
      <c r="X100" s="76"/>
      <c r="Y100" s="76"/>
      <c r="AK100" s="79"/>
      <c r="AL100" s="79"/>
      <c r="AM100" s="79"/>
      <c r="AN100" s="79"/>
      <c r="AO100" s="79"/>
      <c r="AP100" s="79"/>
      <c r="AZ100" s="80"/>
      <c r="BG100" s="74"/>
      <c r="BH100" s="74"/>
      <c r="BI100" s="74"/>
      <c r="BJ100" s="74"/>
      <c r="BK100" s="74"/>
      <c r="BL100" s="74"/>
      <c r="BM100" s="74"/>
      <c r="BN100" s="74"/>
      <c r="BO100" s="74"/>
      <c r="ET100" s="72"/>
      <c r="EU100" s="72"/>
      <c r="EV100" s="72"/>
      <c r="EW100" s="72"/>
      <c r="EX100" s="72"/>
      <c r="EY100" s="72"/>
      <c r="EZ100" s="72"/>
    </row>
    <row r="101" spans="18:156">
      <c r="R101" s="76"/>
      <c r="T101" s="76"/>
      <c r="U101" s="76"/>
      <c r="V101" s="76"/>
      <c r="W101" s="76"/>
      <c r="X101" s="76"/>
      <c r="Y101" s="76"/>
      <c r="AK101" s="79"/>
      <c r="AL101" s="79"/>
      <c r="AM101" s="79"/>
      <c r="AN101" s="79"/>
      <c r="AO101" s="79"/>
      <c r="AP101" s="79"/>
      <c r="AZ101" s="80"/>
      <c r="BG101" s="74"/>
      <c r="BH101" s="74"/>
      <c r="BI101" s="74"/>
      <c r="BJ101" s="74"/>
      <c r="BK101" s="74"/>
      <c r="BL101" s="74"/>
      <c r="BM101" s="74"/>
      <c r="BN101" s="74"/>
      <c r="BO101" s="74"/>
      <c r="ET101" s="72"/>
      <c r="EU101" s="72"/>
      <c r="EV101" s="72"/>
      <c r="EW101" s="72"/>
      <c r="EX101" s="72"/>
      <c r="EY101" s="72"/>
      <c r="EZ101" s="72"/>
    </row>
    <row r="102" spans="18:156">
      <c r="R102" s="76"/>
      <c r="T102" s="76"/>
      <c r="U102" s="76"/>
      <c r="V102" s="76"/>
      <c r="W102" s="76"/>
      <c r="X102" s="76"/>
      <c r="Y102" s="76"/>
      <c r="AK102" s="79"/>
      <c r="AL102" s="79"/>
      <c r="AM102" s="79"/>
      <c r="AN102" s="79"/>
      <c r="AO102" s="79"/>
      <c r="AP102" s="79"/>
      <c r="AZ102" s="80"/>
      <c r="BG102" s="74"/>
      <c r="BH102" s="74"/>
      <c r="BI102" s="74"/>
      <c r="BJ102" s="74"/>
      <c r="BK102" s="74"/>
      <c r="BL102" s="74"/>
      <c r="BM102" s="74"/>
      <c r="BN102" s="74"/>
      <c r="BO102" s="74"/>
      <c r="ET102" s="72"/>
      <c r="EU102" s="72"/>
      <c r="EV102" s="72"/>
      <c r="EW102" s="72"/>
      <c r="EX102" s="72"/>
      <c r="EY102" s="72"/>
      <c r="EZ102" s="72"/>
    </row>
    <row r="103" spans="18:156">
      <c r="R103" s="76"/>
      <c r="T103" s="76"/>
      <c r="U103" s="76"/>
      <c r="V103" s="76"/>
      <c r="W103" s="76"/>
      <c r="X103" s="76"/>
      <c r="Y103" s="76"/>
      <c r="AK103" s="79"/>
      <c r="AL103" s="79"/>
      <c r="AM103" s="79"/>
      <c r="AN103" s="79"/>
      <c r="AO103" s="79"/>
      <c r="AP103" s="79"/>
      <c r="AZ103" s="80"/>
      <c r="BG103" s="74"/>
      <c r="BH103" s="74"/>
      <c r="BI103" s="74"/>
      <c r="BJ103" s="74"/>
      <c r="BK103" s="74"/>
      <c r="BL103" s="74"/>
      <c r="BM103" s="74"/>
      <c r="BN103" s="74"/>
      <c r="BO103" s="74"/>
      <c r="ET103" s="72"/>
      <c r="EU103" s="72"/>
      <c r="EV103" s="72"/>
      <c r="EW103" s="72"/>
      <c r="EX103" s="72"/>
      <c r="EY103" s="72"/>
      <c r="EZ103" s="72"/>
    </row>
    <row r="104" spans="18:156">
      <c r="R104" s="76"/>
      <c r="T104" s="76"/>
      <c r="U104" s="76"/>
      <c r="V104" s="76"/>
      <c r="W104" s="76"/>
      <c r="X104" s="76"/>
      <c r="Y104" s="76"/>
      <c r="AK104" s="79"/>
      <c r="AL104" s="79"/>
      <c r="AM104" s="79"/>
      <c r="AN104" s="79"/>
      <c r="AO104" s="79"/>
      <c r="AP104" s="79"/>
      <c r="AZ104" s="80"/>
      <c r="BG104" s="74"/>
      <c r="BH104" s="74"/>
      <c r="BI104" s="74"/>
      <c r="BJ104" s="74"/>
      <c r="BK104" s="74"/>
      <c r="BL104" s="74"/>
      <c r="BM104" s="74"/>
      <c r="BN104" s="74"/>
      <c r="BO104" s="74"/>
      <c r="ET104" s="72"/>
      <c r="EU104" s="72"/>
      <c r="EV104" s="72"/>
      <c r="EW104" s="72"/>
      <c r="EX104" s="72"/>
      <c r="EY104" s="72"/>
      <c r="EZ104" s="72"/>
    </row>
    <row r="105" spans="18:156">
      <c r="R105" s="76"/>
      <c r="T105" s="76"/>
      <c r="U105" s="76"/>
      <c r="V105" s="76"/>
      <c r="W105" s="76"/>
      <c r="X105" s="76"/>
      <c r="Y105" s="76"/>
      <c r="AK105" s="79"/>
      <c r="AL105" s="79"/>
      <c r="AM105" s="79"/>
      <c r="AN105" s="79"/>
      <c r="AO105" s="79"/>
      <c r="AP105" s="79"/>
      <c r="AZ105" s="80"/>
      <c r="BG105" s="74"/>
      <c r="BH105" s="74"/>
      <c r="BI105" s="74"/>
      <c r="BJ105" s="74"/>
      <c r="BK105" s="74"/>
      <c r="BL105" s="74"/>
      <c r="BM105" s="74"/>
      <c r="BN105" s="74"/>
      <c r="BO105" s="74"/>
      <c r="ET105" s="72"/>
      <c r="EU105" s="72"/>
      <c r="EV105" s="72"/>
      <c r="EW105" s="72"/>
      <c r="EX105" s="72"/>
      <c r="EY105" s="72"/>
      <c r="EZ105" s="72"/>
    </row>
    <row r="106" spans="18:156">
      <c r="R106" s="76"/>
      <c r="T106" s="76"/>
      <c r="U106" s="76"/>
      <c r="V106" s="76"/>
      <c r="W106" s="76"/>
      <c r="X106" s="76"/>
      <c r="Y106" s="76"/>
      <c r="AK106" s="79"/>
      <c r="AL106" s="79"/>
      <c r="AM106" s="79"/>
      <c r="AN106" s="79"/>
      <c r="AO106" s="79"/>
      <c r="AP106" s="79"/>
      <c r="AZ106" s="80"/>
      <c r="BG106" s="74"/>
      <c r="BH106" s="74"/>
      <c r="BI106" s="74"/>
      <c r="BJ106" s="74"/>
      <c r="BK106" s="74"/>
      <c r="BL106" s="74"/>
      <c r="BM106" s="74"/>
      <c r="BN106" s="74"/>
      <c r="BO106" s="74"/>
      <c r="ET106" s="72"/>
      <c r="EU106" s="72"/>
      <c r="EV106" s="72"/>
      <c r="EW106" s="72"/>
      <c r="EX106" s="72"/>
      <c r="EY106" s="72"/>
      <c r="EZ106" s="72"/>
    </row>
    <row r="107" spans="18:156">
      <c r="R107" s="76"/>
      <c r="T107" s="76"/>
      <c r="U107" s="76"/>
      <c r="V107" s="76"/>
      <c r="W107" s="76"/>
      <c r="X107" s="76"/>
      <c r="Y107" s="76"/>
      <c r="AK107" s="79"/>
      <c r="AL107" s="79"/>
      <c r="AM107" s="79"/>
      <c r="AN107" s="79"/>
      <c r="AO107" s="79"/>
      <c r="AP107" s="79"/>
      <c r="AZ107" s="80"/>
      <c r="BG107" s="74"/>
      <c r="BH107" s="74"/>
      <c r="BI107" s="74"/>
      <c r="BJ107" s="74"/>
      <c r="BK107" s="74"/>
      <c r="BL107" s="74"/>
      <c r="BM107" s="74"/>
      <c r="BN107" s="74"/>
      <c r="BO107" s="74"/>
      <c r="ET107" s="72"/>
      <c r="EU107" s="72"/>
      <c r="EV107" s="72"/>
      <c r="EW107" s="72"/>
      <c r="EX107" s="72"/>
      <c r="EY107" s="72"/>
      <c r="EZ107" s="72"/>
    </row>
    <row r="108" spans="18:156">
      <c r="R108" s="76"/>
      <c r="T108" s="76"/>
      <c r="U108" s="76"/>
      <c r="V108" s="76"/>
      <c r="W108" s="76"/>
      <c r="X108" s="76"/>
      <c r="Y108" s="76"/>
      <c r="AK108" s="79"/>
      <c r="AL108" s="79"/>
      <c r="AM108" s="79"/>
      <c r="AN108" s="79"/>
      <c r="AO108" s="79"/>
      <c r="AP108" s="79"/>
      <c r="AZ108" s="80"/>
      <c r="BG108" s="74"/>
      <c r="BH108" s="74"/>
      <c r="BI108" s="74"/>
      <c r="BJ108" s="74"/>
      <c r="BK108" s="74"/>
      <c r="BL108" s="74"/>
      <c r="BM108" s="74"/>
      <c r="BN108" s="74"/>
      <c r="BO108" s="74"/>
      <c r="ET108" s="72"/>
      <c r="EU108" s="72"/>
      <c r="EV108" s="72"/>
      <c r="EW108" s="72"/>
      <c r="EX108" s="72"/>
      <c r="EY108" s="72"/>
      <c r="EZ108" s="72"/>
    </row>
    <row r="109" spans="18:156">
      <c r="R109" s="76"/>
      <c r="T109" s="76"/>
      <c r="U109" s="76"/>
      <c r="V109" s="76"/>
      <c r="W109" s="76"/>
      <c r="X109" s="76"/>
      <c r="Y109" s="76"/>
      <c r="AK109" s="79"/>
      <c r="AL109" s="79"/>
      <c r="AM109" s="79"/>
      <c r="AN109" s="79"/>
      <c r="AO109" s="79"/>
      <c r="AP109" s="79"/>
      <c r="AZ109" s="80"/>
      <c r="BG109" s="74"/>
      <c r="BH109" s="74"/>
      <c r="BI109" s="74"/>
      <c r="BJ109" s="74"/>
      <c r="BK109" s="74"/>
      <c r="BL109" s="74"/>
      <c r="BM109" s="74"/>
      <c r="BN109" s="74"/>
      <c r="BO109" s="74"/>
      <c r="ET109" s="72"/>
      <c r="EU109" s="72"/>
      <c r="EV109" s="72"/>
      <c r="EW109" s="72"/>
      <c r="EX109" s="72"/>
      <c r="EY109" s="72"/>
      <c r="EZ109" s="72"/>
    </row>
    <row r="110" spans="18:156">
      <c r="R110" s="76"/>
      <c r="T110" s="76"/>
      <c r="U110" s="76"/>
      <c r="V110" s="76"/>
      <c r="W110" s="76"/>
      <c r="X110" s="76"/>
      <c r="Y110" s="76"/>
      <c r="AK110" s="79"/>
      <c r="AL110" s="79"/>
      <c r="AM110" s="79"/>
      <c r="AN110" s="79"/>
      <c r="AO110" s="79"/>
      <c r="AP110" s="79"/>
      <c r="AZ110" s="80"/>
      <c r="BG110" s="74"/>
      <c r="BH110" s="74"/>
      <c r="BI110" s="74"/>
      <c r="BJ110" s="74"/>
      <c r="BK110" s="74"/>
      <c r="BL110" s="74"/>
      <c r="BM110" s="74"/>
      <c r="BN110" s="74"/>
      <c r="BO110" s="74"/>
      <c r="ET110" s="72"/>
      <c r="EU110" s="72"/>
      <c r="EV110" s="72"/>
      <c r="EW110" s="72"/>
      <c r="EX110" s="72"/>
      <c r="EY110" s="72"/>
      <c r="EZ110" s="72"/>
    </row>
    <row r="111" spans="18:156">
      <c r="R111" s="76"/>
      <c r="T111" s="76"/>
      <c r="U111" s="76"/>
      <c r="V111" s="76"/>
      <c r="W111" s="76"/>
      <c r="X111" s="76"/>
      <c r="Y111" s="76"/>
      <c r="AK111" s="79"/>
      <c r="AL111" s="79"/>
      <c r="AM111" s="79"/>
      <c r="AN111" s="79"/>
      <c r="AO111" s="79"/>
      <c r="AP111" s="79"/>
      <c r="AZ111" s="80"/>
      <c r="BA111" s="80"/>
      <c r="BG111" s="74"/>
      <c r="BH111" s="74"/>
      <c r="BI111" s="74"/>
      <c r="BJ111" s="74"/>
      <c r="BK111" s="74"/>
      <c r="BL111" s="74"/>
      <c r="BM111" s="74"/>
      <c r="BN111" s="74"/>
      <c r="BO111" s="74"/>
      <c r="ET111" s="72"/>
      <c r="EU111" s="72"/>
      <c r="EV111" s="72"/>
      <c r="EW111" s="72"/>
      <c r="EX111" s="72"/>
      <c r="EY111" s="72"/>
      <c r="EZ111" s="72"/>
    </row>
    <row r="112" spans="18:156">
      <c r="R112" s="76"/>
      <c r="T112" s="76"/>
      <c r="U112" s="76"/>
      <c r="V112" s="76"/>
      <c r="W112" s="76"/>
      <c r="X112" s="76"/>
      <c r="Y112" s="76"/>
      <c r="AK112" s="79"/>
      <c r="AL112" s="79"/>
      <c r="AM112" s="79"/>
      <c r="AN112" s="79"/>
      <c r="AO112" s="79"/>
      <c r="AP112" s="79"/>
      <c r="AZ112" s="80"/>
      <c r="BA112" s="80"/>
      <c r="BG112" s="74"/>
      <c r="BH112" s="74"/>
      <c r="BI112" s="74"/>
      <c r="BJ112" s="74"/>
      <c r="BK112" s="74"/>
      <c r="BL112" s="74"/>
      <c r="BM112" s="74"/>
      <c r="BN112" s="74"/>
      <c r="BO112" s="74"/>
      <c r="EU112" s="72"/>
      <c r="EV112" s="72"/>
      <c r="EW112" s="72"/>
      <c r="EX112" s="72"/>
      <c r="EY112" s="72"/>
      <c r="EZ112" s="72"/>
    </row>
    <row r="113" spans="18:156">
      <c r="R113" s="76"/>
      <c r="T113" s="76"/>
      <c r="U113" s="76"/>
      <c r="V113" s="76"/>
      <c r="W113" s="76"/>
      <c r="X113" s="76"/>
      <c r="Y113" s="76"/>
      <c r="AJ113" s="79"/>
      <c r="AK113" s="79"/>
      <c r="AL113" s="79"/>
      <c r="AM113" s="79"/>
      <c r="AN113" s="79"/>
      <c r="AO113" s="79"/>
      <c r="AP113" s="79"/>
      <c r="AZ113" s="80"/>
      <c r="BA113" s="80"/>
      <c r="BG113" s="74"/>
      <c r="BH113" s="74"/>
      <c r="BI113" s="74"/>
      <c r="BJ113" s="74"/>
      <c r="BK113" s="74"/>
      <c r="BL113" s="74"/>
      <c r="BM113" s="74"/>
      <c r="BN113" s="74"/>
      <c r="BO113" s="74"/>
      <c r="EU113" s="72"/>
      <c r="EV113" s="72"/>
      <c r="EW113" s="72"/>
      <c r="EX113" s="72"/>
      <c r="EY113" s="72"/>
      <c r="EZ113" s="72"/>
    </row>
    <row r="114" spans="18:156">
      <c r="R114" s="76"/>
      <c r="T114" s="76"/>
      <c r="U114" s="76"/>
      <c r="V114" s="76"/>
      <c r="W114" s="76"/>
      <c r="X114" s="76"/>
      <c r="Y114" s="76"/>
      <c r="AJ114" s="79"/>
      <c r="AK114" s="79"/>
      <c r="AL114" s="79"/>
      <c r="AM114" s="79"/>
      <c r="AN114" s="79"/>
      <c r="AO114" s="79"/>
      <c r="AP114" s="79"/>
      <c r="AZ114" s="80"/>
      <c r="BA114" s="80"/>
      <c r="BG114" s="74"/>
      <c r="BH114" s="74"/>
      <c r="BI114" s="74"/>
      <c r="BJ114" s="74"/>
      <c r="BK114" s="74"/>
      <c r="BL114" s="74"/>
      <c r="BM114" s="74"/>
      <c r="BN114" s="74"/>
      <c r="BO114" s="74"/>
      <c r="EU114" s="72"/>
      <c r="EV114" s="72"/>
      <c r="EW114" s="72"/>
      <c r="EX114" s="72"/>
      <c r="EY114" s="72"/>
      <c r="EZ114" s="72"/>
    </row>
    <row r="115" spans="18:156">
      <c r="R115" s="76"/>
      <c r="T115" s="76"/>
      <c r="U115" s="76"/>
      <c r="V115" s="76"/>
      <c r="W115" s="76"/>
      <c r="X115" s="76"/>
      <c r="Y115" s="76"/>
      <c r="AJ115" s="79"/>
      <c r="AK115" s="79"/>
      <c r="AL115" s="79"/>
      <c r="AM115" s="79"/>
      <c r="AN115" s="79"/>
      <c r="AO115" s="79"/>
      <c r="AP115" s="79"/>
      <c r="AZ115" s="80"/>
      <c r="BA115" s="80"/>
      <c r="BG115" s="74"/>
      <c r="BH115" s="74"/>
      <c r="BI115" s="74"/>
      <c r="BJ115" s="74"/>
      <c r="BK115" s="74"/>
      <c r="BL115" s="74"/>
      <c r="BM115" s="74"/>
      <c r="BN115" s="74"/>
      <c r="BO115" s="74"/>
      <c r="EU115" s="72"/>
      <c r="EV115" s="72"/>
      <c r="EW115" s="72"/>
      <c r="EX115" s="72"/>
      <c r="EY115" s="72"/>
      <c r="EZ115" s="72"/>
    </row>
    <row r="116" spans="18:156">
      <c r="R116" s="76"/>
      <c r="T116" s="76"/>
      <c r="U116" s="76"/>
      <c r="V116" s="76"/>
      <c r="W116" s="76"/>
      <c r="X116" s="76"/>
      <c r="Y116" s="76"/>
      <c r="AJ116" s="79"/>
      <c r="AK116" s="79"/>
      <c r="AL116" s="79"/>
      <c r="AM116" s="79"/>
      <c r="AN116" s="79"/>
      <c r="AO116" s="79"/>
      <c r="AP116" s="79"/>
      <c r="AZ116" s="80"/>
      <c r="BA116" s="80"/>
      <c r="BG116" s="74"/>
      <c r="BH116" s="74"/>
      <c r="BI116" s="74"/>
      <c r="BJ116" s="74"/>
      <c r="BK116" s="74"/>
      <c r="BL116" s="74"/>
      <c r="BM116" s="74"/>
      <c r="BN116" s="74"/>
      <c r="BO116" s="74"/>
      <c r="EU116" s="72"/>
      <c r="EV116" s="72"/>
      <c r="EW116" s="72"/>
      <c r="EX116" s="72"/>
      <c r="EY116" s="72"/>
      <c r="EZ116" s="72"/>
    </row>
    <row r="117" spans="18:156">
      <c r="R117" s="76"/>
      <c r="T117" s="76"/>
      <c r="U117" s="76"/>
      <c r="V117" s="76"/>
      <c r="W117" s="76"/>
      <c r="X117" s="76"/>
      <c r="Y117" s="76"/>
      <c r="AJ117" s="79"/>
      <c r="AK117" s="79"/>
      <c r="AL117" s="79"/>
      <c r="AM117" s="79"/>
      <c r="AN117" s="79"/>
      <c r="AO117" s="79"/>
      <c r="AP117" s="79"/>
      <c r="AZ117" s="80"/>
      <c r="BA117" s="80"/>
      <c r="BG117" s="74"/>
      <c r="BH117" s="74"/>
      <c r="BI117" s="74"/>
      <c r="BJ117" s="74"/>
      <c r="BK117" s="74"/>
      <c r="BL117" s="74"/>
      <c r="BM117" s="74"/>
      <c r="BN117" s="74"/>
      <c r="BO117" s="74"/>
      <c r="EU117" s="72"/>
      <c r="EV117" s="72"/>
      <c r="EW117" s="72"/>
      <c r="EX117" s="72"/>
      <c r="EY117" s="72"/>
      <c r="EZ117" s="72"/>
    </row>
    <row r="118" spans="18:156">
      <c r="R118" s="76"/>
      <c r="T118" s="76"/>
      <c r="U118" s="76"/>
      <c r="V118" s="76"/>
      <c r="W118" s="76"/>
      <c r="X118" s="76"/>
      <c r="Y118" s="76"/>
      <c r="AJ118" s="79"/>
      <c r="AK118" s="79"/>
      <c r="AL118" s="79"/>
      <c r="AM118" s="79"/>
      <c r="AN118" s="79"/>
      <c r="AO118" s="79"/>
      <c r="AP118" s="79"/>
      <c r="AZ118" s="80"/>
      <c r="BA118" s="80"/>
      <c r="BG118" s="74"/>
      <c r="BH118" s="74"/>
      <c r="BI118" s="74"/>
      <c r="BJ118" s="74"/>
      <c r="BK118" s="74"/>
      <c r="BL118" s="74"/>
      <c r="BM118" s="74"/>
      <c r="BN118" s="74"/>
      <c r="BO118" s="74"/>
      <c r="EU118" s="72"/>
      <c r="EV118" s="72"/>
      <c r="EW118" s="72"/>
      <c r="EX118" s="72"/>
      <c r="EY118" s="72"/>
      <c r="EZ118" s="72"/>
    </row>
    <row r="119" spans="18:156">
      <c r="R119" s="76"/>
      <c r="T119" s="76"/>
      <c r="U119" s="76"/>
      <c r="V119" s="76"/>
      <c r="W119" s="76"/>
      <c r="X119" s="76"/>
      <c r="Y119" s="76"/>
      <c r="AJ119" s="79"/>
      <c r="AK119" s="79"/>
      <c r="AL119" s="79"/>
      <c r="AM119" s="79"/>
      <c r="AN119" s="79"/>
      <c r="AO119" s="79"/>
      <c r="AP119" s="79"/>
      <c r="AZ119" s="80"/>
      <c r="BA119" s="80"/>
      <c r="BG119" s="74"/>
      <c r="BH119" s="74"/>
      <c r="BI119" s="74"/>
      <c r="BJ119" s="74"/>
      <c r="BK119" s="74"/>
      <c r="BL119" s="74"/>
      <c r="BM119" s="74"/>
      <c r="BN119" s="74"/>
      <c r="BO119" s="74"/>
      <c r="EU119" s="72"/>
      <c r="EV119" s="72"/>
      <c r="EW119" s="72"/>
      <c r="EX119" s="72"/>
      <c r="EY119" s="72"/>
      <c r="EZ119" s="72"/>
    </row>
    <row r="120" spans="18:156">
      <c r="R120" s="76"/>
      <c r="T120" s="76"/>
      <c r="U120" s="76"/>
      <c r="V120" s="76"/>
      <c r="W120" s="76"/>
      <c r="X120" s="76"/>
      <c r="Y120" s="76"/>
      <c r="AJ120" s="79"/>
      <c r="AK120" s="79"/>
      <c r="AL120" s="79"/>
      <c r="AM120" s="79"/>
      <c r="AN120" s="79"/>
      <c r="AO120" s="79"/>
      <c r="AP120" s="79"/>
      <c r="AZ120" s="80"/>
      <c r="BA120" s="80"/>
      <c r="BG120" s="74"/>
      <c r="BH120" s="74"/>
      <c r="BI120" s="74"/>
      <c r="BJ120" s="74"/>
      <c r="BK120" s="74"/>
      <c r="BL120" s="74"/>
      <c r="BM120" s="74"/>
      <c r="BN120" s="74"/>
      <c r="BO120" s="74"/>
      <c r="EU120" s="72"/>
      <c r="EV120" s="72"/>
      <c r="EW120" s="72"/>
      <c r="EX120" s="72"/>
      <c r="EY120" s="72"/>
      <c r="EZ120" s="72"/>
    </row>
    <row r="121" spans="18:156">
      <c r="R121" s="76"/>
      <c r="T121" s="76"/>
      <c r="U121" s="76"/>
      <c r="V121" s="76"/>
      <c r="W121" s="76"/>
      <c r="X121" s="76"/>
      <c r="Y121" s="76"/>
      <c r="AJ121" s="79"/>
      <c r="AK121" s="79"/>
      <c r="AL121" s="79"/>
      <c r="AM121" s="79"/>
      <c r="AN121" s="79"/>
      <c r="AO121" s="79"/>
      <c r="AP121" s="79"/>
      <c r="AZ121" s="80"/>
      <c r="BA121" s="80"/>
      <c r="BG121" s="74"/>
      <c r="BH121" s="74"/>
      <c r="BI121" s="74"/>
      <c r="BJ121" s="74"/>
      <c r="BK121" s="74"/>
      <c r="BL121" s="74"/>
      <c r="BM121" s="74"/>
      <c r="BN121" s="74"/>
      <c r="BO121" s="74"/>
      <c r="EU121" s="72"/>
      <c r="EV121" s="72"/>
      <c r="EW121" s="72"/>
      <c r="EX121" s="72"/>
      <c r="EY121" s="72"/>
      <c r="EZ121" s="72"/>
    </row>
    <row r="122" spans="18:156">
      <c r="R122" s="76"/>
      <c r="T122" s="76"/>
      <c r="U122" s="76"/>
      <c r="V122" s="76"/>
      <c r="W122" s="76"/>
      <c r="X122" s="76"/>
      <c r="Y122" s="76"/>
      <c r="AJ122" s="79"/>
      <c r="AK122" s="79"/>
      <c r="AL122" s="79"/>
      <c r="AM122" s="79"/>
      <c r="AN122" s="79"/>
      <c r="AO122" s="79"/>
      <c r="AP122" s="79"/>
      <c r="AZ122" s="80"/>
      <c r="BA122" s="80"/>
      <c r="BB122" s="74"/>
      <c r="BG122" s="74"/>
      <c r="BH122" s="74"/>
      <c r="BI122" s="74"/>
      <c r="BJ122" s="74"/>
      <c r="BK122" s="74"/>
      <c r="BL122" s="74"/>
      <c r="BM122" s="74"/>
      <c r="BN122" s="74"/>
      <c r="BO122" s="74"/>
      <c r="EU122" s="72"/>
      <c r="EV122" s="72"/>
      <c r="EW122" s="72"/>
      <c r="EX122" s="72"/>
      <c r="EY122" s="72"/>
      <c r="EZ122" s="72"/>
    </row>
    <row r="123" spans="18:156">
      <c r="R123" s="76"/>
      <c r="T123" s="76"/>
      <c r="U123" s="76"/>
      <c r="V123" s="76"/>
      <c r="W123" s="76"/>
      <c r="X123" s="76"/>
      <c r="Y123" s="76"/>
      <c r="AJ123" s="79"/>
      <c r="AK123" s="79"/>
      <c r="AL123" s="79"/>
      <c r="AM123" s="79"/>
      <c r="AN123" s="79"/>
      <c r="AO123" s="79"/>
      <c r="AP123" s="79"/>
      <c r="AZ123" s="80"/>
      <c r="BA123" s="74"/>
      <c r="BB123" s="74"/>
      <c r="BG123" s="79"/>
      <c r="BH123" s="74"/>
      <c r="BI123" s="74"/>
      <c r="BJ123" s="74"/>
      <c r="BK123" s="74"/>
      <c r="BL123" s="74"/>
      <c r="BM123" s="74"/>
      <c r="BN123" s="74"/>
      <c r="BO123" s="74"/>
      <c r="EU123" s="72"/>
      <c r="EV123" s="72"/>
      <c r="EW123" s="72"/>
      <c r="EX123" s="72"/>
      <c r="EY123" s="72"/>
      <c r="EZ123" s="72"/>
    </row>
    <row r="124" spans="18:156">
      <c r="R124" s="76"/>
      <c r="T124" s="76"/>
      <c r="U124" s="76"/>
      <c r="V124" s="76"/>
      <c r="W124" s="76"/>
      <c r="X124" s="76"/>
      <c r="Y124" s="76"/>
      <c r="AJ124" s="79"/>
      <c r="AK124" s="79"/>
      <c r="AL124" s="79"/>
      <c r="AM124" s="79"/>
      <c r="AN124" s="79"/>
      <c r="AO124" s="79"/>
      <c r="AP124" s="79"/>
      <c r="BA124" s="74"/>
      <c r="BB124" s="74"/>
      <c r="BG124" s="79"/>
      <c r="BH124" s="74"/>
      <c r="BI124" s="74"/>
      <c r="BJ124" s="74"/>
      <c r="BK124" s="74"/>
      <c r="BL124" s="74"/>
      <c r="BM124" s="74"/>
      <c r="BN124" s="74"/>
      <c r="BO124" s="74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</row>
    <row r="125" spans="18:156">
      <c r="R125" s="76"/>
      <c r="T125" s="76"/>
      <c r="U125" s="76"/>
      <c r="V125" s="76"/>
      <c r="W125" s="76"/>
      <c r="X125" s="76"/>
      <c r="Y125" s="76"/>
      <c r="AJ125" s="79"/>
      <c r="AK125" s="79"/>
      <c r="AL125" s="79"/>
      <c r="AM125" s="79"/>
      <c r="AN125" s="79"/>
      <c r="AO125" s="79"/>
      <c r="AP125" s="79"/>
      <c r="BA125" s="74"/>
      <c r="BB125" s="74"/>
      <c r="BG125" s="79"/>
      <c r="BH125" s="74"/>
      <c r="BI125" s="74"/>
      <c r="BJ125" s="74"/>
      <c r="BK125" s="74"/>
      <c r="BL125" s="74"/>
      <c r="BM125" s="74"/>
      <c r="BN125" s="74"/>
      <c r="BO125" s="74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</row>
    <row r="126" spans="18:156">
      <c r="R126" s="76"/>
      <c r="T126" s="76"/>
      <c r="U126" s="76"/>
      <c r="V126" s="76"/>
      <c r="W126" s="76"/>
      <c r="X126" s="76"/>
      <c r="Y126" s="76"/>
      <c r="AJ126" s="79"/>
      <c r="AK126" s="79"/>
      <c r="AL126" s="79"/>
      <c r="AM126" s="79"/>
      <c r="AN126" s="79"/>
      <c r="AO126" s="79"/>
      <c r="AP126" s="79"/>
      <c r="BA126" s="74"/>
      <c r="BB126" s="74"/>
      <c r="BG126" s="79"/>
      <c r="BH126" s="74"/>
      <c r="BI126" s="74"/>
      <c r="BJ126" s="74"/>
      <c r="BK126" s="74"/>
      <c r="BL126" s="74"/>
      <c r="BM126" s="74"/>
      <c r="BN126" s="74"/>
      <c r="BO126" s="74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</row>
    <row r="127" spans="18:156">
      <c r="R127" s="76"/>
      <c r="T127" s="76"/>
      <c r="U127" s="76"/>
      <c r="V127" s="76"/>
      <c r="W127" s="76"/>
      <c r="X127" s="76"/>
      <c r="Y127" s="76"/>
      <c r="AJ127" s="79"/>
      <c r="AK127" s="79"/>
      <c r="AL127" s="79"/>
      <c r="AM127" s="79"/>
      <c r="AN127" s="79"/>
      <c r="AO127" s="79"/>
      <c r="AP127" s="79"/>
      <c r="BA127" s="74"/>
      <c r="BB127" s="74"/>
      <c r="BG127" s="79"/>
      <c r="BH127" s="74"/>
      <c r="BI127" s="74"/>
      <c r="BJ127" s="74"/>
      <c r="BK127" s="74"/>
      <c r="BL127" s="74"/>
      <c r="BM127" s="74"/>
      <c r="BN127" s="74"/>
      <c r="BO127" s="74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</row>
    <row r="128" spans="18:156">
      <c r="R128" s="76"/>
      <c r="T128" s="76"/>
      <c r="U128" s="76"/>
      <c r="V128" s="76"/>
      <c r="W128" s="76"/>
      <c r="X128" s="76"/>
      <c r="Y128" s="76"/>
      <c r="AJ128" s="79"/>
      <c r="AK128" s="79"/>
      <c r="AL128" s="79"/>
      <c r="AM128" s="79"/>
      <c r="AN128" s="79"/>
      <c r="AO128" s="79"/>
      <c r="AP128" s="79"/>
      <c r="BA128" s="74"/>
      <c r="BB128" s="74"/>
      <c r="BG128" s="79"/>
      <c r="BH128" s="74"/>
      <c r="BI128" s="74"/>
      <c r="BJ128" s="74"/>
      <c r="BK128" s="74"/>
      <c r="BL128" s="74"/>
      <c r="BM128" s="74"/>
      <c r="BN128" s="74"/>
      <c r="BO128" s="74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</row>
    <row r="129" spans="18:156">
      <c r="R129" s="76"/>
      <c r="T129" s="76"/>
      <c r="U129" s="76"/>
      <c r="V129" s="76"/>
      <c r="W129" s="76"/>
      <c r="X129" s="76"/>
      <c r="Y129" s="76"/>
      <c r="AJ129" s="79"/>
      <c r="AK129" s="79"/>
      <c r="AL129" s="79"/>
      <c r="AM129" s="79"/>
      <c r="AN129" s="79"/>
      <c r="AO129" s="79"/>
      <c r="AP129" s="79"/>
      <c r="BA129" s="74"/>
      <c r="BB129" s="74"/>
      <c r="BG129" s="79"/>
      <c r="BH129" s="74"/>
      <c r="BI129" s="74"/>
      <c r="BJ129" s="74"/>
      <c r="BK129" s="74"/>
      <c r="BL129" s="74"/>
      <c r="BM129" s="74"/>
      <c r="BN129" s="74"/>
      <c r="BO129" s="74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</row>
    <row r="130" spans="18:156">
      <c r="R130" s="76"/>
      <c r="T130" s="76"/>
      <c r="U130" s="76"/>
      <c r="V130" s="76"/>
      <c r="W130" s="76"/>
      <c r="X130" s="76"/>
      <c r="Y130" s="76"/>
      <c r="AJ130" s="79"/>
      <c r="AK130" s="79"/>
      <c r="AL130" s="79"/>
      <c r="AM130" s="79"/>
      <c r="AN130" s="79"/>
      <c r="AO130" s="79"/>
      <c r="AP130" s="79"/>
      <c r="BA130" s="74"/>
      <c r="BB130" s="74"/>
      <c r="BG130" s="79"/>
      <c r="BH130" s="74"/>
      <c r="BI130" s="74"/>
      <c r="BJ130" s="74"/>
      <c r="BK130" s="74"/>
      <c r="BL130" s="74"/>
      <c r="BM130" s="74"/>
      <c r="BN130" s="74"/>
      <c r="BO130" s="74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</row>
    <row r="131" spans="18:156">
      <c r="R131" s="76"/>
      <c r="T131" s="76"/>
      <c r="U131" s="76"/>
      <c r="V131" s="76"/>
      <c r="W131" s="76"/>
      <c r="X131" s="76"/>
      <c r="Y131" s="76"/>
      <c r="AJ131" s="79"/>
      <c r="AK131" s="79"/>
      <c r="AL131" s="79"/>
      <c r="AM131" s="79"/>
      <c r="AN131" s="79"/>
      <c r="AO131" s="79"/>
      <c r="AP131" s="79"/>
      <c r="BA131" s="74"/>
      <c r="BB131" s="74"/>
      <c r="BG131" s="79"/>
      <c r="BH131" s="74"/>
      <c r="BI131" s="74"/>
      <c r="BJ131" s="74"/>
      <c r="BK131" s="74"/>
      <c r="BL131" s="74"/>
      <c r="BM131" s="74"/>
      <c r="BN131" s="74"/>
      <c r="BO131" s="74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</row>
    <row r="132" spans="18:156">
      <c r="R132" s="76"/>
      <c r="T132" s="76"/>
      <c r="U132" s="76"/>
      <c r="V132" s="76"/>
      <c r="W132" s="76"/>
      <c r="X132" s="76"/>
      <c r="Y132" s="76"/>
      <c r="AJ132" s="79"/>
      <c r="AK132" s="79"/>
      <c r="AL132" s="79"/>
      <c r="AM132" s="79"/>
      <c r="AN132" s="79"/>
      <c r="AO132" s="79"/>
      <c r="AP132" s="79"/>
      <c r="BA132" s="74"/>
      <c r="BB132" s="74"/>
      <c r="BG132" s="79"/>
      <c r="BH132" s="74"/>
      <c r="BI132" s="74"/>
      <c r="BJ132" s="74"/>
      <c r="BK132" s="74"/>
      <c r="BL132" s="74"/>
      <c r="BM132" s="74"/>
      <c r="BN132" s="74"/>
      <c r="BO132" s="74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</row>
    <row r="133" spans="18:156">
      <c r="R133" s="76"/>
      <c r="T133" s="76"/>
      <c r="U133" s="76"/>
      <c r="V133" s="76"/>
      <c r="W133" s="76"/>
      <c r="X133" s="76"/>
      <c r="Y133" s="76"/>
      <c r="AJ133" s="79"/>
      <c r="AK133" s="79"/>
      <c r="AL133" s="79"/>
      <c r="AM133" s="79"/>
      <c r="AN133" s="79"/>
      <c r="AO133" s="79"/>
      <c r="AP133" s="79"/>
      <c r="BA133" s="74"/>
      <c r="BB133" s="74"/>
      <c r="BG133" s="79"/>
      <c r="BH133" s="74"/>
      <c r="BI133" s="74"/>
      <c r="BJ133" s="74"/>
      <c r="BK133" s="74"/>
      <c r="BL133" s="74"/>
      <c r="BM133" s="74"/>
      <c r="BN133" s="74"/>
      <c r="BO133" s="74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</row>
    <row r="134" spans="18:156">
      <c r="R134" s="76"/>
      <c r="T134" s="76"/>
      <c r="U134" s="76"/>
      <c r="V134" s="76"/>
      <c r="W134" s="76"/>
      <c r="X134" s="76"/>
      <c r="Y134" s="76"/>
      <c r="AJ134" s="79"/>
      <c r="AK134" s="79"/>
      <c r="AL134" s="79"/>
      <c r="AM134" s="79"/>
      <c r="AN134" s="79"/>
      <c r="AO134" s="79"/>
      <c r="AP134" s="79"/>
      <c r="BA134" s="74"/>
      <c r="BB134" s="74"/>
      <c r="BG134" s="79"/>
      <c r="BH134" s="74"/>
      <c r="BI134" s="74"/>
      <c r="BJ134" s="74"/>
      <c r="BK134" s="74"/>
      <c r="BL134" s="74"/>
      <c r="BM134" s="74"/>
      <c r="BN134" s="74"/>
      <c r="BO134" s="74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</row>
    <row r="135" spans="18:156">
      <c r="R135" s="76"/>
      <c r="T135" s="76"/>
      <c r="U135" s="76"/>
      <c r="V135" s="76"/>
      <c r="W135" s="76"/>
      <c r="X135" s="76"/>
      <c r="Y135" s="76"/>
      <c r="AJ135" s="79"/>
      <c r="AK135" s="79"/>
      <c r="AL135" s="79"/>
      <c r="AM135" s="79"/>
      <c r="AN135" s="79"/>
      <c r="AO135" s="79"/>
      <c r="AP135" s="79"/>
      <c r="BA135" s="74"/>
      <c r="BB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</row>
    <row r="136" spans="18:156">
      <c r="R136" s="76"/>
      <c r="T136" s="76"/>
      <c r="U136" s="76"/>
      <c r="V136" s="76"/>
      <c r="W136" s="76"/>
      <c r="X136" s="76"/>
      <c r="Y136" s="76"/>
      <c r="AJ136" s="79"/>
      <c r="AK136" s="79"/>
      <c r="AL136" s="79"/>
      <c r="AM136" s="79"/>
      <c r="AN136" s="79"/>
      <c r="AO136" s="79"/>
      <c r="AP136" s="79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</row>
    <row r="137" spans="18:156">
      <c r="R137" s="76"/>
      <c r="T137" s="76"/>
      <c r="U137" s="76"/>
      <c r="V137" s="76"/>
      <c r="W137" s="76"/>
      <c r="X137" s="76"/>
      <c r="Y137" s="76"/>
      <c r="AJ137" s="79"/>
      <c r="AK137" s="79"/>
      <c r="AL137" s="79"/>
      <c r="AM137" s="79"/>
      <c r="AN137" s="79"/>
      <c r="AO137" s="79"/>
      <c r="AP137" s="79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</row>
    <row r="138" spans="18:156">
      <c r="R138" s="76"/>
      <c r="T138" s="76"/>
      <c r="U138" s="76"/>
      <c r="V138" s="76"/>
      <c r="W138" s="76"/>
      <c r="X138" s="76"/>
      <c r="Y138" s="76"/>
      <c r="AJ138" s="79"/>
      <c r="AK138" s="79"/>
      <c r="AL138" s="79"/>
      <c r="AM138" s="79"/>
      <c r="AN138" s="79"/>
      <c r="AO138" s="79"/>
      <c r="AP138" s="79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</row>
    <row r="139" spans="18:156">
      <c r="R139" s="76"/>
      <c r="T139" s="76"/>
      <c r="U139" s="76"/>
      <c r="V139" s="76"/>
      <c r="W139" s="76"/>
      <c r="X139" s="76"/>
      <c r="Y139" s="76"/>
      <c r="AJ139" s="79"/>
      <c r="AK139" s="79"/>
      <c r="AL139" s="79"/>
      <c r="AM139" s="79"/>
      <c r="AN139" s="79"/>
      <c r="AO139" s="79"/>
      <c r="AP139" s="79"/>
      <c r="AS139" s="80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</row>
    <row r="140" spans="18:156">
      <c r="R140" s="76"/>
      <c r="T140" s="76"/>
      <c r="U140" s="76"/>
      <c r="V140" s="76"/>
      <c r="W140" s="76"/>
      <c r="X140" s="76"/>
      <c r="Y140" s="76"/>
      <c r="AJ140" s="79"/>
      <c r="AK140" s="79"/>
      <c r="AL140" s="79"/>
      <c r="AM140" s="79"/>
      <c r="AN140" s="79"/>
      <c r="AO140" s="79"/>
      <c r="AP140" s="79"/>
      <c r="AS140" s="80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</row>
    <row r="141" spans="18:156">
      <c r="R141" s="76"/>
      <c r="T141" s="76"/>
      <c r="U141" s="76"/>
      <c r="V141" s="76"/>
      <c r="W141" s="76"/>
      <c r="X141" s="76"/>
      <c r="Y141" s="76"/>
      <c r="AJ141" s="79"/>
      <c r="AK141" s="79"/>
      <c r="AL141" s="79"/>
      <c r="AM141" s="79"/>
      <c r="AN141" s="79"/>
      <c r="AO141" s="79"/>
      <c r="AP141" s="79"/>
      <c r="AS141" s="80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</row>
    <row r="142" spans="18:156">
      <c r="R142" s="76"/>
      <c r="T142" s="76"/>
      <c r="U142" s="76"/>
      <c r="V142" s="76"/>
      <c r="W142" s="76"/>
      <c r="X142" s="76"/>
      <c r="Y142" s="76"/>
      <c r="AJ142" s="79"/>
      <c r="AK142" s="79"/>
      <c r="AL142" s="79"/>
      <c r="AM142" s="79"/>
      <c r="AN142" s="79"/>
      <c r="AO142" s="79"/>
      <c r="AP142" s="79"/>
      <c r="AS142" s="80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</row>
    <row r="143" spans="18:156">
      <c r="R143" s="76"/>
      <c r="T143" s="76"/>
      <c r="U143" s="76"/>
      <c r="V143" s="76"/>
      <c r="W143" s="76"/>
      <c r="X143" s="76"/>
      <c r="Y143" s="76"/>
      <c r="AJ143" s="79"/>
      <c r="AK143" s="79"/>
      <c r="AL143" s="79"/>
      <c r="AM143" s="79"/>
      <c r="AN143" s="79"/>
      <c r="AO143" s="79"/>
      <c r="AP143" s="79"/>
      <c r="AS143" s="80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</row>
    <row r="144" spans="18:156">
      <c r="R144" s="76"/>
      <c r="T144" s="76"/>
      <c r="U144" s="76"/>
      <c r="V144" s="76"/>
      <c r="W144" s="76"/>
      <c r="X144" s="76"/>
      <c r="Y144" s="76"/>
      <c r="AJ144" s="79"/>
      <c r="AK144" s="79"/>
      <c r="AL144" s="79"/>
      <c r="AM144" s="79"/>
      <c r="AN144" s="79"/>
      <c r="AO144" s="79"/>
      <c r="AP144" s="79"/>
      <c r="AS144" s="80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</row>
    <row r="145" spans="18:156">
      <c r="R145" s="76"/>
      <c r="T145" s="76"/>
      <c r="U145" s="76"/>
      <c r="V145" s="76"/>
      <c r="W145" s="76"/>
      <c r="X145" s="76"/>
      <c r="Y145" s="76"/>
      <c r="AJ145" s="79"/>
      <c r="AK145" s="79"/>
      <c r="AL145" s="79"/>
      <c r="AM145" s="79"/>
      <c r="AN145" s="79"/>
      <c r="AO145" s="79"/>
      <c r="AP145" s="79"/>
      <c r="AS145" s="80"/>
      <c r="AZ145" s="74"/>
      <c r="BA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</row>
    <row r="146" spans="18:156">
      <c r="R146" s="76"/>
      <c r="T146" s="76"/>
      <c r="U146" s="76"/>
      <c r="V146" s="76"/>
      <c r="W146" s="76"/>
      <c r="X146" s="76"/>
      <c r="Y146" s="76"/>
      <c r="AJ146" s="79"/>
      <c r="AK146" s="79"/>
      <c r="AL146" s="79"/>
      <c r="AM146" s="79"/>
      <c r="AN146" s="79"/>
      <c r="AO146" s="79"/>
      <c r="AP146" s="79"/>
      <c r="AS146" s="80"/>
      <c r="AZ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</row>
    <row r="147" spans="18:156">
      <c r="R147" s="76"/>
      <c r="T147" s="76"/>
      <c r="U147" s="76"/>
      <c r="V147" s="76"/>
      <c r="W147" s="76"/>
      <c r="X147" s="76"/>
      <c r="Y147" s="76"/>
      <c r="AJ147" s="79"/>
      <c r="AK147" s="79"/>
      <c r="AL147" s="79"/>
      <c r="AM147" s="79"/>
      <c r="AN147" s="79"/>
      <c r="AO147" s="79"/>
      <c r="AP147" s="79"/>
      <c r="AS147" s="80"/>
      <c r="AZ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ES147" s="72"/>
      <c r="ET147" s="72"/>
      <c r="EU147" s="72"/>
      <c r="EV147" s="72"/>
      <c r="EW147" s="72"/>
      <c r="EX147" s="72"/>
      <c r="EY147" s="72"/>
      <c r="EZ147" s="72"/>
    </row>
    <row r="148" spans="18:156">
      <c r="R148" s="76"/>
      <c r="T148" s="76"/>
      <c r="U148" s="76"/>
      <c r="V148" s="76"/>
      <c r="W148" s="76"/>
      <c r="X148" s="76"/>
      <c r="Y148" s="76"/>
      <c r="AJ148" s="79"/>
      <c r="AK148" s="79"/>
      <c r="AL148" s="79"/>
      <c r="AM148" s="79"/>
      <c r="AN148" s="79"/>
      <c r="AO148" s="79"/>
      <c r="AP148" s="79"/>
      <c r="AS148" s="80"/>
      <c r="AZ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ES148" s="72"/>
      <c r="ET148" s="72"/>
      <c r="EU148" s="72"/>
      <c r="EV148" s="72"/>
      <c r="EW148" s="72"/>
      <c r="EX148" s="72"/>
      <c r="EY148" s="72"/>
      <c r="EZ148" s="72"/>
    </row>
    <row r="149" spans="18:156">
      <c r="R149" s="76"/>
      <c r="T149" s="76"/>
      <c r="U149" s="76"/>
      <c r="V149" s="76"/>
      <c r="W149" s="76"/>
      <c r="X149" s="76"/>
      <c r="Y149" s="76"/>
      <c r="AK149" s="79"/>
      <c r="AL149" s="79"/>
      <c r="AM149" s="79"/>
      <c r="AN149" s="79"/>
      <c r="AO149" s="79"/>
      <c r="AP149" s="79"/>
      <c r="AS149" s="80"/>
      <c r="AZ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ES149" s="72"/>
      <c r="ET149" s="72"/>
      <c r="EU149" s="72"/>
      <c r="EV149" s="72"/>
      <c r="EW149" s="72"/>
      <c r="EX149" s="72"/>
      <c r="EY149" s="72"/>
      <c r="EZ149" s="72"/>
    </row>
    <row r="150" spans="18:156">
      <c r="R150" s="76"/>
      <c r="T150" s="76"/>
      <c r="U150" s="76"/>
      <c r="V150" s="76"/>
      <c r="W150" s="76"/>
      <c r="X150" s="76"/>
      <c r="Y150" s="76"/>
      <c r="AF150" s="79"/>
      <c r="AK150" s="79"/>
      <c r="AL150" s="79"/>
      <c r="AM150" s="79"/>
      <c r="AN150" s="79"/>
      <c r="AO150" s="79"/>
      <c r="AP150" s="79"/>
      <c r="AS150" s="80"/>
      <c r="AZ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ES150" s="72"/>
      <c r="ET150" s="72"/>
      <c r="EU150" s="72"/>
      <c r="EV150" s="72"/>
      <c r="EW150" s="72"/>
      <c r="EX150" s="72"/>
      <c r="EY150" s="72"/>
      <c r="EZ150" s="72"/>
    </row>
    <row r="151" spans="18:156">
      <c r="R151" s="76"/>
      <c r="T151" s="76"/>
      <c r="U151" s="76"/>
      <c r="V151" s="76"/>
      <c r="W151" s="76"/>
      <c r="X151" s="76"/>
      <c r="Y151" s="76"/>
      <c r="AF151" s="79"/>
      <c r="AK151" s="79"/>
      <c r="AL151" s="79"/>
      <c r="AM151" s="79"/>
      <c r="AN151" s="79"/>
      <c r="AO151" s="79"/>
      <c r="AP151" s="79"/>
      <c r="AS151" s="80"/>
      <c r="AZ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ES151" s="72"/>
      <c r="ET151" s="72"/>
      <c r="EU151" s="72"/>
      <c r="EV151" s="72"/>
      <c r="EW151" s="72"/>
      <c r="EX151" s="72"/>
      <c r="EY151" s="72"/>
      <c r="EZ151" s="72"/>
    </row>
    <row r="152" spans="18:156">
      <c r="R152" s="76"/>
      <c r="T152" s="76"/>
      <c r="U152" s="76"/>
      <c r="V152" s="76"/>
      <c r="W152" s="76"/>
      <c r="X152" s="76"/>
      <c r="Y152" s="76"/>
      <c r="AC152" s="79"/>
      <c r="AD152" s="79"/>
      <c r="AE152" s="79"/>
      <c r="AF152" s="79"/>
      <c r="AK152" s="79"/>
      <c r="AL152" s="79"/>
      <c r="AM152" s="79"/>
      <c r="AN152" s="79"/>
      <c r="AO152" s="79"/>
      <c r="AP152" s="79"/>
      <c r="AS152" s="80"/>
      <c r="AZ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ES152" s="72"/>
      <c r="ET152" s="72"/>
      <c r="EU152" s="72"/>
      <c r="EV152" s="72"/>
      <c r="EW152" s="72"/>
      <c r="EX152" s="72"/>
      <c r="EY152" s="72"/>
      <c r="EZ152" s="72"/>
    </row>
    <row r="153" spans="18:156">
      <c r="R153" s="76"/>
      <c r="T153" s="76"/>
      <c r="U153" s="76"/>
      <c r="V153" s="76"/>
      <c r="W153" s="76"/>
      <c r="X153" s="76"/>
      <c r="Y153" s="76"/>
      <c r="AC153" s="79"/>
      <c r="AD153" s="79"/>
      <c r="AE153" s="79"/>
      <c r="AF153" s="79"/>
      <c r="AK153" s="79"/>
      <c r="AL153" s="79"/>
      <c r="AM153" s="79"/>
      <c r="AN153" s="79"/>
      <c r="AO153" s="79"/>
      <c r="AP153" s="79"/>
      <c r="AS153" s="80"/>
      <c r="AZ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ES153" s="72"/>
      <c r="ET153" s="72"/>
      <c r="EU153" s="72"/>
      <c r="EV153" s="72"/>
      <c r="EW153" s="72"/>
      <c r="EX153" s="72"/>
      <c r="EY153" s="72"/>
      <c r="EZ153" s="72"/>
    </row>
    <row r="154" spans="18:156">
      <c r="R154" s="76"/>
      <c r="T154" s="76"/>
      <c r="U154" s="76"/>
      <c r="V154" s="76"/>
      <c r="W154" s="76"/>
      <c r="X154" s="76"/>
      <c r="Y154" s="76"/>
      <c r="AC154" s="79"/>
      <c r="AD154" s="79"/>
      <c r="AE154" s="79"/>
      <c r="AF154" s="79"/>
      <c r="AK154" s="79"/>
      <c r="AL154" s="79"/>
      <c r="AM154" s="79"/>
      <c r="AN154" s="79"/>
      <c r="AO154" s="79"/>
      <c r="AP154" s="79"/>
      <c r="AS154" s="80"/>
      <c r="AZ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ES154" s="72"/>
      <c r="ET154" s="72"/>
      <c r="EU154" s="72"/>
      <c r="EV154" s="72"/>
      <c r="EW154" s="72"/>
      <c r="EX154" s="72"/>
      <c r="EY154" s="72"/>
      <c r="EZ154" s="72"/>
    </row>
    <row r="155" spans="18:156">
      <c r="R155" s="76"/>
      <c r="T155" s="76"/>
      <c r="U155" s="76"/>
      <c r="V155" s="76"/>
      <c r="W155" s="76"/>
      <c r="X155" s="76"/>
      <c r="Y155" s="76"/>
      <c r="AC155" s="79"/>
      <c r="AD155" s="79"/>
      <c r="AE155" s="79"/>
      <c r="AF155" s="79"/>
      <c r="AK155" s="79"/>
      <c r="AL155" s="79"/>
      <c r="AM155" s="79"/>
      <c r="AN155" s="79"/>
      <c r="AO155" s="79"/>
      <c r="AP155" s="79"/>
      <c r="AS155" s="80"/>
      <c r="AZ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ES155" s="72"/>
      <c r="ET155" s="72"/>
      <c r="EU155" s="72"/>
      <c r="EV155" s="72"/>
      <c r="EW155" s="72"/>
      <c r="EX155" s="72"/>
      <c r="EY155" s="72"/>
      <c r="EZ155" s="72"/>
    </row>
    <row r="156" spans="18:156">
      <c r="R156" s="76"/>
      <c r="T156" s="76"/>
      <c r="U156" s="76"/>
      <c r="V156" s="76"/>
      <c r="W156" s="76"/>
      <c r="X156" s="76"/>
      <c r="Y156" s="76"/>
      <c r="AC156" s="79"/>
      <c r="AD156" s="79"/>
      <c r="AE156" s="79"/>
      <c r="AF156" s="79"/>
      <c r="AK156" s="79"/>
      <c r="AL156" s="79"/>
      <c r="AM156" s="79"/>
      <c r="AN156" s="79"/>
      <c r="AO156" s="79"/>
      <c r="AP156" s="79"/>
      <c r="AS156" s="80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ES156" s="72"/>
      <c r="ET156" s="72"/>
      <c r="EU156" s="72"/>
      <c r="EV156" s="72"/>
      <c r="EW156" s="72"/>
      <c r="EX156" s="72"/>
      <c r="EY156" s="72"/>
      <c r="EZ156" s="72"/>
    </row>
    <row r="157" spans="18:156">
      <c r="R157" s="76"/>
      <c r="T157" s="76"/>
      <c r="U157" s="76"/>
      <c r="V157" s="76"/>
      <c r="W157" s="76"/>
      <c r="X157" s="76"/>
      <c r="Y157" s="76"/>
      <c r="AC157" s="79"/>
      <c r="AD157" s="79"/>
      <c r="AE157" s="79"/>
      <c r="AF157" s="79"/>
      <c r="AK157" s="79"/>
      <c r="AL157" s="79"/>
      <c r="AM157" s="79"/>
      <c r="AN157" s="79"/>
      <c r="AO157" s="79"/>
      <c r="AP157" s="79"/>
      <c r="AS157" s="80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</row>
    <row r="158" spans="18:156">
      <c r="R158" s="76"/>
      <c r="T158" s="76"/>
      <c r="U158" s="76"/>
      <c r="V158" s="76"/>
      <c r="W158" s="76"/>
      <c r="X158" s="76"/>
      <c r="Y158" s="76"/>
      <c r="AC158" s="79"/>
      <c r="AD158" s="79"/>
      <c r="AE158" s="79"/>
      <c r="AF158" s="79"/>
      <c r="AK158" s="79"/>
      <c r="AL158" s="79"/>
      <c r="AM158" s="79"/>
      <c r="AN158" s="79"/>
      <c r="AO158" s="79"/>
      <c r="AP158" s="79"/>
      <c r="AS158" s="80"/>
      <c r="AZ158" s="74"/>
      <c r="BA158" s="74"/>
      <c r="BB158" s="74"/>
      <c r="BC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</row>
    <row r="159" spans="18:156">
      <c r="R159" s="76"/>
      <c r="T159" s="76"/>
      <c r="U159" s="76"/>
      <c r="V159" s="76"/>
      <c r="W159" s="76"/>
      <c r="X159" s="76"/>
      <c r="Y159" s="76"/>
      <c r="AC159" s="79"/>
      <c r="AD159" s="79"/>
      <c r="AE159" s="79"/>
      <c r="AF159" s="79"/>
      <c r="AK159" s="79"/>
      <c r="AL159" s="79"/>
      <c r="AM159" s="79"/>
      <c r="AN159" s="79"/>
      <c r="AO159" s="79"/>
      <c r="AP159" s="79"/>
      <c r="AS159" s="80"/>
      <c r="AY159" s="80"/>
      <c r="BA159" s="74"/>
      <c r="BB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</row>
    <row r="160" spans="18:156">
      <c r="R160" s="76"/>
      <c r="T160" s="76"/>
      <c r="U160" s="76"/>
      <c r="V160" s="76"/>
      <c r="W160" s="76"/>
      <c r="X160" s="76"/>
      <c r="Y160" s="76"/>
      <c r="AC160" s="79"/>
      <c r="AD160" s="79"/>
      <c r="AE160" s="79"/>
      <c r="AF160" s="79"/>
      <c r="AK160" s="79"/>
      <c r="AL160" s="79"/>
      <c r="AM160" s="79"/>
      <c r="AN160" s="79"/>
      <c r="AO160" s="79"/>
      <c r="AP160" s="79"/>
      <c r="AS160" s="80"/>
      <c r="AY160" s="80"/>
      <c r="BA160" s="74"/>
      <c r="BB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</row>
    <row r="161" spans="18:156">
      <c r="R161" s="76"/>
      <c r="T161" s="76"/>
      <c r="U161" s="76"/>
      <c r="V161" s="76"/>
      <c r="W161" s="76"/>
      <c r="X161" s="76"/>
      <c r="Y161" s="76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S161" s="80"/>
      <c r="AY161" s="80"/>
      <c r="BA161" s="74"/>
      <c r="BB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</row>
    <row r="162" spans="18:156">
      <c r="R162" s="76"/>
      <c r="T162" s="76"/>
      <c r="U162" s="76"/>
      <c r="V162" s="76"/>
      <c r="W162" s="76"/>
      <c r="X162" s="76"/>
      <c r="Y162" s="76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Y162" s="80"/>
      <c r="BA162" s="74"/>
      <c r="BB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</row>
    <row r="163" spans="18:156">
      <c r="R163" s="76"/>
      <c r="T163" s="76"/>
      <c r="U163" s="76"/>
      <c r="V163" s="76"/>
      <c r="W163" s="76"/>
      <c r="X163" s="76"/>
      <c r="Y163" s="76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Y163" s="80"/>
      <c r="BA163" s="74"/>
      <c r="BB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</row>
    <row r="164" spans="18:156">
      <c r="R164" s="76"/>
      <c r="T164" s="76"/>
      <c r="U164" s="76"/>
      <c r="V164" s="76"/>
      <c r="W164" s="76"/>
      <c r="X164" s="76"/>
      <c r="Y164" s="76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Y164" s="80"/>
      <c r="BA164" s="74"/>
      <c r="BB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</row>
    <row r="165" spans="18:156">
      <c r="R165" s="76"/>
      <c r="T165" s="76"/>
      <c r="U165" s="76"/>
      <c r="V165" s="76"/>
      <c r="W165" s="76"/>
      <c r="X165" s="76"/>
      <c r="Y165" s="76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Y165" s="80"/>
      <c r="BA165" s="74"/>
      <c r="BB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</row>
    <row r="166" spans="18:156">
      <c r="R166" s="76"/>
      <c r="T166" s="76"/>
      <c r="U166" s="76"/>
      <c r="V166" s="76"/>
      <c r="W166" s="76"/>
      <c r="X166" s="76"/>
      <c r="Y166" s="76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Y166" s="80"/>
      <c r="BA166" s="74"/>
      <c r="BB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</row>
    <row r="167" spans="18:156">
      <c r="R167" s="76"/>
      <c r="T167" s="76"/>
      <c r="U167" s="76"/>
      <c r="V167" s="76"/>
      <c r="W167" s="76"/>
      <c r="X167" s="76"/>
      <c r="Y167" s="76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80"/>
      <c r="AY167" s="80"/>
      <c r="BA167" s="74"/>
      <c r="BB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</row>
    <row r="168" spans="18:156">
      <c r="R168" s="76"/>
      <c r="T168" s="76"/>
      <c r="U168" s="76"/>
      <c r="V168" s="76"/>
      <c r="W168" s="76"/>
      <c r="X168" s="76"/>
      <c r="Y168" s="76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Y168" s="80"/>
      <c r="BA168" s="74"/>
      <c r="BB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</row>
    <row r="169" spans="18:156">
      <c r="R169" s="76"/>
      <c r="T169" s="76"/>
      <c r="U169" s="76"/>
      <c r="V169" s="76"/>
      <c r="W169" s="76"/>
      <c r="X169" s="76"/>
      <c r="Y169" s="76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</row>
    <row r="170" spans="18:156">
      <c r="R170" s="76"/>
      <c r="T170" s="76"/>
      <c r="U170" s="76"/>
      <c r="V170" s="76"/>
      <c r="W170" s="76"/>
      <c r="X170" s="76"/>
      <c r="Y170" s="76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</row>
    <row r="171" spans="18:156">
      <c r="R171" s="76"/>
      <c r="T171" s="76"/>
      <c r="U171" s="76"/>
      <c r="V171" s="76"/>
      <c r="W171" s="76"/>
      <c r="X171" s="76"/>
      <c r="Y171" s="76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</row>
    <row r="172" spans="18:156">
      <c r="R172" s="76"/>
      <c r="T172" s="76"/>
      <c r="U172" s="76"/>
      <c r="V172" s="76"/>
      <c r="W172" s="76"/>
      <c r="X172" s="76"/>
      <c r="Y172" s="76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</row>
    <row r="173" spans="18:156">
      <c r="R173" s="76"/>
      <c r="T173" s="76"/>
      <c r="U173" s="76"/>
      <c r="V173" s="76"/>
      <c r="W173" s="76"/>
      <c r="X173" s="76"/>
      <c r="Y173" s="76"/>
      <c r="AC173" s="79"/>
      <c r="AD173" s="79"/>
      <c r="AE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</row>
    <row r="174" spans="18:156">
      <c r="R174" s="76"/>
      <c r="T174" s="76"/>
      <c r="U174" s="76"/>
      <c r="V174" s="76"/>
      <c r="W174" s="76"/>
      <c r="X174" s="76"/>
      <c r="Y174" s="76"/>
      <c r="AC174" s="79"/>
      <c r="AD174" s="79"/>
      <c r="AE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</row>
    <row r="175" spans="18:156">
      <c r="R175" s="76"/>
      <c r="T175" s="76"/>
      <c r="U175" s="76"/>
      <c r="V175" s="76"/>
      <c r="W175" s="76"/>
      <c r="X175" s="76"/>
      <c r="Y175" s="76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</row>
    <row r="176" spans="18:156">
      <c r="R176" s="76"/>
      <c r="T176" s="76"/>
      <c r="U176" s="76"/>
      <c r="V176" s="76"/>
      <c r="W176" s="76"/>
      <c r="X176" s="76"/>
      <c r="Y176" s="76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</row>
    <row r="177" spans="18:156">
      <c r="R177" s="76"/>
      <c r="T177" s="76"/>
      <c r="U177" s="76"/>
      <c r="V177" s="76"/>
      <c r="W177" s="76"/>
      <c r="X177" s="76"/>
      <c r="Y177" s="76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</row>
    <row r="178" spans="18:156">
      <c r="R178" s="76"/>
      <c r="T178" s="76"/>
      <c r="U178" s="76"/>
      <c r="V178" s="76"/>
      <c r="W178" s="76"/>
      <c r="X178" s="76"/>
      <c r="Y178" s="76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</row>
    <row r="179" spans="18:156">
      <c r="R179" s="76"/>
      <c r="T179" s="76"/>
      <c r="U179" s="76"/>
      <c r="V179" s="76"/>
      <c r="W179" s="76"/>
      <c r="X179" s="76"/>
      <c r="Y179" s="76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</row>
    <row r="180" spans="18:156">
      <c r="R180" s="76"/>
      <c r="T180" s="76"/>
      <c r="U180" s="76"/>
      <c r="V180" s="76"/>
      <c r="W180" s="76"/>
      <c r="X180" s="76"/>
      <c r="Y180" s="76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</row>
    <row r="181" spans="18:156">
      <c r="R181" s="76"/>
      <c r="T181" s="76"/>
      <c r="U181" s="76"/>
      <c r="V181" s="76"/>
      <c r="W181" s="76"/>
      <c r="X181" s="76"/>
      <c r="Y181" s="76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</row>
    <row r="182" spans="18:156">
      <c r="R182" s="76"/>
      <c r="T182" s="76"/>
      <c r="U182" s="76"/>
      <c r="V182" s="76"/>
      <c r="W182" s="76"/>
      <c r="X182" s="76"/>
      <c r="Y182" s="76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</row>
    <row r="183" spans="18:156">
      <c r="R183" s="76"/>
      <c r="T183" s="76"/>
      <c r="U183" s="76"/>
      <c r="V183" s="76"/>
      <c r="W183" s="76"/>
      <c r="X183" s="76"/>
      <c r="Y183" s="76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</row>
    <row r="184" spans="18:156">
      <c r="R184" s="76"/>
      <c r="T184" s="76"/>
      <c r="U184" s="76"/>
      <c r="V184" s="76"/>
      <c r="W184" s="76"/>
      <c r="X184" s="76"/>
      <c r="Y184" s="76"/>
      <c r="AF184" s="79"/>
      <c r="AI184" s="79"/>
      <c r="AJ184" s="79"/>
      <c r="AK184" s="79"/>
      <c r="AL184" s="79"/>
      <c r="AM184" s="79"/>
      <c r="AN184" s="79"/>
      <c r="AO184" s="79"/>
      <c r="AP184" s="79"/>
      <c r="AU184" s="74"/>
      <c r="AV184" s="74"/>
      <c r="AW184" s="74"/>
      <c r="AX184" s="74"/>
      <c r="AY184" s="74"/>
      <c r="AZ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</row>
    <row r="185" spans="18:156">
      <c r="R185" s="76"/>
      <c r="T185" s="76"/>
      <c r="U185" s="76"/>
      <c r="V185" s="76"/>
      <c r="W185" s="76"/>
      <c r="X185" s="76"/>
      <c r="Y185" s="76"/>
      <c r="AA185" s="79"/>
      <c r="AB185" s="79"/>
      <c r="AC185" s="79"/>
      <c r="AD185" s="79"/>
      <c r="AE185" s="79"/>
      <c r="AF185" s="79"/>
      <c r="AI185" s="79"/>
      <c r="AJ185" s="79"/>
      <c r="AK185" s="79"/>
      <c r="AL185" s="79"/>
      <c r="AM185" s="79"/>
      <c r="AN185" s="79"/>
      <c r="AO185" s="79"/>
      <c r="AP185" s="79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</row>
    <row r="186" spans="18:156">
      <c r="R186" s="76"/>
      <c r="T186" s="76"/>
      <c r="U186" s="76"/>
      <c r="V186" s="76"/>
      <c r="W186" s="76"/>
      <c r="X186" s="79"/>
      <c r="Y186" s="79"/>
      <c r="Z186" s="79"/>
      <c r="AA186" s="79"/>
      <c r="AB186" s="79"/>
      <c r="AC186" s="79"/>
      <c r="AD186" s="79"/>
      <c r="AE186" s="79"/>
      <c r="AF186" s="79"/>
      <c r="AI186" s="79"/>
      <c r="AJ186" s="79"/>
      <c r="AK186" s="79"/>
      <c r="AL186" s="79"/>
      <c r="AM186" s="79"/>
      <c r="AN186" s="79"/>
      <c r="AO186" s="79"/>
      <c r="AP186" s="79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</row>
    <row r="187" spans="18:156">
      <c r="R187" s="76"/>
      <c r="T187" s="76"/>
      <c r="U187" s="76"/>
      <c r="V187" s="76"/>
      <c r="W187" s="76"/>
      <c r="X187" s="79"/>
      <c r="Y187" s="79"/>
      <c r="Z187" s="79"/>
      <c r="AA187" s="79"/>
      <c r="AB187" s="79"/>
      <c r="AC187" s="79"/>
      <c r="AD187" s="79"/>
      <c r="AE187" s="79"/>
      <c r="AF187" s="79"/>
      <c r="AI187" s="79"/>
      <c r="AJ187" s="79"/>
      <c r="AK187" s="79"/>
      <c r="AL187" s="79"/>
      <c r="AM187" s="79"/>
      <c r="AN187" s="80"/>
      <c r="AO187" s="79"/>
      <c r="AP187" s="79"/>
      <c r="AU187" s="74"/>
      <c r="AV187" s="74"/>
      <c r="AW187" s="74"/>
      <c r="AX187" s="74"/>
      <c r="AY187" s="74"/>
      <c r="AZ187" s="74"/>
      <c r="BA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</row>
    <row r="188" spans="18:156">
      <c r="R188" s="76"/>
      <c r="T188" s="76"/>
      <c r="U188" s="76"/>
      <c r="V188" s="76"/>
      <c r="W188" s="76"/>
      <c r="X188" s="79"/>
      <c r="Y188" s="79"/>
      <c r="Z188" s="79"/>
      <c r="AA188" s="79"/>
      <c r="AB188" s="79"/>
      <c r="AC188" s="79"/>
      <c r="AD188" s="79"/>
      <c r="AE188" s="79"/>
      <c r="AF188" s="79"/>
      <c r="AI188" s="79"/>
      <c r="AJ188" s="79"/>
      <c r="AK188" s="79"/>
      <c r="AL188" s="79"/>
      <c r="AM188" s="79"/>
      <c r="AN188" s="80"/>
      <c r="AO188" s="79"/>
      <c r="AP188" s="79"/>
      <c r="AU188" s="74"/>
      <c r="AV188" s="74"/>
      <c r="AW188" s="74"/>
      <c r="AX188" s="74"/>
      <c r="AY188" s="74"/>
      <c r="AZ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</row>
    <row r="189" spans="18:156">
      <c r="R189" s="76"/>
      <c r="T189" s="76"/>
      <c r="U189" s="76"/>
      <c r="V189" s="76"/>
      <c r="W189" s="76"/>
      <c r="X189" s="79"/>
      <c r="Y189" s="79"/>
      <c r="Z189" s="79"/>
      <c r="AA189" s="79"/>
      <c r="AB189" s="79"/>
      <c r="AC189" s="79"/>
      <c r="AD189" s="79"/>
      <c r="AE189" s="79"/>
      <c r="AF189" s="79"/>
      <c r="AI189" s="79"/>
      <c r="AJ189" s="79"/>
      <c r="AK189" s="79"/>
      <c r="AL189" s="79"/>
      <c r="AM189" s="79"/>
      <c r="AN189" s="80"/>
      <c r="AO189" s="79"/>
      <c r="AP189" s="79"/>
      <c r="AU189" s="74"/>
      <c r="AV189" s="74"/>
      <c r="AW189" s="74"/>
      <c r="AX189" s="74"/>
      <c r="AY189" s="74"/>
      <c r="AZ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</row>
    <row r="190" spans="18:156">
      <c r="R190" s="76"/>
      <c r="T190" s="76"/>
      <c r="U190" s="76"/>
      <c r="V190" s="76"/>
      <c r="W190" s="76"/>
      <c r="X190" s="79"/>
      <c r="Y190" s="79"/>
      <c r="Z190" s="79"/>
      <c r="AA190" s="79"/>
      <c r="AB190" s="79"/>
      <c r="AC190" s="79"/>
      <c r="AD190" s="79"/>
      <c r="AE190" s="79"/>
      <c r="AF190" s="79"/>
      <c r="AI190" s="79"/>
      <c r="AJ190" s="79"/>
      <c r="AK190" s="79"/>
      <c r="AL190" s="79"/>
      <c r="AM190" s="79"/>
      <c r="AN190" s="80"/>
      <c r="AO190" s="79"/>
      <c r="AP190" s="79"/>
      <c r="AU190" s="74"/>
      <c r="AV190" s="74"/>
      <c r="AW190" s="74"/>
      <c r="AX190" s="74"/>
      <c r="AY190" s="74"/>
      <c r="AZ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</row>
    <row r="191" spans="18:156">
      <c r="R191" s="76"/>
      <c r="T191" s="76"/>
      <c r="U191" s="76"/>
      <c r="V191" s="76"/>
      <c r="W191" s="76"/>
      <c r="X191" s="79"/>
      <c r="Y191" s="79"/>
      <c r="Z191" s="79"/>
      <c r="AA191" s="79"/>
      <c r="AB191" s="79"/>
      <c r="AC191" s="79"/>
      <c r="AD191" s="79"/>
      <c r="AE191" s="79"/>
      <c r="AF191" s="79"/>
      <c r="AI191" s="79"/>
      <c r="AJ191" s="79"/>
      <c r="AK191" s="79"/>
      <c r="AL191" s="79"/>
      <c r="AM191" s="79"/>
      <c r="AN191" s="80"/>
      <c r="AO191" s="79"/>
      <c r="AP191" s="79"/>
      <c r="AU191" s="74"/>
      <c r="AV191" s="74"/>
      <c r="AW191" s="74"/>
      <c r="AX191" s="74"/>
      <c r="AY191" s="74"/>
      <c r="AZ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</row>
    <row r="192" spans="18:156">
      <c r="R192" s="76"/>
      <c r="T192" s="76"/>
      <c r="U192" s="76"/>
      <c r="V192" s="76"/>
      <c r="W192" s="76"/>
      <c r="X192" s="79"/>
      <c r="Y192" s="79"/>
      <c r="Z192" s="79"/>
      <c r="AA192" s="79"/>
      <c r="AB192" s="79"/>
      <c r="AC192" s="79"/>
      <c r="AD192" s="79"/>
      <c r="AE192" s="79"/>
      <c r="AF192" s="79"/>
      <c r="AI192" s="79"/>
      <c r="AJ192" s="79"/>
      <c r="AK192" s="79"/>
      <c r="AL192" s="79"/>
      <c r="AM192" s="79"/>
      <c r="AN192" s="80"/>
      <c r="AO192" s="79"/>
      <c r="AP192" s="79"/>
      <c r="AU192" s="74"/>
      <c r="AV192" s="74"/>
      <c r="AW192" s="74"/>
      <c r="AX192" s="74"/>
      <c r="AY192" s="74"/>
      <c r="AZ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</row>
    <row r="193" spans="18:156">
      <c r="R193" s="76"/>
      <c r="T193" s="76"/>
      <c r="U193" s="76"/>
      <c r="V193" s="76"/>
      <c r="W193" s="76"/>
      <c r="X193" s="79"/>
      <c r="Y193" s="79"/>
      <c r="Z193" s="79"/>
      <c r="AA193" s="79"/>
      <c r="AB193" s="79"/>
      <c r="AC193" s="79"/>
      <c r="AD193" s="79"/>
      <c r="AE193" s="79"/>
      <c r="AF193" s="79"/>
      <c r="AI193" s="79"/>
      <c r="AJ193" s="79"/>
      <c r="AK193" s="79"/>
      <c r="AL193" s="79"/>
      <c r="AM193" s="79"/>
      <c r="AN193" s="80"/>
      <c r="AO193" s="79"/>
      <c r="AP193" s="79"/>
      <c r="AU193" s="74"/>
      <c r="AV193" s="74"/>
      <c r="AW193" s="74"/>
      <c r="AX193" s="74"/>
      <c r="AY193" s="74"/>
      <c r="AZ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</row>
    <row r="194" spans="18:156">
      <c r="R194" s="76"/>
      <c r="T194" s="76"/>
      <c r="U194" s="76"/>
      <c r="V194" s="76"/>
      <c r="W194" s="76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80"/>
      <c r="AO194" s="79"/>
      <c r="AP194" s="79"/>
      <c r="AU194" s="74"/>
      <c r="AV194" s="74"/>
      <c r="AW194" s="74"/>
      <c r="AX194" s="74"/>
      <c r="AY194" s="74"/>
      <c r="AZ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</row>
    <row r="195" spans="18:156">
      <c r="R195" s="76"/>
      <c r="T195" s="76"/>
      <c r="U195" s="76"/>
      <c r="V195" s="76"/>
      <c r="W195" s="76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80"/>
      <c r="AO195" s="79"/>
      <c r="AP195" s="79"/>
      <c r="AU195" s="74"/>
      <c r="AV195" s="74"/>
      <c r="AW195" s="74"/>
      <c r="AX195" s="74"/>
      <c r="AY195" s="74"/>
      <c r="AZ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</row>
    <row r="196" spans="18:156">
      <c r="R196" s="76"/>
      <c r="T196" s="76"/>
      <c r="U196" s="76"/>
      <c r="V196" s="76"/>
      <c r="W196" s="76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80"/>
      <c r="AO196" s="79"/>
      <c r="AP196" s="79"/>
      <c r="AU196" s="74"/>
      <c r="AV196" s="74"/>
      <c r="AW196" s="74"/>
      <c r="AX196" s="74"/>
      <c r="AY196" s="74"/>
      <c r="AZ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</row>
    <row r="197" spans="18:156">
      <c r="R197" s="76"/>
      <c r="T197" s="76"/>
      <c r="U197" s="76"/>
      <c r="V197" s="76"/>
      <c r="W197" s="76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80"/>
      <c r="AO197" s="79"/>
      <c r="AP197" s="79"/>
      <c r="AU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</row>
    <row r="198" spans="18:156">
      <c r="R198" s="76"/>
      <c r="T198" s="76"/>
      <c r="U198" s="76"/>
      <c r="V198" s="76"/>
      <c r="W198" s="76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80"/>
      <c r="AO198" s="79"/>
      <c r="AP198" s="79"/>
      <c r="AU198" s="74"/>
      <c r="AV198" s="74"/>
      <c r="AW198" s="74"/>
      <c r="AX198" s="74"/>
      <c r="AY198" s="74"/>
      <c r="AZ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</row>
    <row r="199" spans="18:156">
      <c r="R199" s="76"/>
      <c r="T199" s="76"/>
      <c r="U199" s="76"/>
      <c r="V199" s="76"/>
      <c r="W199" s="76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80"/>
      <c r="AO199" s="79"/>
      <c r="AP199" s="79"/>
      <c r="AU199" s="74"/>
      <c r="AV199" s="74"/>
      <c r="AW199" s="74"/>
      <c r="AX199" s="74"/>
      <c r="AY199" s="74"/>
      <c r="AZ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</row>
    <row r="200" spans="18:156">
      <c r="R200" s="76"/>
      <c r="T200" s="76"/>
      <c r="U200" s="76"/>
      <c r="V200" s="76"/>
      <c r="W200" s="76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80"/>
      <c r="AO200" s="79"/>
      <c r="AP200" s="79"/>
      <c r="AT200" s="74"/>
      <c r="AU200" s="80"/>
      <c r="AV200" s="74"/>
      <c r="AW200" s="74"/>
      <c r="AX200" s="74"/>
      <c r="AY200" s="74"/>
      <c r="AZ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</row>
    <row r="201" spans="18:156">
      <c r="R201" s="76"/>
      <c r="T201" s="76"/>
      <c r="U201" s="76"/>
      <c r="V201" s="76"/>
      <c r="W201" s="76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80"/>
      <c r="AO201" s="79"/>
      <c r="AP201" s="79"/>
      <c r="AR201" s="74"/>
      <c r="AS201" s="74"/>
      <c r="AU201" s="74"/>
      <c r="AW201" s="80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</row>
    <row r="202" spans="18:156">
      <c r="R202" s="76"/>
      <c r="T202" s="76"/>
      <c r="U202" s="76"/>
      <c r="V202" s="76"/>
      <c r="W202" s="76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80"/>
      <c r="AO202" s="79"/>
      <c r="AP202" s="79"/>
      <c r="AW202" s="80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</row>
    <row r="203" spans="18:156">
      <c r="R203" s="76"/>
      <c r="T203" s="76"/>
      <c r="U203" s="76"/>
      <c r="V203" s="76"/>
      <c r="W203" s="76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80"/>
      <c r="AO203" s="79"/>
      <c r="AP203" s="79"/>
      <c r="AW203" s="80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</row>
    <row r="204" spans="18:156">
      <c r="R204" s="76"/>
      <c r="T204" s="76"/>
      <c r="U204" s="76"/>
      <c r="V204" s="76"/>
      <c r="W204" s="76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80"/>
      <c r="AO204" s="79"/>
      <c r="AP204" s="79"/>
      <c r="AW204" s="80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</row>
    <row r="205" spans="18:156">
      <c r="R205" s="76"/>
      <c r="T205" s="76"/>
      <c r="U205" s="76"/>
      <c r="V205" s="76"/>
      <c r="W205" s="76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80"/>
      <c r="AO205" s="79"/>
      <c r="AP205" s="79"/>
      <c r="AW205" s="80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</row>
    <row r="206" spans="18:156">
      <c r="R206" s="76"/>
      <c r="T206" s="76"/>
      <c r="U206" s="76"/>
      <c r="V206" s="76"/>
      <c r="W206" s="76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80"/>
      <c r="AO206" s="79"/>
      <c r="AP206" s="79"/>
      <c r="AW206" s="80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</row>
    <row r="207" spans="18:156">
      <c r="R207" s="76"/>
      <c r="T207" s="76"/>
      <c r="U207" s="76"/>
      <c r="V207" s="76"/>
      <c r="W207" s="76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80"/>
      <c r="AO207" s="79"/>
      <c r="AP207" s="79"/>
      <c r="AW207" s="80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</row>
    <row r="208" spans="18:156">
      <c r="R208" s="76"/>
      <c r="T208" s="76"/>
      <c r="U208" s="76"/>
      <c r="V208" s="76"/>
      <c r="W208" s="76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80"/>
      <c r="AO208" s="79"/>
      <c r="AP208" s="79"/>
      <c r="AW208" s="80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</row>
    <row r="209" spans="18:156">
      <c r="R209" s="76"/>
      <c r="T209" s="76"/>
      <c r="U209" s="76"/>
      <c r="V209" s="76"/>
      <c r="W209" s="76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80"/>
      <c r="AO209" s="79"/>
      <c r="AP209" s="79"/>
      <c r="AW209" s="80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</row>
    <row r="210" spans="18:156">
      <c r="R210" s="76"/>
      <c r="T210" s="76"/>
      <c r="U210" s="76"/>
      <c r="V210" s="76"/>
      <c r="W210" s="76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80"/>
      <c r="AO210" s="79"/>
      <c r="AP210" s="79"/>
      <c r="AW210" s="80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</row>
    <row r="211" spans="18:156">
      <c r="R211" s="76"/>
      <c r="T211" s="76"/>
      <c r="U211" s="76"/>
      <c r="V211" s="76"/>
      <c r="W211" s="76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80"/>
      <c r="AO211" s="79"/>
      <c r="AP211" s="79"/>
      <c r="AW211" s="80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</row>
    <row r="212" spans="18:156">
      <c r="R212" s="76"/>
      <c r="T212" s="76"/>
      <c r="U212" s="76"/>
      <c r="V212" s="76"/>
      <c r="W212" s="76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80"/>
      <c r="AO212" s="79"/>
      <c r="AP212" s="79"/>
      <c r="AW212" s="80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</row>
    <row r="213" spans="18:156">
      <c r="R213" s="76"/>
      <c r="T213" s="76"/>
      <c r="U213" s="76"/>
      <c r="V213" s="76"/>
      <c r="W213" s="76"/>
      <c r="X213" s="76"/>
      <c r="Y213" s="76"/>
      <c r="AE213" s="79"/>
      <c r="AF213" s="79"/>
      <c r="AG213" s="79"/>
      <c r="AH213" s="79"/>
      <c r="AI213" s="79"/>
      <c r="AJ213" s="79"/>
      <c r="AK213" s="79"/>
      <c r="AL213" s="79"/>
      <c r="AM213" s="79"/>
      <c r="AN213" s="80"/>
      <c r="AO213" s="79"/>
      <c r="AP213" s="79"/>
      <c r="AW213" s="80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</row>
    <row r="214" spans="18:156">
      <c r="R214" s="76"/>
      <c r="T214" s="76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W214" s="80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</row>
    <row r="215" spans="18:156">
      <c r="R215" s="76"/>
      <c r="T215" s="76"/>
      <c r="U215" s="76"/>
      <c r="V215" s="76"/>
      <c r="W215" s="76"/>
      <c r="X215" s="76"/>
      <c r="Y215" s="79"/>
      <c r="Z215" s="79"/>
      <c r="AA215" s="79"/>
      <c r="AB215" s="79"/>
      <c r="AC215" s="79"/>
      <c r="AD215" s="79"/>
      <c r="AE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W215" s="80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</row>
    <row r="216" spans="18:156">
      <c r="R216" s="76"/>
      <c r="T216" s="76"/>
      <c r="U216" s="76"/>
      <c r="V216" s="76"/>
      <c r="W216" s="76"/>
      <c r="X216" s="76"/>
      <c r="Y216" s="79"/>
      <c r="Z216" s="79"/>
      <c r="AA216" s="79"/>
      <c r="AB216" s="79"/>
      <c r="AC216" s="79"/>
      <c r="AD216" s="79"/>
      <c r="AE216" s="79"/>
      <c r="AG216" s="79"/>
      <c r="AH216" s="79"/>
      <c r="AI216" s="79"/>
      <c r="AJ216" s="79"/>
      <c r="AK216" s="79"/>
      <c r="AL216" s="79"/>
      <c r="AM216" s="79"/>
      <c r="AN216" s="79"/>
      <c r="AO216" s="80"/>
      <c r="AP216" s="79"/>
      <c r="AW216" s="80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</row>
    <row r="217" spans="18:156">
      <c r="R217" s="76"/>
      <c r="T217" s="76"/>
      <c r="U217" s="76"/>
      <c r="V217" s="76"/>
      <c r="W217" s="76"/>
      <c r="X217" s="76"/>
      <c r="Y217" s="76"/>
      <c r="AG217" s="79"/>
      <c r="AH217" s="79"/>
      <c r="AI217" s="79"/>
      <c r="AJ217" s="79"/>
      <c r="AK217" s="79"/>
      <c r="AL217" s="79"/>
      <c r="AM217" s="79"/>
      <c r="AN217" s="79"/>
      <c r="AO217" s="80"/>
      <c r="AP217" s="79"/>
      <c r="AW217" s="80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</row>
    <row r="218" spans="18:156">
      <c r="R218" s="76"/>
      <c r="T218" s="76"/>
      <c r="U218" s="76"/>
      <c r="V218" s="76"/>
      <c r="W218" s="76"/>
      <c r="X218" s="76"/>
      <c r="Y218" s="76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W218" s="80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</row>
    <row r="219" spans="18:156">
      <c r="R219" s="76"/>
      <c r="T219" s="76"/>
      <c r="U219" s="76"/>
      <c r="V219" s="76"/>
      <c r="W219" s="76"/>
      <c r="X219" s="76"/>
      <c r="Y219" s="76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W219" s="80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</row>
    <row r="220" spans="18:156">
      <c r="R220" s="76"/>
      <c r="T220" s="76"/>
      <c r="U220" s="76"/>
      <c r="V220" s="76"/>
      <c r="W220" s="76"/>
      <c r="X220" s="76"/>
      <c r="Y220" s="76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W220" s="80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</row>
    <row r="221" spans="18:156">
      <c r="R221" s="76"/>
      <c r="T221" s="76"/>
      <c r="U221" s="76"/>
      <c r="V221" s="76"/>
      <c r="W221" s="76"/>
      <c r="X221" s="76"/>
      <c r="Y221" s="76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W221" s="80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</row>
    <row r="222" spans="18:156">
      <c r="R222" s="76"/>
      <c r="T222" s="76"/>
      <c r="U222" s="76"/>
      <c r="V222" s="76"/>
      <c r="W222" s="76"/>
      <c r="X222" s="76"/>
      <c r="Y222" s="76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W222" s="80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</row>
    <row r="223" spans="18:156">
      <c r="R223" s="76"/>
      <c r="T223" s="76"/>
      <c r="U223" s="76"/>
      <c r="V223" s="76"/>
      <c r="W223" s="76"/>
      <c r="X223" s="76"/>
      <c r="Y223" s="76"/>
      <c r="AG223" s="79"/>
      <c r="AH223" s="79"/>
      <c r="AI223" s="79"/>
      <c r="AJ223" s="79"/>
      <c r="AK223" s="80"/>
      <c r="AL223" s="79"/>
      <c r="AM223" s="79"/>
      <c r="AN223" s="79"/>
      <c r="AO223" s="79"/>
      <c r="AP223" s="79"/>
      <c r="AW223" s="80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</row>
    <row r="224" spans="18:156">
      <c r="R224" s="76"/>
      <c r="T224" s="76"/>
      <c r="U224" s="76"/>
      <c r="V224" s="76"/>
      <c r="W224" s="76"/>
      <c r="X224" s="76"/>
      <c r="Y224" s="76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W224" s="80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</row>
    <row r="225" spans="18:156">
      <c r="R225" s="76"/>
      <c r="T225" s="76"/>
      <c r="U225" s="76"/>
      <c r="V225" s="76"/>
      <c r="W225" s="76"/>
      <c r="X225" s="76"/>
      <c r="Y225" s="76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W225" s="80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</row>
    <row r="226" spans="18:156">
      <c r="R226" s="76"/>
      <c r="T226" s="76"/>
      <c r="U226" s="76"/>
      <c r="V226" s="76"/>
      <c r="W226" s="76"/>
      <c r="X226" s="76"/>
      <c r="Y226" s="76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W226" s="80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</row>
    <row r="227" spans="18:156">
      <c r="R227" s="76"/>
      <c r="T227" s="76"/>
      <c r="U227" s="76"/>
      <c r="V227" s="76"/>
      <c r="W227" s="76"/>
      <c r="X227" s="76"/>
      <c r="Y227" s="76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W227" s="80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</row>
    <row r="228" spans="18:156">
      <c r="R228" s="76"/>
      <c r="T228" s="76"/>
      <c r="U228" s="76"/>
      <c r="V228" s="76"/>
      <c r="W228" s="76"/>
      <c r="X228" s="76"/>
      <c r="Y228" s="76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W228" s="80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</row>
    <row r="229" spans="18:156">
      <c r="R229" s="76"/>
      <c r="T229" s="76"/>
      <c r="U229" s="76"/>
      <c r="V229" s="76"/>
      <c r="W229" s="76"/>
      <c r="X229" s="76"/>
      <c r="Y229" s="76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W229" s="80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</row>
    <row r="230" spans="18:156">
      <c r="R230" s="76"/>
      <c r="T230" s="76"/>
      <c r="U230" s="76"/>
      <c r="V230" s="76"/>
      <c r="W230" s="76"/>
      <c r="X230" s="76"/>
      <c r="Y230" s="76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W230" s="80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</row>
    <row r="231" spans="18:156">
      <c r="R231" s="76"/>
      <c r="T231" s="76"/>
      <c r="U231" s="76"/>
      <c r="V231" s="76"/>
      <c r="W231" s="76"/>
      <c r="X231" s="76"/>
      <c r="Y231" s="76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W231" s="80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</row>
    <row r="232" spans="18:156">
      <c r="R232" s="76"/>
      <c r="T232" s="76"/>
      <c r="U232" s="76"/>
      <c r="V232" s="76"/>
      <c r="W232" s="76"/>
      <c r="X232" s="76"/>
      <c r="Y232" s="76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W232" s="80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</row>
    <row r="233" spans="18:156">
      <c r="R233" s="76"/>
      <c r="T233" s="76"/>
      <c r="U233" s="76"/>
      <c r="V233" s="76"/>
      <c r="W233" s="76"/>
      <c r="X233" s="76"/>
      <c r="Y233" s="76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W233" s="80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</row>
    <row r="234" spans="18:156">
      <c r="R234" s="76"/>
      <c r="T234" s="76"/>
      <c r="U234" s="76"/>
      <c r="V234" s="76"/>
      <c r="W234" s="76"/>
      <c r="X234" s="76"/>
      <c r="Y234" s="76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W234" s="80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</row>
    <row r="235" spans="18:156">
      <c r="R235" s="76"/>
      <c r="T235" s="76"/>
      <c r="U235" s="76"/>
      <c r="V235" s="76"/>
      <c r="W235" s="76"/>
      <c r="X235" s="76"/>
      <c r="Y235" s="76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W235" s="80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</row>
    <row r="236" spans="18:156">
      <c r="R236" s="76"/>
      <c r="T236" s="76"/>
      <c r="U236" s="76"/>
      <c r="V236" s="76"/>
      <c r="W236" s="76"/>
      <c r="X236" s="76"/>
      <c r="Y236" s="76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W236" s="80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</row>
    <row r="237" spans="18:156">
      <c r="R237" s="76"/>
      <c r="T237" s="76"/>
      <c r="U237" s="76"/>
      <c r="V237" s="76"/>
      <c r="W237" s="76"/>
      <c r="X237" s="76"/>
      <c r="Y237" s="76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V237" s="80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</row>
    <row r="238" spans="18:156">
      <c r="R238" s="76"/>
      <c r="T238" s="76"/>
      <c r="U238" s="76"/>
      <c r="V238" s="76"/>
      <c r="W238" s="76"/>
      <c r="X238" s="76"/>
      <c r="Y238" s="76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V238" s="80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</row>
    <row r="239" spans="18:156">
      <c r="R239" s="76"/>
      <c r="T239" s="76"/>
      <c r="U239" s="76"/>
      <c r="V239" s="76"/>
      <c r="W239" s="76"/>
      <c r="X239" s="76"/>
      <c r="Y239" s="76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V239" s="80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</row>
    <row r="240" spans="18:156">
      <c r="R240" s="76"/>
      <c r="T240" s="76"/>
      <c r="U240" s="76"/>
      <c r="V240" s="76"/>
      <c r="W240" s="76"/>
      <c r="X240" s="76"/>
      <c r="Y240" s="76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V240" s="80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</row>
    <row r="241" spans="18:156">
      <c r="R241" s="76"/>
      <c r="T241" s="76"/>
      <c r="U241" s="76"/>
      <c r="V241" s="76"/>
      <c r="W241" s="76"/>
      <c r="X241" s="76"/>
      <c r="Y241" s="76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V241" s="80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</row>
    <row r="242" spans="18:156">
      <c r="R242" s="76"/>
      <c r="T242" s="76"/>
      <c r="U242" s="76"/>
      <c r="V242" s="76"/>
      <c r="W242" s="76"/>
      <c r="X242" s="76"/>
      <c r="Y242" s="76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V242" s="80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</row>
    <row r="243" spans="18:156">
      <c r="R243" s="76"/>
      <c r="T243" s="76"/>
      <c r="U243" s="76"/>
      <c r="V243" s="76"/>
      <c r="W243" s="76"/>
      <c r="X243" s="76"/>
      <c r="Y243" s="76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V243" s="80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</row>
    <row r="244" spans="18:156">
      <c r="R244" s="76"/>
      <c r="T244" s="76"/>
      <c r="U244" s="76"/>
      <c r="V244" s="76"/>
      <c r="W244" s="76"/>
      <c r="X244" s="76"/>
      <c r="Y244" s="76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V244" s="80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</row>
    <row r="245" spans="18:156">
      <c r="R245" s="76"/>
      <c r="T245" s="76"/>
      <c r="U245" s="76"/>
      <c r="V245" s="76"/>
      <c r="W245" s="76"/>
      <c r="X245" s="76"/>
      <c r="Y245" s="76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V245" s="80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</row>
    <row r="246" spans="18:156">
      <c r="R246" s="76"/>
      <c r="T246" s="76"/>
      <c r="U246" s="76"/>
      <c r="V246" s="76"/>
      <c r="W246" s="76"/>
      <c r="X246" s="76"/>
      <c r="Y246" s="76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V246" s="80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</row>
    <row r="247" spans="18:156">
      <c r="R247" s="76"/>
      <c r="T247" s="76"/>
      <c r="U247" s="76"/>
      <c r="V247" s="76"/>
      <c r="W247" s="76"/>
      <c r="X247" s="76"/>
      <c r="Y247" s="76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V247" s="80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</row>
    <row r="248" spans="18:156">
      <c r="R248" s="76"/>
      <c r="T248" s="76"/>
      <c r="U248" s="76"/>
      <c r="V248" s="76"/>
      <c r="W248" s="76"/>
      <c r="X248" s="76"/>
      <c r="Y248" s="76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V248" s="80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</row>
    <row r="249" spans="18:156">
      <c r="R249" s="76"/>
      <c r="T249" s="76"/>
      <c r="U249" s="76"/>
      <c r="V249" s="76"/>
      <c r="W249" s="76"/>
      <c r="X249" s="76"/>
      <c r="Y249" s="76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V249" s="80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</row>
    <row r="250" spans="18:156">
      <c r="R250" s="76"/>
      <c r="T250" s="76"/>
      <c r="U250" s="76"/>
      <c r="V250" s="76"/>
      <c r="W250" s="76"/>
      <c r="X250" s="76"/>
      <c r="Y250" s="76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V250" s="80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</row>
    <row r="251" spans="18:156">
      <c r="R251" s="76"/>
      <c r="T251" s="76"/>
      <c r="U251" s="76"/>
      <c r="V251" s="76"/>
      <c r="W251" s="76"/>
      <c r="X251" s="76"/>
      <c r="Y251" s="76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V251" s="80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</row>
    <row r="252" spans="18:156">
      <c r="R252" s="76"/>
      <c r="T252" s="76"/>
      <c r="U252" s="76"/>
      <c r="V252" s="76"/>
      <c r="W252" s="76"/>
      <c r="X252" s="76"/>
      <c r="Y252" s="76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V252" s="80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</row>
    <row r="253" spans="18:156">
      <c r="R253" s="76"/>
      <c r="T253" s="76"/>
      <c r="U253" s="76"/>
      <c r="V253" s="76"/>
      <c r="W253" s="76"/>
      <c r="X253" s="76"/>
      <c r="Y253" s="76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V253" s="80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</row>
    <row r="254" spans="18:156">
      <c r="R254" s="76"/>
      <c r="T254" s="76"/>
      <c r="U254" s="76"/>
      <c r="V254" s="76"/>
      <c r="W254" s="76"/>
      <c r="X254" s="76"/>
      <c r="Y254" s="76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V254" s="80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</row>
    <row r="255" spans="18:156">
      <c r="R255" s="76"/>
      <c r="T255" s="76"/>
      <c r="U255" s="76"/>
      <c r="V255" s="76"/>
      <c r="W255" s="76"/>
      <c r="X255" s="76"/>
      <c r="Y255" s="76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V255" s="80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</row>
    <row r="256" spans="18:156">
      <c r="R256" s="76"/>
      <c r="T256" s="76"/>
      <c r="U256" s="76"/>
      <c r="V256" s="76"/>
      <c r="W256" s="76"/>
      <c r="X256" s="76"/>
      <c r="Y256" s="76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V256" s="80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</row>
    <row r="257" spans="18:156">
      <c r="R257" s="76"/>
      <c r="T257" s="76"/>
      <c r="U257" s="76"/>
      <c r="V257" s="76"/>
      <c r="W257" s="76"/>
      <c r="X257" s="76"/>
      <c r="Y257" s="76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V257" s="80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</row>
    <row r="258" spans="18:156">
      <c r="R258" s="76"/>
      <c r="T258" s="76"/>
      <c r="U258" s="76"/>
      <c r="V258" s="76"/>
      <c r="W258" s="76"/>
      <c r="X258" s="76"/>
      <c r="Y258" s="76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V258" s="80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</row>
    <row r="259" spans="18:156">
      <c r="R259" s="76"/>
      <c r="T259" s="76"/>
      <c r="U259" s="76"/>
      <c r="V259" s="76"/>
      <c r="W259" s="76"/>
      <c r="X259" s="76"/>
      <c r="Y259" s="76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V259" s="80"/>
      <c r="BA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</row>
    <row r="260" spans="18:156">
      <c r="R260" s="76"/>
      <c r="T260" s="76"/>
      <c r="U260" s="76"/>
      <c r="V260" s="76"/>
      <c r="W260" s="76"/>
      <c r="X260" s="76"/>
      <c r="Y260" s="76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V260" s="80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</row>
    <row r="261" spans="18:156">
      <c r="R261" s="76"/>
      <c r="T261" s="76"/>
      <c r="U261" s="76"/>
      <c r="V261" s="76"/>
      <c r="W261" s="76"/>
      <c r="X261" s="76"/>
      <c r="Y261" s="76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V261" s="80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</row>
    <row r="262" spans="18:156">
      <c r="R262" s="76"/>
      <c r="T262" s="76"/>
      <c r="U262" s="76"/>
      <c r="V262" s="76"/>
      <c r="W262" s="76"/>
      <c r="X262" s="76"/>
      <c r="Y262" s="76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V262" s="80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</row>
    <row r="263" spans="18:156">
      <c r="R263" s="76"/>
      <c r="T263" s="76"/>
      <c r="U263" s="76"/>
      <c r="V263" s="76"/>
      <c r="W263" s="76"/>
      <c r="X263" s="76"/>
      <c r="Y263" s="76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V263" s="80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</row>
    <row r="264" spans="18:156">
      <c r="R264" s="76"/>
      <c r="T264" s="76"/>
      <c r="U264" s="76"/>
      <c r="V264" s="76"/>
      <c r="W264" s="76"/>
      <c r="X264" s="76"/>
      <c r="Y264" s="76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V264" s="80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</row>
    <row r="265" spans="18:156">
      <c r="R265" s="76"/>
      <c r="T265" s="76"/>
      <c r="U265" s="76"/>
      <c r="V265" s="76"/>
      <c r="W265" s="76"/>
      <c r="X265" s="76"/>
      <c r="Y265" s="76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V265" s="80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</row>
    <row r="266" spans="18:156">
      <c r="R266" s="76"/>
      <c r="T266" s="76"/>
      <c r="U266" s="76"/>
      <c r="V266" s="76"/>
      <c r="W266" s="76"/>
      <c r="X266" s="76"/>
      <c r="Y266" s="76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V266" s="80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</row>
    <row r="267" spans="18:156">
      <c r="R267" s="76"/>
      <c r="T267" s="76"/>
      <c r="U267" s="76"/>
      <c r="V267" s="76"/>
      <c r="W267" s="76"/>
      <c r="X267" s="76"/>
      <c r="Y267" s="76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V267" s="80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</row>
    <row r="268" spans="18:156">
      <c r="R268" s="76"/>
      <c r="T268" s="76"/>
      <c r="U268" s="76"/>
      <c r="V268" s="76"/>
      <c r="W268" s="76"/>
      <c r="X268" s="76"/>
      <c r="Y268" s="76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V268" s="80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</row>
    <row r="269" spans="18:156">
      <c r="R269" s="76"/>
      <c r="T269" s="76"/>
      <c r="U269" s="76"/>
      <c r="V269" s="76"/>
      <c r="W269" s="76"/>
      <c r="X269" s="76"/>
      <c r="Y269" s="76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V269" s="80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</row>
    <row r="270" spans="18:156">
      <c r="R270" s="76"/>
      <c r="T270" s="76"/>
      <c r="U270" s="76"/>
      <c r="V270" s="76"/>
      <c r="W270" s="76"/>
      <c r="X270" s="76"/>
      <c r="Y270" s="76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V270" s="80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</row>
    <row r="271" spans="18:156">
      <c r="R271" s="76"/>
      <c r="T271" s="76"/>
      <c r="U271" s="76"/>
      <c r="V271" s="76"/>
      <c r="W271" s="76"/>
      <c r="X271" s="76"/>
      <c r="Y271" s="76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V271" s="80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</row>
    <row r="272" spans="18:156">
      <c r="R272" s="76"/>
      <c r="T272" s="76"/>
      <c r="U272" s="76"/>
      <c r="V272" s="76"/>
      <c r="W272" s="76"/>
      <c r="X272" s="76"/>
      <c r="Y272" s="76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V272" s="74"/>
      <c r="AW272" s="74"/>
      <c r="AX272" s="74"/>
      <c r="AY272" s="74"/>
      <c r="AZ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</row>
    <row r="273" spans="18:156">
      <c r="R273" s="76"/>
      <c r="T273" s="76"/>
      <c r="U273" s="76"/>
      <c r="V273" s="76"/>
      <c r="W273" s="76"/>
      <c r="X273" s="76"/>
      <c r="Y273" s="76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W273" s="80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</row>
    <row r="274" spans="18:156">
      <c r="R274" s="76"/>
      <c r="T274" s="76"/>
      <c r="U274" s="76"/>
      <c r="V274" s="76"/>
      <c r="W274" s="76"/>
      <c r="X274" s="76"/>
      <c r="Y274" s="76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T274" s="74"/>
      <c r="AW274" s="80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</row>
    <row r="275" spans="18:156">
      <c r="R275" s="76"/>
      <c r="T275" s="76"/>
      <c r="U275" s="76"/>
      <c r="V275" s="76"/>
      <c r="W275" s="76"/>
      <c r="X275" s="76"/>
      <c r="Y275" s="76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S275" s="74"/>
      <c r="AU275" s="74"/>
      <c r="AW275" s="80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</row>
    <row r="276" spans="18:156">
      <c r="R276" s="76"/>
      <c r="T276" s="76"/>
      <c r="U276" s="76"/>
      <c r="V276" s="76"/>
      <c r="W276" s="76"/>
      <c r="X276" s="76"/>
      <c r="Y276" s="76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W276" s="80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</row>
    <row r="277" spans="18:156">
      <c r="R277" s="76"/>
      <c r="T277" s="76"/>
      <c r="U277" s="76"/>
      <c r="V277" s="76"/>
      <c r="W277" s="76"/>
      <c r="X277" s="76"/>
      <c r="Y277" s="76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W277" s="80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</row>
    <row r="278" spans="18:156">
      <c r="R278" s="76"/>
      <c r="T278" s="76"/>
      <c r="U278" s="76"/>
      <c r="V278" s="76"/>
      <c r="W278" s="76"/>
      <c r="X278" s="76"/>
      <c r="Y278" s="76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W278" s="80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</row>
    <row r="279" spans="18:156">
      <c r="R279" s="76"/>
      <c r="T279" s="76"/>
      <c r="U279" s="76"/>
      <c r="V279" s="76"/>
      <c r="W279" s="76"/>
      <c r="X279" s="76"/>
      <c r="Y279" s="76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W279" s="80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</row>
    <row r="280" spans="18:156">
      <c r="R280" s="76"/>
      <c r="T280" s="76"/>
      <c r="U280" s="76"/>
      <c r="V280" s="76"/>
      <c r="W280" s="76"/>
      <c r="X280" s="76"/>
      <c r="Y280" s="76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W280" s="80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</row>
    <row r="281" spans="18:156">
      <c r="R281" s="76"/>
      <c r="T281" s="76"/>
      <c r="U281" s="76"/>
      <c r="V281" s="76"/>
      <c r="W281" s="76"/>
      <c r="X281" s="76"/>
      <c r="Y281" s="76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W281" s="80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</row>
    <row r="282" spans="18:156">
      <c r="R282" s="76"/>
      <c r="T282" s="76"/>
      <c r="U282" s="76"/>
      <c r="V282" s="76"/>
      <c r="W282" s="76"/>
      <c r="X282" s="76"/>
      <c r="Y282" s="76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W282" s="80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</row>
    <row r="283" spans="18:156">
      <c r="R283" s="76"/>
      <c r="T283" s="76"/>
      <c r="U283" s="76"/>
      <c r="V283" s="76"/>
      <c r="W283" s="76"/>
      <c r="X283" s="76"/>
      <c r="Y283" s="76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W283" s="80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</row>
    <row r="284" spans="18:156">
      <c r="R284" s="76"/>
      <c r="T284" s="76"/>
      <c r="U284" s="76"/>
      <c r="V284" s="76"/>
      <c r="W284" s="76"/>
      <c r="X284" s="76"/>
      <c r="Y284" s="76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W284" s="80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</row>
    <row r="285" spans="18:156">
      <c r="R285" s="76"/>
      <c r="T285" s="76"/>
      <c r="U285" s="76"/>
      <c r="V285" s="76"/>
      <c r="W285" s="76"/>
      <c r="X285" s="76"/>
      <c r="Y285" s="76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W285" s="80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</row>
    <row r="286" spans="18:156">
      <c r="R286" s="76"/>
      <c r="T286" s="76"/>
      <c r="U286" s="76"/>
      <c r="V286" s="76"/>
      <c r="W286" s="76"/>
      <c r="X286" s="76"/>
      <c r="Y286" s="76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W286" s="80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</row>
    <row r="287" spans="18:156">
      <c r="R287" s="76"/>
      <c r="T287" s="76"/>
      <c r="U287" s="76"/>
      <c r="V287" s="76"/>
      <c r="W287" s="76"/>
      <c r="X287" s="76"/>
      <c r="Y287" s="76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W287" s="80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</row>
    <row r="288" spans="18:156">
      <c r="R288" s="76"/>
      <c r="T288" s="76"/>
      <c r="U288" s="76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W288" s="80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</row>
    <row r="289" spans="18:156">
      <c r="R289" s="76"/>
      <c r="T289" s="76"/>
      <c r="U289" s="76"/>
      <c r="V289" s="76"/>
      <c r="W289" s="76"/>
      <c r="X289" s="76"/>
      <c r="Y289" s="76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W289" s="80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</row>
    <row r="290" spans="18:156">
      <c r="R290" s="76"/>
      <c r="T290" s="76"/>
      <c r="U290" s="76"/>
      <c r="V290" s="76"/>
      <c r="W290" s="76"/>
      <c r="X290" s="76"/>
      <c r="Y290" s="76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W290" s="80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</row>
    <row r="291" spans="18:156">
      <c r="R291" s="76"/>
      <c r="T291" s="76"/>
      <c r="U291" s="76"/>
      <c r="V291" s="76"/>
      <c r="W291" s="76"/>
      <c r="X291" s="76"/>
      <c r="Y291" s="76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W291" s="80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</row>
    <row r="292" spans="18:156">
      <c r="R292" s="76"/>
      <c r="T292" s="76"/>
      <c r="U292" s="76"/>
      <c r="V292" s="76"/>
      <c r="W292" s="76"/>
      <c r="X292" s="76"/>
      <c r="Y292" s="76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W292" s="80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</row>
    <row r="293" spans="18:156">
      <c r="R293" s="76"/>
      <c r="T293" s="76"/>
      <c r="U293" s="76"/>
      <c r="V293" s="76"/>
      <c r="W293" s="76"/>
      <c r="X293" s="76"/>
      <c r="Y293" s="76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W293" s="80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</row>
    <row r="294" spans="18:156">
      <c r="R294" s="76"/>
      <c r="T294" s="76"/>
      <c r="U294" s="76"/>
      <c r="V294" s="76"/>
      <c r="W294" s="76"/>
      <c r="X294" s="76"/>
      <c r="Y294" s="76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W294" s="80"/>
      <c r="BB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</row>
    <row r="295" spans="18:156">
      <c r="R295" s="76"/>
      <c r="T295" s="76"/>
      <c r="U295" s="76"/>
      <c r="V295" s="76"/>
      <c r="W295" s="76"/>
      <c r="X295" s="76"/>
      <c r="Y295" s="76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W295" s="80"/>
      <c r="BA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</row>
    <row r="296" spans="18:156">
      <c r="R296" s="76"/>
      <c r="T296" s="76"/>
      <c r="U296" s="76"/>
      <c r="V296" s="76"/>
      <c r="W296" s="76"/>
      <c r="X296" s="76"/>
      <c r="Y296" s="76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W296" s="80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</row>
    <row r="297" spans="18:156">
      <c r="R297" s="76"/>
      <c r="T297" s="76"/>
      <c r="U297" s="76"/>
      <c r="V297" s="76"/>
      <c r="W297" s="76"/>
      <c r="X297" s="76"/>
      <c r="Y297" s="76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W297" s="80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</row>
    <row r="298" spans="18:156">
      <c r="R298" s="76"/>
      <c r="T298" s="76"/>
      <c r="U298" s="76"/>
      <c r="V298" s="76"/>
      <c r="W298" s="76"/>
      <c r="X298" s="76"/>
      <c r="Y298" s="76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W298" s="80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</row>
    <row r="299" spans="18:156">
      <c r="R299" s="76"/>
      <c r="T299" s="76"/>
      <c r="U299" s="76"/>
      <c r="V299" s="76"/>
      <c r="W299" s="76"/>
      <c r="X299" s="76"/>
      <c r="Y299" s="76"/>
      <c r="AG299" s="79"/>
      <c r="AH299" s="79"/>
      <c r="AI299" s="79"/>
      <c r="AJ299" s="79"/>
      <c r="AK299" s="79"/>
      <c r="AL299" s="80"/>
      <c r="AM299" s="79"/>
      <c r="AN299" s="79"/>
      <c r="AO299" s="79"/>
      <c r="AP299" s="79"/>
      <c r="AW299" s="80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</row>
    <row r="300" spans="18:156">
      <c r="R300" s="76"/>
      <c r="T300" s="76"/>
      <c r="U300" s="76"/>
      <c r="V300" s="76"/>
      <c r="W300" s="76"/>
      <c r="X300" s="76"/>
      <c r="Y300" s="76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W300" s="80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</row>
    <row r="301" spans="18:156">
      <c r="R301" s="76"/>
      <c r="T301" s="76"/>
      <c r="U301" s="76"/>
      <c r="V301" s="76"/>
      <c r="W301" s="76"/>
      <c r="X301" s="76"/>
      <c r="Y301" s="76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W301" s="80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</row>
    <row r="302" spans="18:156">
      <c r="R302" s="76"/>
      <c r="T302" s="76"/>
      <c r="U302" s="76"/>
      <c r="V302" s="76"/>
      <c r="W302" s="76"/>
      <c r="X302" s="76"/>
      <c r="Y302" s="76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W302" s="80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</row>
    <row r="303" spans="18:156">
      <c r="R303" s="76"/>
      <c r="T303" s="76"/>
      <c r="U303" s="76"/>
      <c r="V303" s="76"/>
      <c r="W303" s="76"/>
      <c r="X303" s="76"/>
      <c r="Y303" s="76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W303" s="80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</row>
    <row r="304" spans="18:156">
      <c r="R304" s="76"/>
      <c r="T304" s="76"/>
      <c r="U304" s="76"/>
      <c r="V304" s="76"/>
      <c r="W304" s="76"/>
      <c r="X304" s="76"/>
      <c r="Y304" s="76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W304" s="80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</row>
    <row r="305" spans="18:156">
      <c r="R305" s="76"/>
      <c r="T305" s="76"/>
      <c r="U305" s="76"/>
      <c r="V305" s="76"/>
      <c r="W305" s="76"/>
      <c r="X305" s="76"/>
      <c r="Y305" s="76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W305" s="80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</row>
    <row r="306" spans="18:156">
      <c r="R306" s="76"/>
      <c r="T306" s="76"/>
      <c r="U306" s="76"/>
      <c r="V306" s="76"/>
      <c r="W306" s="76"/>
      <c r="X306" s="76"/>
      <c r="Y306" s="76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W306" s="80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</row>
    <row r="307" spans="18:156">
      <c r="R307" s="76"/>
      <c r="T307" s="76"/>
      <c r="U307" s="76"/>
      <c r="V307" s="76"/>
      <c r="W307" s="76"/>
      <c r="X307" s="76"/>
      <c r="Y307" s="76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W307" s="80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</row>
    <row r="308" spans="18:156">
      <c r="R308" s="76"/>
      <c r="T308" s="76"/>
      <c r="U308" s="76"/>
      <c r="V308" s="76"/>
      <c r="W308" s="76"/>
      <c r="X308" s="76"/>
      <c r="Y308" s="76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V308" s="74"/>
      <c r="AW308" s="74"/>
      <c r="AX308" s="74"/>
      <c r="AY308" s="74"/>
      <c r="AZ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</row>
    <row r="309" spans="18:156">
      <c r="R309" s="76"/>
      <c r="T309" s="76"/>
      <c r="U309" s="76"/>
      <c r="V309" s="76"/>
      <c r="W309" s="76"/>
      <c r="X309" s="76"/>
      <c r="Y309" s="76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V309" s="80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</row>
    <row r="310" spans="18:156">
      <c r="R310" s="76"/>
      <c r="T310" s="76"/>
      <c r="U310" s="76"/>
      <c r="V310" s="76"/>
      <c r="W310" s="76"/>
      <c r="X310" s="76"/>
      <c r="Y310" s="76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T310" s="74"/>
      <c r="AV310" s="80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</row>
    <row r="311" spans="18:156">
      <c r="R311" s="76"/>
      <c r="T311" s="76"/>
      <c r="U311" s="76"/>
      <c r="V311" s="76"/>
      <c r="W311" s="76"/>
      <c r="X311" s="76"/>
      <c r="Y311" s="76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S311" s="74"/>
      <c r="AU311" s="74"/>
      <c r="AV311" s="80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</row>
    <row r="312" spans="18:156">
      <c r="R312" s="76"/>
      <c r="T312" s="76"/>
      <c r="U312" s="76"/>
      <c r="V312" s="76"/>
      <c r="W312" s="76"/>
      <c r="X312" s="76"/>
      <c r="Y312" s="76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V312" s="80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</row>
    <row r="313" spans="18:156">
      <c r="R313" s="76"/>
      <c r="T313" s="76"/>
      <c r="U313" s="76"/>
      <c r="V313" s="76"/>
      <c r="W313" s="76"/>
      <c r="X313" s="76"/>
      <c r="Y313" s="76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V313" s="80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</row>
    <row r="314" spans="18:156">
      <c r="R314" s="76"/>
      <c r="T314" s="76"/>
      <c r="U314" s="76"/>
      <c r="V314" s="76"/>
      <c r="W314" s="76"/>
      <c r="X314" s="76"/>
      <c r="Y314" s="76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V314" s="80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</row>
    <row r="315" spans="18:156">
      <c r="R315" s="76"/>
      <c r="T315" s="76"/>
      <c r="U315" s="76"/>
      <c r="V315" s="76"/>
      <c r="W315" s="76"/>
      <c r="X315" s="76"/>
      <c r="Y315" s="76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V315" s="80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</row>
    <row r="316" spans="18:156">
      <c r="R316" s="76"/>
      <c r="T316" s="76"/>
      <c r="U316" s="76"/>
      <c r="V316" s="76"/>
      <c r="W316" s="76"/>
      <c r="X316" s="76"/>
      <c r="Y316" s="76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V316" s="80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</row>
    <row r="317" spans="18:156">
      <c r="R317" s="76"/>
      <c r="T317" s="76"/>
      <c r="U317" s="76"/>
      <c r="V317" s="76"/>
      <c r="W317" s="76"/>
      <c r="X317" s="76"/>
      <c r="Y317" s="76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V317" s="80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</row>
    <row r="318" spans="18:156">
      <c r="R318" s="76"/>
      <c r="T318" s="76"/>
      <c r="U318" s="76"/>
      <c r="V318" s="76"/>
      <c r="W318" s="76"/>
      <c r="X318" s="76"/>
      <c r="Y318" s="76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V318" s="80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</row>
    <row r="319" spans="18:156">
      <c r="R319" s="76"/>
      <c r="T319" s="76"/>
      <c r="U319" s="76"/>
      <c r="V319" s="76"/>
      <c r="W319" s="76"/>
      <c r="X319" s="76"/>
      <c r="Y319" s="76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V319" s="80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</row>
    <row r="320" spans="18:156">
      <c r="R320" s="76"/>
      <c r="T320" s="76"/>
      <c r="U320" s="76"/>
      <c r="V320" s="76"/>
      <c r="W320" s="76"/>
      <c r="X320" s="76"/>
      <c r="Y320" s="76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V320" s="80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</row>
    <row r="321" spans="18:156">
      <c r="R321" s="76"/>
      <c r="T321" s="76"/>
      <c r="U321" s="76"/>
      <c r="V321" s="76"/>
      <c r="W321" s="76"/>
      <c r="X321" s="76"/>
      <c r="Y321" s="76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V321" s="80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</row>
    <row r="322" spans="18:156">
      <c r="R322" s="76"/>
      <c r="T322" s="76"/>
      <c r="U322" s="76"/>
      <c r="V322" s="76"/>
      <c r="W322" s="76"/>
      <c r="X322" s="76"/>
      <c r="Y322" s="76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V322" s="80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</row>
    <row r="323" spans="18:156">
      <c r="R323" s="76"/>
      <c r="T323" s="76"/>
      <c r="U323" s="76"/>
      <c r="V323" s="76"/>
      <c r="W323" s="76"/>
      <c r="X323" s="76"/>
      <c r="Y323" s="76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V323" s="80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</row>
    <row r="324" spans="18:156">
      <c r="R324" s="76"/>
      <c r="T324" s="76"/>
      <c r="U324" s="76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V324" s="80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</row>
    <row r="325" spans="18:156">
      <c r="R325" s="76"/>
      <c r="T325" s="76"/>
      <c r="U325" s="76"/>
      <c r="V325" s="76"/>
      <c r="W325" s="76"/>
      <c r="X325" s="76"/>
      <c r="Y325" s="76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V325" s="80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</row>
    <row r="326" spans="18:156">
      <c r="R326" s="76"/>
      <c r="T326" s="76"/>
      <c r="U326" s="76"/>
      <c r="V326" s="76"/>
      <c r="W326" s="76"/>
      <c r="X326" s="76"/>
      <c r="Y326" s="76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V326" s="80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</row>
    <row r="327" spans="18:156">
      <c r="R327" s="76"/>
      <c r="T327" s="76"/>
      <c r="U327" s="76"/>
      <c r="V327" s="76"/>
      <c r="W327" s="76"/>
      <c r="X327" s="76"/>
      <c r="Y327" s="76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V327" s="80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</row>
    <row r="328" spans="18:156">
      <c r="R328" s="76"/>
      <c r="T328" s="76"/>
      <c r="U328" s="76"/>
      <c r="V328" s="76"/>
      <c r="W328" s="76"/>
      <c r="X328" s="76"/>
      <c r="Y328" s="76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V328" s="80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</row>
    <row r="329" spans="18:156">
      <c r="R329" s="76"/>
      <c r="T329" s="76"/>
      <c r="U329" s="76"/>
      <c r="V329" s="76"/>
      <c r="W329" s="76"/>
      <c r="X329" s="76"/>
      <c r="Y329" s="76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V329" s="80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</row>
    <row r="330" spans="18:156">
      <c r="R330" s="76"/>
      <c r="T330" s="76"/>
      <c r="U330" s="76"/>
      <c r="V330" s="76"/>
      <c r="W330" s="76"/>
      <c r="X330" s="76"/>
      <c r="Y330" s="76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V330" s="80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</row>
    <row r="331" spans="18:156">
      <c r="R331" s="76"/>
      <c r="T331" s="76"/>
      <c r="U331" s="76"/>
      <c r="V331" s="76"/>
      <c r="W331" s="76"/>
      <c r="X331" s="76"/>
      <c r="Y331" s="76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V331" s="80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</row>
    <row r="332" spans="18:156">
      <c r="R332" s="76"/>
      <c r="T332" s="76"/>
      <c r="U332" s="76"/>
      <c r="V332" s="76"/>
      <c r="W332" s="76"/>
      <c r="X332" s="76"/>
      <c r="Y332" s="76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V332" s="80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</row>
    <row r="333" spans="18:156">
      <c r="R333" s="76"/>
      <c r="T333" s="76"/>
      <c r="U333" s="76"/>
      <c r="V333" s="76"/>
      <c r="W333" s="76"/>
      <c r="X333" s="76"/>
      <c r="Y333" s="76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V333" s="80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</row>
    <row r="334" spans="18:156">
      <c r="R334" s="76"/>
      <c r="T334" s="76"/>
      <c r="U334" s="76"/>
      <c r="V334" s="76"/>
      <c r="W334" s="76"/>
      <c r="X334" s="76"/>
      <c r="Y334" s="76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V334" s="80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</row>
    <row r="335" spans="18:156">
      <c r="R335" s="76"/>
      <c r="T335" s="76"/>
      <c r="U335" s="76"/>
      <c r="V335" s="76"/>
      <c r="W335" s="76"/>
      <c r="X335" s="76"/>
      <c r="Y335" s="76"/>
      <c r="AF335" s="79"/>
      <c r="AG335" s="79"/>
      <c r="AH335" s="79"/>
      <c r="AI335" s="79"/>
      <c r="AJ335" s="79"/>
      <c r="AK335" s="79"/>
      <c r="AL335" s="80"/>
      <c r="AM335" s="79"/>
      <c r="AN335" s="79"/>
      <c r="AO335" s="79"/>
      <c r="AP335" s="79"/>
      <c r="AV335" s="80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</row>
    <row r="336" spans="18:156">
      <c r="R336" s="76"/>
      <c r="T336" s="76"/>
      <c r="U336" s="76"/>
      <c r="V336" s="76"/>
      <c r="W336" s="76"/>
      <c r="X336" s="76"/>
      <c r="Y336" s="76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V336" s="80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</row>
    <row r="337" spans="18:156">
      <c r="R337" s="76"/>
      <c r="T337" s="76"/>
      <c r="U337" s="76"/>
      <c r="V337" s="76"/>
      <c r="W337" s="76"/>
      <c r="X337" s="76"/>
      <c r="Y337" s="76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V337" s="80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</row>
    <row r="338" spans="18:156">
      <c r="R338" s="76"/>
      <c r="T338" s="76"/>
      <c r="U338" s="76"/>
      <c r="V338" s="76"/>
      <c r="W338" s="76"/>
      <c r="X338" s="76"/>
      <c r="Y338" s="76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V338" s="80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</row>
    <row r="339" spans="18:156">
      <c r="R339" s="76"/>
      <c r="T339" s="76"/>
      <c r="U339" s="76"/>
      <c r="V339" s="76"/>
      <c r="W339" s="76"/>
      <c r="X339" s="76"/>
      <c r="Y339" s="76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V339" s="80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</row>
    <row r="340" spans="18:156">
      <c r="R340" s="76"/>
      <c r="T340" s="76"/>
      <c r="U340" s="76"/>
      <c r="V340" s="76"/>
      <c r="W340" s="76"/>
      <c r="X340" s="76"/>
      <c r="Y340" s="76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V340" s="80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</row>
    <row r="341" spans="18:156">
      <c r="R341" s="76"/>
      <c r="T341" s="76"/>
      <c r="U341" s="76"/>
      <c r="V341" s="76"/>
      <c r="W341" s="76"/>
      <c r="X341" s="76"/>
      <c r="Y341" s="76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V341" s="80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</row>
    <row r="342" spans="18:156">
      <c r="R342" s="76"/>
      <c r="T342" s="76"/>
      <c r="U342" s="76"/>
      <c r="V342" s="76"/>
      <c r="W342" s="76"/>
      <c r="X342" s="76"/>
      <c r="Y342" s="76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4"/>
      <c r="AV342" s="80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</row>
    <row r="343" spans="18:156">
      <c r="R343" s="76"/>
      <c r="T343" s="76"/>
      <c r="U343" s="76"/>
      <c r="V343" s="76"/>
      <c r="W343" s="76"/>
      <c r="X343" s="76"/>
      <c r="Y343" s="76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V343" s="80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</row>
    <row r="344" spans="18:156">
      <c r="R344" s="76"/>
      <c r="T344" s="76"/>
      <c r="U344" s="76"/>
      <c r="V344" s="76"/>
      <c r="W344" s="76"/>
      <c r="X344" s="76"/>
      <c r="Y344" s="76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V344" s="74"/>
      <c r="AW344" s="74"/>
      <c r="AX344" s="74"/>
      <c r="AY344" s="74"/>
      <c r="AZ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</row>
    <row r="345" spans="18:156">
      <c r="R345" s="76"/>
      <c r="T345" s="76"/>
      <c r="U345" s="76"/>
      <c r="V345" s="76"/>
      <c r="W345" s="76"/>
      <c r="X345" s="76"/>
      <c r="Y345" s="76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</row>
    <row r="346" spans="18:156">
      <c r="R346" s="76"/>
      <c r="T346" s="76"/>
      <c r="U346" s="76"/>
      <c r="V346" s="76"/>
      <c r="W346" s="76"/>
      <c r="X346" s="76"/>
      <c r="Y346" s="76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T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</row>
    <row r="347" spans="18:156">
      <c r="R347" s="76"/>
      <c r="T347" s="76"/>
      <c r="U347" s="76"/>
      <c r="V347" s="76"/>
      <c r="W347" s="76"/>
      <c r="X347" s="76"/>
      <c r="Y347" s="76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R347" s="74"/>
      <c r="AS347" s="74"/>
      <c r="AU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</row>
    <row r="348" spans="18:156">
      <c r="R348" s="76"/>
      <c r="T348" s="76"/>
      <c r="U348" s="76"/>
      <c r="V348" s="76"/>
      <c r="W348" s="76"/>
      <c r="X348" s="76"/>
      <c r="Y348" s="76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U348" s="80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</row>
    <row r="349" spans="18:156">
      <c r="R349" s="76"/>
      <c r="T349" s="76"/>
      <c r="U349" s="76"/>
      <c r="V349" s="76"/>
      <c r="W349" s="76"/>
      <c r="X349" s="76"/>
      <c r="Y349" s="76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U349" s="80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</row>
    <row r="350" spans="18:156">
      <c r="R350" s="76"/>
      <c r="T350" s="76"/>
      <c r="U350" s="76"/>
      <c r="V350" s="76"/>
      <c r="W350" s="76"/>
      <c r="X350" s="76"/>
      <c r="Y350" s="76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U350" s="80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</row>
    <row r="351" spans="18:156">
      <c r="R351" s="76"/>
      <c r="T351" s="76"/>
      <c r="U351" s="76"/>
      <c r="V351" s="76"/>
      <c r="W351" s="76"/>
      <c r="X351" s="76"/>
      <c r="Y351" s="76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U351" s="80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</row>
    <row r="352" spans="18:156">
      <c r="R352" s="76"/>
      <c r="T352" s="76"/>
      <c r="U352" s="76"/>
      <c r="V352" s="76"/>
      <c r="W352" s="76"/>
      <c r="X352" s="76"/>
      <c r="Y352" s="76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U352" s="80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</row>
    <row r="353" spans="18:156">
      <c r="R353" s="76"/>
      <c r="T353" s="76"/>
      <c r="U353" s="76"/>
      <c r="V353" s="76"/>
      <c r="W353" s="76"/>
      <c r="X353" s="76"/>
      <c r="Y353" s="76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U353" s="80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</row>
    <row r="354" spans="18:156">
      <c r="R354" s="76"/>
      <c r="T354" s="76"/>
      <c r="U354" s="76"/>
      <c r="V354" s="76"/>
      <c r="W354" s="76"/>
      <c r="X354" s="76"/>
      <c r="Y354" s="76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U354" s="80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</row>
    <row r="355" spans="18:156">
      <c r="R355" s="76"/>
      <c r="T355" s="76"/>
      <c r="U355" s="76"/>
      <c r="V355" s="76"/>
      <c r="W355" s="76"/>
      <c r="X355" s="76"/>
      <c r="Y355" s="76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U355" s="80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</row>
    <row r="356" spans="18:156">
      <c r="R356" s="76"/>
      <c r="T356" s="76"/>
      <c r="U356" s="76"/>
      <c r="V356" s="76"/>
      <c r="W356" s="76"/>
      <c r="X356" s="76"/>
      <c r="Y356" s="76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U356" s="80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</row>
    <row r="357" spans="18:156">
      <c r="R357" s="76"/>
      <c r="T357" s="76"/>
      <c r="U357" s="76"/>
      <c r="V357" s="76"/>
      <c r="W357" s="76"/>
      <c r="X357" s="76"/>
      <c r="Y357" s="76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U357" s="80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</row>
    <row r="358" spans="18:156">
      <c r="R358" s="76"/>
      <c r="T358" s="76"/>
      <c r="U358" s="76"/>
      <c r="V358" s="76"/>
      <c r="W358" s="76"/>
      <c r="X358" s="76"/>
      <c r="Y358" s="76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U358" s="80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</row>
    <row r="359" spans="18:156">
      <c r="R359" s="76"/>
      <c r="T359" s="76"/>
      <c r="U359" s="76"/>
      <c r="V359" s="76"/>
      <c r="W359" s="76"/>
      <c r="X359" s="76"/>
      <c r="Y359" s="76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U359" s="80"/>
      <c r="BA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</row>
    <row r="360" spans="18:156">
      <c r="R360" s="76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U360" s="80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</row>
    <row r="361" spans="18:156">
      <c r="R361" s="76"/>
      <c r="T361" s="76"/>
      <c r="U361" s="76"/>
      <c r="V361" s="76"/>
      <c r="W361" s="76"/>
      <c r="X361" s="76"/>
      <c r="Y361" s="76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U361" s="80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</row>
    <row r="362" spans="18:156">
      <c r="R362" s="76"/>
      <c r="T362" s="76"/>
      <c r="U362" s="76"/>
      <c r="V362" s="76"/>
      <c r="W362" s="76"/>
      <c r="X362" s="76"/>
      <c r="Y362" s="76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U362" s="80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</row>
    <row r="363" spans="18:156">
      <c r="R363" s="76"/>
      <c r="T363" s="76"/>
      <c r="U363" s="76"/>
      <c r="V363" s="76"/>
      <c r="W363" s="76"/>
      <c r="X363" s="76"/>
      <c r="Y363" s="76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U363" s="80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</row>
    <row r="364" spans="18:156">
      <c r="R364" s="76"/>
      <c r="T364" s="76"/>
      <c r="U364" s="76"/>
      <c r="V364" s="76"/>
      <c r="W364" s="76"/>
      <c r="X364" s="76"/>
      <c r="Y364" s="76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U364" s="80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</row>
    <row r="365" spans="18:156">
      <c r="R365" s="76"/>
      <c r="T365" s="76"/>
      <c r="U365" s="76"/>
      <c r="V365" s="76"/>
      <c r="W365" s="76"/>
      <c r="X365" s="76"/>
      <c r="Y365" s="76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U365" s="80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</row>
    <row r="366" spans="18:156">
      <c r="R366" s="76"/>
      <c r="T366" s="76"/>
      <c r="U366" s="76"/>
      <c r="V366" s="76"/>
      <c r="W366" s="76"/>
      <c r="X366" s="76"/>
      <c r="Y366" s="76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U366" s="80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</row>
    <row r="367" spans="18:156">
      <c r="R367" s="76"/>
      <c r="T367" s="76"/>
      <c r="U367" s="76"/>
      <c r="V367" s="76"/>
      <c r="W367" s="76"/>
      <c r="X367" s="76"/>
      <c r="Y367" s="76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U367" s="80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</row>
    <row r="368" spans="18:156">
      <c r="R368" s="76"/>
      <c r="T368" s="76"/>
      <c r="U368" s="76"/>
      <c r="V368" s="76"/>
      <c r="W368" s="76"/>
      <c r="X368" s="76"/>
      <c r="Y368" s="76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U368" s="80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</row>
    <row r="369" spans="18:156">
      <c r="R369" s="76"/>
      <c r="T369" s="76"/>
      <c r="U369" s="76"/>
      <c r="V369" s="76"/>
      <c r="W369" s="76"/>
      <c r="X369" s="76"/>
      <c r="Y369" s="76"/>
      <c r="AE369" s="79"/>
      <c r="AF369" s="79"/>
      <c r="AG369" s="79"/>
      <c r="AH369" s="79"/>
      <c r="AI369" s="79"/>
      <c r="AJ369" s="80"/>
      <c r="AK369" s="79"/>
      <c r="AL369" s="79"/>
      <c r="AM369" s="79"/>
      <c r="AN369" s="79"/>
      <c r="AO369" s="79"/>
      <c r="AP369" s="79"/>
      <c r="AQ369" s="74"/>
      <c r="AU369" s="80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</row>
    <row r="370" spans="18:156">
      <c r="R370" s="76"/>
      <c r="T370" s="76"/>
      <c r="U370" s="76"/>
      <c r="V370" s="76"/>
      <c r="W370" s="76"/>
      <c r="X370" s="76"/>
      <c r="Y370" s="76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4"/>
      <c r="AU370" s="80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</row>
    <row r="371" spans="18:156">
      <c r="R371" s="76"/>
      <c r="T371" s="76"/>
      <c r="U371" s="76"/>
      <c r="V371" s="76"/>
      <c r="W371" s="76"/>
      <c r="X371" s="76"/>
      <c r="Y371" s="76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U371" s="80"/>
      <c r="AV371" s="74"/>
      <c r="AW371" s="74"/>
      <c r="AX371" s="74"/>
      <c r="AY371" s="74"/>
      <c r="AZ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</row>
    <row r="372" spans="18:156">
      <c r="R372" s="76"/>
      <c r="T372" s="76"/>
      <c r="U372" s="76"/>
      <c r="V372" s="76"/>
      <c r="W372" s="76"/>
      <c r="X372" s="76"/>
      <c r="Y372" s="76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U372" s="80"/>
      <c r="AV372" s="74"/>
      <c r="AW372" s="74"/>
      <c r="AX372" s="74"/>
      <c r="AY372" s="74"/>
      <c r="AZ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</row>
    <row r="373" spans="18:156">
      <c r="R373" s="76"/>
      <c r="T373" s="76"/>
      <c r="U373" s="76"/>
      <c r="V373" s="76"/>
      <c r="W373" s="76"/>
      <c r="X373" s="76"/>
      <c r="Y373" s="76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T373" s="74"/>
      <c r="AU373" s="80"/>
      <c r="AV373" s="80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</row>
    <row r="374" spans="18:156">
      <c r="R374" s="76"/>
      <c r="T374" s="76"/>
      <c r="U374" s="76"/>
      <c r="V374" s="76"/>
      <c r="W374" s="76"/>
      <c r="X374" s="76"/>
      <c r="Y374" s="76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R374" s="74"/>
      <c r="AS374" s="74"/>
      <c r="AT374" s="74"/>
      <c r="AU374" s="74"/>
      <c r="AV374" s="80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</row>
    <row r="375" spans="18:156">
      <c r="R375" s="76"/>
      <c r="T375" s="76"/>
      <c r="U375" s="76"/>
      <c r="V375" s="76"/>
      <c r="W375" s="76"/>
      <c r="X375" s="76"/>
      <c r="Y375" s="76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R375" s="74"/>
      <c r="AS375" s="74"/>
      <c r="AU375" s="74"/>
      <c r="AV375" s="80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</row>
    <row r="376" spans="18:156">
      <c r="R376" s="76"/>
      <c r="T376" s="76"/>
      <c r="U376" s="76"/>
      <c r="V376" s="76"/>
      <c r="W376" s="76"/>
      <c r="X376" s="76"/>
      <c r="Y376" s="76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V376" s="80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</row>
    <row r="377" spans="18:156">
      <c r="R377" s="76"/>
      <c r="T377" s="76"/>
      <c r="U377" s="76"/>
      <c r="V377" s="76"/>
      <c r="W377" s="76"/>
      <c r="X377" s="76"/>
      <c r="Y377" s="76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V377" s="80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</row>
    <row r="378" spans="18:156">
      <c r="R378" s="76"/>
      <c r="T378" s="76"/>
      <c r="U378" s="76"/>
      <c r="V378" s="76"/>
      <c r="W378" s="76"/>
      <c r="X378" s="76"/>
      <c r="Y378" s="76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V378" s="80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</row>
    <row r="379" spans="18:156">
      <c r="R379" s="76"/>
      <c r="T379" s="76"/>
      <c r="U379" s="76"/>
      <c r="V379" s="76"/>
      <c r="W379" s="76"/>
      <c r="X379" s="76"/>
      <c r="Y379" s="76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V379" s="80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</row>
    <row r="380" spans="18:156">
      <c r="R380" s="76"/>
      <c r="T380" s="76"/>
      <c r="U380" s="76"/>
      <c r="V380" s="76"/>
      <c r="W380" s="76"/>
      <c r="X380" s="76"/>
      <c r="Y380" s="76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V380" s="80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</row>
    <row r="381" spans="18:156">
      <c r="R381" s="76"/>
      <c r="T381" s="76"/>
      <c r="U381" s="76"/>
      <c r="V381" s="76"/>
      <c r="W381" s="76"/>
      <c r="X381" s="76"/>
      <c r="Y381" s="76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V381" s="80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</row>
    <row r="382" spans="18:156">
      <c r="R382" s="76"/>
      <c r="T382" s="76"/>
      <c r="U382" s="76"/>
      <c r="V382" s="76"/>
      <c r="W382" s="76"/>
      <c r="X382" s="76"/>
      <c r="Y382" s="76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V382" s="80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</row>
    <row r="383" spans="18:156">
      <c r="R383" s="76"/>
      <c r="T383" s="76"/>
      <c r="U383" s="76"/>
      <c r="V383" s="76"/>
      <c r="W383" s="76"/>
      <c r="X383" s="76"/>
      <c r="Y383" s="76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V383" s="80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</row>
    <row r="384" spans="18:156">
      <c r="R384" s="76"/>
      <c r="T384" s="76"/>
      <c r="U384" s="76"/>
      <c r="V384" s="76"/>
      <c r="W384" s="76"/>
      <c r="X384" s="76"/>
      <c r="Y384" s="76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V384" s="80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</row>
    <row r="385" spans="18:156">
      <c r="R385" s="76"/>
      <c r="T385" s="76"/>
      <c r="U385" s="76"/>
      <c r="V385" s="76"/>
      <c r="W385" s="76"/>
      <c r="X385" s="76"/>
      <c r="Y385" s="76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V385" s="80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</row>
    <row r="386" spans="18:156">
      <c r="R386" s="76"/>
      <c r="T386" s="76"/>
      <c r="U386" s="76"/>
      <c r="V386" s="76"/>
      <c r="W386" s="76"/>
      <c r="X386" s="76"/>
      <c r="Y386" s="76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V386" s="80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</row>
    <row r="387" spans="18:156">
      <c r="R387" s="76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V387" s="80"/>
      <c r="BA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</row>
    <row r="388" spans="18:156">
      <c r="R388" s="76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V388" s="80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  <c r="EO388" s="72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</row>
    <row r="389" spans="18:156">
      <c r="R389" s="76"/>
      <c r="T389" s="76"/>
      <c r="U389" s="76"/>
      <c r="V389" s="76"/>
      <c r="W389" s="76"/>
      <c r="X389" s="76"/>
      <c r="Y389" s="76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V389" s="80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</row>
    <row r="390" spans="18:156">
      <c r="R390" s="76"/>
      <c r="T390" s="76"/>
      <c r="U390" s="76"/>
      <c r="V390" s="76"/>
      <c r="W390" s="76"/>
      <c r="X390" s="76"/>
      <c r="Y390" s="76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V390" s="80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</row>
    <row r="391" spans="18:156">
      <c r="R391" s="76"/>
      <c r="T391" s="76"/>
      <c r="U391" s="76"/>
      <c r="V391" s="76"/>
      <c r="W391" s="76"/>
      <c r="X391" s="76"/>
      <c r="Y391" s="76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V391" s="80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</row>
    <row r="392" spans="18:156">
      <c r="R392" s="76"/>
      <c r="T392" s="76"/>
      <c r="U392" s="76"/>
      <c r="V392" s="76"/>
      <c r="W392" s="76"/>
      <c r="X392" s="76"/>
      <c r="Y392" s="76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V392" s="80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</row>
    <row r="393" spans="18:156">
      <c r="R393" s="76"/>
      <c r="T393" s="76"/>
      <c r="U393" s="76"/>
      <c r="V393" s="76"/>
      <c r="W393" s="76"/>
      <c r="X393" s="76"/>
      <c r="Y393" s="76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V393" s="80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</row>
    <row r="394" spans="18:156">
      <c r="R394" s="76"/>
      <c r="T394" s="76"/>
      <c r="U394" s="76"/>
      <c r="V394" s="76"/>
      <c r="W394" s="76"/>
      <c r="X394" s="76"/>
      <c r="Y394" s="76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V394" s="80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</row>
    <row r="395" spans="18:156">
      <c r="R395" s="76"/>
      <c r="T395" s="76"/>
      <c r="U395" s="76"/>
      <c r="V395" s="76"/>
      <c r="W395" s="76"/>
      <c r="X395" s="76"/>
      <c r="Y395" s="76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V395" s="80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</row>
    <row r="396" spans="18:156">
      <c r="R396" s="76"/>
      <c r="T396" s="76"/>
      <c r="U396" s="76"/>
      <c r="V396" s="76"/>
      <c r="W396" s="76"/>
      <c r="X396" s="76"/>
      <c r="Y396" s="76"/>
      <c r="AF396" s="79"/>
      <c r="AG396" s="79"/>
      <c r="AH396" s="79"/>
      <c r="AI396" s="79"/>
      <c r="AJ396" s="80"/>
      <c r="AK396" s="79"/>
      <c r="AL396" s="79"/>
      <c r="AM396" s="79"/>
      <c r="AN396" s="79"/>
      <c r="AO396" s="79"/>
      <c r="AP396" s="79"/>
      <c r="AV396" s="80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</row>
    <row r="397" spans="18:156">
      <c r="R397" s="76"/>
      <c r="T397" s="76"/>
      <c r="U397" s="76"/>
      <c r="V397" s="76"/>
      <c r="W397" s="76"/>
      <c r="X397" s="76"/>
      <c r="Y397" s="76"/>
      <c r="AF397" s="79"/>
      <c r="AG397" s="79"/>
      <c r="AH397" s="79"/>
      <c r="AI397" s="79"/>
      <c r="AJ397" s="80"/>
      <c r="AK397" s="79"/>
      <c r="AL397" s="79"/>
      <c r="AM397" s="79"/>
      <c r="AN397" s="79"/>
      <c r="AO397" s="79"/>
      <c r="AP397" s="79"/>
      <c r="AV397" s="80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</row>
    <row r="398" spans="18:156">
      <c r="R398" s="76"/>
      <c r="T398" s="76"/>
      <c r="U398" s="76"/>
      <c r="V398" s="76"/>
      <c r="W398" s="76"/>
      <c r="X398" s="76"/>
      <c r="Y398" s="76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V398" s="80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</row>
    <row r="399" spans="18:156">
      <c r="R399" s="76"/>
      <c r="T399" s="76"/>
      <c r="U399" s="76"/>
      <c r="V399" s="76"/>
      <c r="W399" s="76"/>
      <c r="X399" s="76"/>
      <c r="Y399" s="76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V399" s="80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</row>
    <row r="400" spans="18:156">
      <c r="R400" s="76"/>
      <c r="T400" s="76"/>
      <c r="U400" s="76"/>
      <c r="V400" s="76"/>
      <c r="W400" s="76"/>
      <c r="X400" s="76"/>
      <c r="Y400" s="76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V400" s="74"/>
      <c r="AW400" s="74"/>
      <c r="AX400" s="74"/>
      <c r="AY400" s="74"/>
      <c r="AZ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</row>
    <row r="401" spans="18:156">
      <c r="R401" s="76"/>
      <c r="T401" s="76"/>
      <c r="U401" s="76"/>
      <c r="V401" s="76"/>
      <c r="W401" s="76"/>
      <c r="X401" s="76"/>
      <c r="Y401" s="76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V401" s="80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</row>
    <row r="402" spans="18:156">
      <c r="R402" s="76"/>
      <c r="T402" s="76"/>
      <c r="U402" s="76"/>
      <c r="V402" s="76"/>
      <c r="W402" s="76"/>
      <c r="X402" s="76"/>
      <c r="Y402" s="76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T402" s="74"/>
      <c r="AV402" s="80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</row>
    <row r="403" spans="18:156">
      <c r="R403" s="76"/>
      <c r="T403" s="76"/>
      <c r="U403" s="76"/>
      <c r="V403" s="76"/>
      <c r="W403" s="76"/>
      <c r="X403" s="76"/>
      <c r="Y403" s="76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R403" s="74"/>
      <c r="AS403" s="74"/>
      <c r="AU403" s="74"/>
      <c r="AV403" s="80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</row>
    <row r="404" spans="18:156">
      <c r="R404" s="76"/>
      <c r="T404" s="76"/>
      <c r="U404" s="76"/>
      <c r="V404" s="76"/>
      <c r="W404" s="76"/>
      <c r="X404" s="76"/>
      <c r="Y404" s="76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V404" s="80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</row>
    <row r="405" spans="18:156">
      <c r="R405" s="76"/>
      <c r="T405" s="76"/>
      <c r="U405" s="76"/>
      <c r="V405" s="76"/>
      <c r="W405" s="76"/>
      <c r="X405" s="76"/>
      <c r="Y405" s="76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V405" s="80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</row>
    <row r="406" spans="18:156">
      <c r="R406" s="76"/>
      <c r="T406" s="76"/>
      <c r="U406" s="76"/>
      <c r="V406" s="76"/>
      <c r="W406" s="76"/>
      <c r="X406" s="76"/>
      <c r="Y406" s="76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V406" s="80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</row>
    <row r="407" spans="18:156">
      <c r="R407" s="76"/>
      <c r="T407" s="76"/>
      <c r="U407" s="76"/>
      <c r="V407" s="76"/>
      <c r="W407" s="76"/>
      <c r="X407" s="76"/>
      <c r="Y407" s="76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V407" s="80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</row>
    <row r="408" spans="18:156">
      <c r="R408" s="76"/>
      <c r="T408" s="76"/>
      <c r="U408" s="76"/>
      <c r="V408" s="76"/>
      <c r="W408" s="76"/>
      <c r="X408" s="76"/>
      <c r="Y408" s="76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V408" s="80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</row>
    <row r="409" spans="18:156">
      <c r="R409" s="76"/>
      <c r="T409" s="76"/>
      <c r="U409" s="76"/>
      <c r="V409" s="76"/>
      <c r="W409" s="76"/>
      <c r="X409" s="76"/>
      <c r="Y409" s="76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V409" s="80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</row>
    <row r="410" spans="18:156">
      <c r="R410" s="76"/>
      <c r="T410" s="76"/>
      <c r="U410" s="76"/>
      <c r="V410" s="76"/>
      <c r="W410" s="76"/>
      <c r="X410" s="76"/>
      <c r="Y410" s="76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V410" s="80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</row>
    <row r="411" spans="18:156">
      <c r="R411" s="76"/>
      <c r="T411" s="76"/>
      <c r="U411" s="76"/>
      <c r="V411" s="76"/>
      <c r="W411" s="76"/>
      <c r="X411" s="76"/>
      <c r="Y411" s="76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V411" s="80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</row>
    <row r="412" spans="18:156">
      <c r="R412" s="76"/>
      <c r="T412" s="76"/>
      <c r="U412" s="76"/>
      <c r="V412" s="76"/>
      <c r="W412" s="76"/>
      <c r="X412" s="76"/>
      <c r="Y412" s="76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V412" s="80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</row>
    <row r="413" spans="18:156">
      <c r="R413" s="76"/>
      <c r="T413" s="76"/>
      <c r="U413" s="76"/>
      <c r="V413" s="76"/>
      <c r="W413" s="76"/>
      <c r="X413" s="76"/>
      <c r="Y413" s="76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V413" s="80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</row>
    <row r="414" spans="18:156">
      <c r="R414" s="76"/>
      <c r="T414" s="76"/>
      <c r="U414" s="76"/>
      <c r="V414" s="76"/>
      <c r="W414" s="76"/>
      <c r="X414" s="76"/>
      <c r="Y414" s="76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V414" s="80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</row>
    <row r="415" spans="18:156">
      <c r="R415" s="76"/>
      <c r="T415" s="76"/>
      <c r="U415" s="76"/>
      <c r="V415" s="76"/>
      <c r="W415" s="76"/>
      <c r="X415" s="76"/>
      <c r="Y415" s="76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V415" s="80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</row>
    <row r="416" spans="18:156">
      <c r="R416" s="76"/>
      <c r="T416" s="76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V416" s="80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</row>
    <row r="417" spans="18:156">
      <c r="R417" s="76"/>
      <c r="T417" s="76"/>
      <c r="U417" s="76"/>
      <c r="V417" s="76"/>
      <c r="W417" s="76"/>
      <c r="X417" s="76"/>
      <c r="Y417" s="76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V417" s="80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</row>
    <row r="418" spans="18:156">
      <c r="R418" s="76"/>
      <c r="T418" s="76"/>
      <c r="U418" s="76"/>
      <c r="V418" s="76"/>
      <c r="W418" s="76"/>
      <c r="X418" s="76"/>
      <c r="Y418" s="76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V418" s="80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</row>
    <row r="419" spans="18:156">
      <c r="R419" s="76"/>
      <c r="T419" s="76"/>
      <c r="U419" s="76"/>
      <c r="V419" s="76"/>
      <c r="W419" s="76"/>
      <c r="X419" s="76"/>
      <c r="Y419" s="76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V419" s="80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</row>
    <row r="420" spans="18:156">
      <c r="R420" s="76"/>
      <c r="T420" s="76"/>
      <c r="U420" s="76"/>
      <c r="V420" s="76"/>
      <c r="W420" s="76"/>
      <c r="X420" s="76"/>
      <c r="Y420" s="76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V420" s="80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</row>
    <row r="421" spans="18:156">
      <c r="R421" s="76"/>
      <c r="T421" s="76"/>
      <c r="U421" s="76"/>
      <c r="V421" s="76"/>
      <c r="W421" s="76"/>
      <c r="X421" s="76"/>
      <c r="Y421" s="76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V421" s="80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</row>
    <row r="422" spans="18:156">
      <c r="R422" s="76"/>
      <c r="T422" s="76"/>
      <c r="U422" s="76"/>
      <c r="V422" s="76"/>
      <c r="W422" s="76"/>
      <c r="X422" s="76"/>
      <c r="Y422" s="76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V422" s="80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</row>
    <row r="423" spans="18:156">
      <c r="R423" s="76"/>
      <c r="T423" s="76"/>
      <c r="U423" s="76"/>
      <c r="V423" s="76"/>
      <c r="W423" s="76"/>
      <c r="X423" s="76"/>
      <c r="Y423" s="76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V423" s="80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</row>
    <row r="424" spans="18:156">
      <c r="R424" s="76"/>
      <c r="T424" s="76"/>
      <c r="U424" s="76"/>
      <c r="V424" s="76"/>
      <c r="W424" s="76"/>
      <c r="X424" s="76"/>
      <c r="Y424" s="76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V424" s="80"/>
      <c r="BA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</row>
    <row r="425" spans="18:156">
      <c r="R425" s="76"/>
      <c r="T425" s="76"/>
      <c r="U425" s="76"/>
      <c r="V425" s="76"/>
      <c r="W425" s="76"/>
      <c r="X425" s="76"/>
      <c r="Y425" s="76"/>
      <c r="AF425" s="79"/>
      <c r="AG425" s="79"/>
      <c r="AH425" s="79"/>
      <c r="AI425" s="79"/>
      <c r="AJ425" s="79"/>
      <c r="AK425" s="80"/>
      <c r="AL425" s="79"/>
      <c r="AM425" s="79"/>
      <c r="AN425" s="79"/>
      <c r="AO425" s="79"/>
      <c r="AP425" s="79"/>
      <c r="AV425" s="80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</row>
    <row r="426" spans="18:156">
      <c r="R426" s="76"/>
      <c r="T426" s="76"/>
      <c r="U426" s="76"/>
      <c r="V426" s="76"/>
      <c r="W426" s="76"/>
      <c r="X426" s="76"/>
      <c r="Y426" s="76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V426" s="80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</row>
    <row r="427" spans="18:156">
      <c r="R427" s="76"/>
      <c r="T427" s="76"/>
      <c r="U427" s="76"/>
      <c r="V427" s="76"/>
      <c r="W427" s="76"/>
      <c r="X427" s="76"/>
      <c r="Y427" s="76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V427" s="80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</row>
    <row r="428" spans="18:156">
      <c r="R428" s="76"/>
      <c r="T428" s="76"/>
      <c r="U428" s="76"/>
      <c r="V428" s="76"/>
      <c r="W428" s="76"/>
      <c r="X428" s="76"/>
      <c r="Y428" s="76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V428" s="80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</row>
    <row r="429" spans="18:156">
      <c r="R429" s="76"/>
      <c r="T429" s="76"/>
      <c r="U429" s="76"/>
      <c r="V429" s="76"/>
      <c r="W429" s="76"/>
      <c r="X429" s="76"/>
      <c r="Y429" s="76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V429" s="80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</row>
    <row r="430" spans="18:156">
      <c r="R430" s="76"/>
      <c r="T430" s="76"/>
      <c r="U430" s="76"/>
      <c r="V430" s="76"/>
      <c r="W430" s="76"/>
      <c r="X430" s="76"/>
      <c r="Y430" s="76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V430" s="80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</row>
    <row r="431" spans="18:156">
      <c r="R431" s="76"/>
      <c r="T431" s="76"/>
      <c r="U431" s="76"/>
      <c r="V431" s="76"/>
      <c r="W431" s="76"/>
      <c r="X431" s="76"/>
      <c r="Y431" s="76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V431" s="80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</row>
    <row r="432" spans="18:156">
      <c r="R432" s="76"/>
      <c r="T432" s="76"/>
      <c r="U432" s="76"/>
      <c r="V432" s="76"/>
      <c r="W432" s="76"/>
      <c r="X432" s="76"/>
      <c r="Y432" s="76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V432" s="80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</row>
    <row r="433" spans="18:156">
      <c r="R433" s="76"/>
      <c r="T433" s="76"/>
      <c r="U433" s="76"/>
      <c r="V433" s="76"/>
      <c r="W433" s="76"/>
      <c r="X433" s="76"/>
      <c r="Y433" s="76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V433" s="80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</row>
    <row r="434" spans="18:156">
      <c r="R434" s="76"/>
      <c r="T434" s="76"/>
      <c r="U434" s="76"/>
      <c r="V434" s="76"/>
      <c r="W434" s="76"/>
      <c r="X434" s="76"/>
      <c r="Y434" s="76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V434" s="74"/>
      <c r="AW434" s="74"/>
      <c r="AX434" s="74"/>
      <c r="AY434" s="74"/>
      <c r="AZ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</row>
    <row r="435" spans="18:156">
      <c r="R435" s="76"/>
      <c r="T435" s="76"/>
      <c r="U435" s="76"/>
      <c r="V435" s="76"/>
      <c r="W435" s="76"/>
      <c r="X435" s="76"/>
      <c r="Y435" s="76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V435" s="74"/>
      <c r="AW435" s="74"/>
      <c r="AX435" s="74"/>
      <c r="AY435" s="74"/>
      <c r="AZ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</row>
    <row r="436" spans="18:156">
      <c r="R436" s="76"/>
      <c r="T436" s="76"/>
      <c r="U436" s="76"/>
      <c r="V436" s="76"/>
      <c r="W436" s="76"/>
      <c r="X436" s="76"/>
      <c r="Y436" s="76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T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</row>
    <row r="437" spans="18:156">
      <c r="R437" s="76"/>
      <c r="T437" s="76"/>
      <c r="U437" s="76"/>
      <c r="V437" s="76"/>
      <c r="W437" s="76"/>
      <c r="X437" s="76"/>
      <c r="Y437" s="76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</row>
    <row r="438" spans="18:156">
      <c r="R438" s="76"/>
      <c r="T438" s="76"/>
      <c r="U438" s="76"/>
      <c r="V438" s="76"/>
      <c r="W438" s="76"/>
      <c r="X438" s="76"/>
      <c r="Y438" s="76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R438" s="74"/>
      <c r="AS438" s="74"/>
      <c r="AT438" s="74"/>
      <c r="AU438" s="74"/>
      <c r="AV438" s="80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</row>
    <row r="439" spans="18:156">
      <c r="R439" s="76"/>
      <c r="T439" s="76"/>
      <c r="U439" s="76"/>
      <c r="V439" s="76"/>
      <c r="W439" s="76"/>
      <c r="X439" s="76"/>
      <c r="Y439" s="76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R439" s="74"/>
      <c r="AS439" s="74"/>
      <c r="AT439" s="74"/>
      <c r="AU439" s="74"/>
      <c r="AV439" s="80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</row>
    <row r="440" spans="18:156">
      <c r="R440" s="76"/>
      <c r="T440" s="76"/>
      <c r="U440" s="76"/>
      <c r="V440" s="76"/>
      <c r="W440" s="76"/>
      <c r="X440" s="76"/>
      <c r="Y440" s="76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R440" s="74"/>
      <c r="AS440" s="74"/>
      <c r="AU440" s="74"/>
      <c r="AV440" s="80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</row>
    <row r="441" spans="18:156">
      <c r="R441" s="76"/>
      <c r="T441" s="76"/>
      <c r="U441" s="76"/>
      <c r="V441" s="76"/>
      <c r="W441" s="76"/>
      <c r="X441" s="76"/>
      <c r="Y441" s="76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V441" s="80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</row>
    <row r="442" spans="18:156">
      <c r="R442" s="76"/>
      <c r="T442" s="76"/>
      <c r="U442" s="76"/>
      <c r="V442" s="76"/>
      <c r="W442" s="76"/>
      <c r="X442" s="76"/>
      <c r="Y442" s="76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V442" s="80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</row>
    <row r="443" spans="18:156">
      <c r="R443" s="76"/>
      <c r="T443" s="76"/>
      <c r="U443" s="76"/>
      <c r="V443" s="76"/>
      <c r="W443" s="76"/>
      <c r="X443" s="76"/>
      <c r="Y443" s="76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V443" s="80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</row>
    <row r="444" spans="18:156">
      <c r="R444" s="76"/>
      <c r="T444" s="76"/>
      <c r="U444" s="76"/>
      <c r="V444" s="76"/>
      <c r="W444" s="76"/>
      <c r="X444" s="76"/>
      <c r="Y444" s="76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V444" s="80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</row>
    <row r="445" spans="18:156">
      <c r="R445" s="76"/>
      <c r="T445" s="76"/>
      <c r="U445" s="76"/>
      <c r="V445" s="76"/>
      <c r="W445" s="76"/>
      <c r="X445" s="76"/>
      <c r="Y445" s="76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V445" s="80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</row>
    <row r="446" spans="18:156">
      <c r="R446" s="76"/>
      <c r="T446" s="76"/>
      <c r="U446" s="76"/>
      <c r="V446" s="76"/>
      <c r="W446" s="76"/>
      <c r="X446" s="76"/>
      <c r="Y446" s="76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V446" s="80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</row>
    <row r="447" spans="18:156">
      <c r="R447" s="76"/>
      <c r="T447" s="76"/>
      <c r="U447" s="76"/>
      <c r="V447" s="76"/>
      <c r="W447" s="76"/>
      <c r="X447" s="76"/>
      <c r="Y447" s="76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V447" s="80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</row>
    <row r="448" spans="18:156">
      <c r="R448" s="76"/>
      <c r="T448" s="76"/>
      <c r="U448" s="76"/>
      <c r="V448" s="76"/>
      <c r="W448" s="76"/>
      <c r="X448" s="76"/>
      <c r="Y448" s="76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V448" s="80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</row>
    <row r="449" spans="18:156">
      <c r="R449" s="76"/>
      <c r="T449" s="76"/>
      <c r="U449" s="76"/>
      <c r="V449" s="76"/>
      <c r="W449" s="76"/>
      <c r="X449" s="76"/>
      <c r="Y449" s="76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V449" s="74"/>
      <c r="AW449" s="74"/>
      <c r="AX449" s="74"/>
      <c r="AY449" s="74"/>
      <c r="AZ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</row>
    <row r="450" spans="18:156">
      <c r="R450" s="76"/>
      <c r="T450" s="76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V450" s="74"/>
      <c r="AW450" s="74"/>
      <c r="AX450" s="74"/>
      <c r="AY450" s="74"/>
      <c r="AZ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</row>
    <row r="451" spans="18:156">
      <c r="R451" s="76"/>
      <c r="T451" s="76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T451" s="74"/>
      <c r="AV451" s="80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</row>
    <row r="452" spans="18:156">
      <c r="R452" s="76"/>
      <c r="T452" s="76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R452" s="74"/>
      <c r="AS452" s="74"/>
      <c r="AT452" s="74"/>
      <c r="AU452" s="74"/>
      <c r="AV452" s="80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</row>
    <row r="453" spans="18:156">
      <c r="R453" s="76"/>
      <c r="T453" s="76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R453" s="74"/>
      <c r="AS453" s="74"/>
      <c r="AU453" s="74"/>
      <c r="AV453" s="80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</row>
    <row r="454" spans="18:156">
      <c r="R454" s="76"/>
      <c r="T454" s="76"/>
      <c r="U454" s="76"/>
      <c r="V454" s="76"/>
      <c r="W454" s="76"/>
      <c r="X454" s="76"/>
      <c r="Y454" s="76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V454" s="80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</row>
    <row r="455" spans="18:156">
      <c r="R455" s="76"/>
      <c r="T455" s="76"/>
      <c r="U455" s="76"/>
      <c r="V455" s="76"/>
      <c r="W455" s="76"/>
      <c r="X455" s="76"/>
      <c r="Y455" s="76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V455" s="80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</row>
    <row r="456" spans="18:156">
      <c r="R456" s="76"/>
      <c r="T456" s="76"/>
      <c r="U456" s="76"/>
      <c r="V456" s="76"/>
      <c r="W456" s="76"/>
      <c r="X456" s="76"/>
      <c r="Y456" s="76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V456" s="80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</row>
    <row r="457" spans="18:156">
      <c r="R457" s="76"/>
      <c r="T457" s="76"/>
      <c r="U457" s="76"/>
      <c r="V457" s="76"/>
      <c r="W457" s="76"/>
      <c r="X457" s="76"/>
      <c r="Y457" s="76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V457" s="80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</row>
    <row r="458" spans="18:156">
      <c r="R458" s="76"/>
      <c r="T458" s="76"/>
      <c r="U458" s="76"/>
      <c r="V458" s="76"/>
      <c r="W458" s="76"/>
      <c r="X458" s="76"/>
      <c r="Y458" s="76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V458" s="80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</row>
    <row r="459" spans="18:156">
      <c r="R459" s="76"/>
      <c r="T459" s="76"/>
      <c r="U459" s="76"/>
      <c r="V459" s="76"/>
      <c r="W459" s="76"/>
      <c r="X459" s="76"/>
      <c r="Y459" s="76"/>
      <c r="AF459" s="79"/>
      <c r="AG459" s="79"/>
      <c r="AH459" s="79"/>
      <c r="AI459" s="79"/>
      <c r="AJ459" s="79"/>
      <c r="AK459" s="80"/>
      <c r="AL459" s="79"/>
      <c r="AM459" s="79"/>
      <c r="AN459" s="79"/>
      <c r="AO459" s="79"/>
      <c r="AP459" s="79"/>
      <c r="AV459" s="80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</row>
    <row r="460" spans="18:156">
      <c r="R460" s="76"/>
      <c r="T460" s="76"/>
      <c r="U460" s="76"/>
      <c r="V460" s="76"/>
      <c r="W460" s="76"/>
      <c r="X460" s="76"/>
      <c r="Y460" s="76"/>
      <c r="AF460" s="79"/>
      <c r="AG460" s="79"/>
      <c r="AH460" s="79"/>
      <c r="AI460" s="79"/>
      <c r="AJ460" s="79"/>
      <c r="AK460" s="80"/>
      <c r="AL460" s="79"/>
      <c r="AM460" s="79"/>
      <c r="AN460" s="79"/>
      <c r="AO460" s="79"/>
      <c r="AP460" s="79"/>
      <c r="AV460" s="80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</row>
    <row r="461" spans="18:156">
      <c r="R461" s="76"/>
      <c r="T461" s="76"/>
      <c r="U461" s="76"/>
      <c r="V461" s="76"/>
      <c r="W461" s="76"/>
      <c r="X461" s="76"/>
      <c r="Y461" s="76"/>
      <c r="AF461" s="79"/>
      <c r="AG461" s="79"/>
      <c r="AH461" s="79"/>
      <c r="AI461" s="79"/>
      <c r="AJ461" s="79"/>
      <c r="AK461" s="80"/>
      <c r="AL461" s="79"/>
      <c r="AM461" s="79"/>
      <c r="AN461" s="79"/>
      <c r="AO461" s="79"/>
      <c r="AP461" s="79"/>
      <c r="AV461" s="80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</row>
    <row r="462" spans="18:156">
      <c r="R462" s="76"/>
      <c r="T462" s="76"/>
      <c r="U462" s="76"/>
      <c r="V462" s="76"/>
      <c r="W462" s="76"/>
      <c r="X462" s="76"/>
      <c r="Y462" s="76"/>
      <c r="AF462" s="79"/>
      <c r="AG462" s="79"/>
      <c r="AH462" s="79"/>
      <c r="AI462" s="79"/>
      <c r="AJ462" s="79"/>
      <c r="AK462" s="80"/>
      <c r="AL462" s="79"/>
      <c r="AM462" s="79"/>
      <c r="AN462" s="79"/>
      <c r="AO462" s="79"/>
      <c r="AP462" s="79"/>
      <c r="AV462" s="80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</row>
    <row r="463" spans="18:156">
      <c r="R463" s="76"/>
      <c r="T463" s="76"/>
      <c r="U463" s="76"/>
      <c r="V463" s="76"/>
      <c r="W463" s="76"/>
      <c r="X463" s="76"/>
      <c r="Y463" s="76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V463" s="80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</row>
    <row r="464" spans="18:156">
      <c r="R464" s="76"/>
      <c r="T464" s="76"/>
      <c r="U464" s="76"/>
      <c r="V464" s="76"/>
      <c r="W464" s="76"/>
      <c r="X464" s="76"/>
      <c r="Y464" s="76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V464" s="80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</row>
    <row r="465" spans="18:156">
      <c r="R465" s="76"/>
      <c r="T465" s="76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V465" s="80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</row>
    <row r="466" spans="18:156">
      <c r="R466" s="76"/>
      <c r="T466" s="76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V466" s="80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</row>
    <row r="467" spans="18:156">
      <c r="R467" s="76"/>
      <c r="T467" s="76"/>
      <c r="U467" s="76"/>
      <c r="V467" s="76"/>
      <c r="W467" s="76"/>
      <c r="X467" s="76"/>
      <c r="Y467" s="76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V467" s="80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</row>
    <row r="468" spans="18:156">
      <c r="R468" s="76"/>
      <c r="T468" s="76"/>
      <c r="U468" s="76"/>
      <c r="V468" s="76"/>
      <c r="W468" s="76"/>
      <c r="X468" s="76"/>
      <c r="Y468" s="76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V468" s="80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</row>
    <row r="469" spans="18:156">
      <c r="R469" s="76"/>
      <c r="T469" s="76"/>
      <c r="U469" s="76"/>
      <c r="V469" s="76"/>
      <c r="W469" s="76"/>
      <c r="X469" s="76"/>
      <c r="Y469" s="76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V469" s="80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</row>
    <row r="470" spans="18:156">
      <c r="R470" s="76"/>
      <c r="T470" s="76"/>
      <c r="U470" s="76"/>
      <c r="V470" s="76"/>
      <c r="W470" s="76"/>
      <c r="X470" s="76"/>
      <c r="Y470" s="76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V470" s="80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</row>
    <row r="471" spans="18:156">
      <c r="R471" s="76"/>
      <c r="T471" s="76"/>
      <c r="U471" s="76"/>
      <c r="V471" s="76"/>
      <c r="W471" s="76"/>
      <c r="X471" s="76"/>
      <c r="Y471" s="76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V471" s="80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</row>
    <row r="472" spans="18:156">
      <c r="R472" s="76"/>
      <c r="T472" s="76"/>
      <c r="U472" s="76"/>
      <c r="V472" s="76"/>
      <c r="W472" s="76"/>
      <c r="X472" s="76"/>
      <c r="Y472" s="76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V472" s="80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</row>
    <row r="473" spans="18:156">
      <c r="R473" s="76"/>
      <c r="T473" s="76"/>
      <c r="U473" s="76"/>
      <c r="V473" s="76"/>
      <c r="W473" s="76"/>
      <c r="X473" s="76"/>
      <c r="Y473" s="76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V473" s="80"/>
      <c r="BB473" s="74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</row>
    <row r="474" spans="18:156">
      <c r="R474" s="76"/>
      <c r="T474" s="76"/>
      <c r="U474" s="76"/>
      <c r="V474" s="76"/>
      <c r="W474" s="76"/>
      <c r="X474" s="76"/>
      <c r="Y474" s="76"/>
      <c r="AF474" s="79"/>
      <c r="AG474" s="79"/>
      <c r="AH474" s="79"/>
      <c r="AI474" s="79"/>
      <c r="AJ474" s="79"/>
      <c r="AK474" s="80"/>
      <c r="AL474" s="79"/>
      <c r="AM474" s="79"/>
      <c r="AN474" s="79"/>
      <c r="AO474" s="79"/>
      <c r="AP474" s="79"/>
      <c r="AV474" s="80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</row>
    <row r="475" spans="18:156">
      <c r="R475" s="76"/>
      <c r="T475" s="76"/>
      <c r="U475" s="76"/>
      <c r="V475" s="76"/>
      <c r="W475" s="76"/>
      <c r="X475" s="76"/>
      <c r="Y475" s="76"/>
      <c r="AF475" s="79"/>
      <c r="AG475" s="79"/>
      <c r="AH475" s="79"/>
      <c r="AI475" s="79"/>
      <c r="AJ475" s="79"/>
      <c r="AK475" s="80"/>
      <c r="AL475" s="79"/>
      <c r="AM475" s="79"/>
      <c r="AN475" s="79"/>
      <c r="AO475" s="79"/>
      <c r="AP475" s="79"/>
      <c r="AV475" s="80"/>
      <c r="BA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</row>
    <row r="476" spans="18:156">
      <c r="R476" s="76"/>
      <c r="T476" s="76"/>
      <c r="U476" s="76"/>
      <c r="V476" s="76"/>
      <c r="W476" s="76"/>
      <c r="X476" s="76"/>
      <c r="Y476" s="76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V476" s="80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</row>
    <row r="477" spans="18:156">
      <c r="R477" s="76"/>
      <c r="T477" s="76"/>
      <c r="U477" s="76"/>
      <c r="V477" s="76"/>
      <c r="W477" s="76"/>
      <c r="X477" s="76"/>
      <c r="Y477" s="76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V477" s="80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</row>
    <row r="478" spans="18:156">
      <c r="R478" s="76"/>
      <c r="T478" s="76"/>
      <c r="U478" s="76"/>
      <c r="V478" s="76"/>
      <c r="W478" s="76"/>
      <c r="X478" s="76"/>
      <c r="Y478" s="76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V478" s="80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</row>
    <row r="479" spans="18:156">
      <c r="R479" s="76"/>
      <c r="T479" s="76"/>
      <c r="U479" s="76"/>
      <c r="V479" s="76"/>
      <c r="W479" s="76"/>
      <c r="X479" s="76"/>
      <c r="Y479" s="76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V479" s="80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</row>
    <row r="480" spans="18:156">
      <c r="R480" s="76"/>
      <c r="T480" s="76"/>
      <c r="U480" s="76"/>
      <c r="V480" s="76"/>
      <c r="W480" s="76"/>
      <c r="X480" s="76"/>
      <c r="Y480" s="76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V480" s="80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</row>
    <row r="481" spans="18:156">
      <c r="R481" s="76"/>
      <c r="T481" s="76"/>
      <c r="U481" s="76"/>
      <c r="V481" s="76"/>
      <c r="W481" s="76"/>
      <c r="X481" s="76"/>
      <c r="Y481" s="76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V481" s="80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</row>
    <row r="482" spans="18:156">
      <c r="R482" s="76"/>
      <c r="T482" s="76"/>
      <c r="U482" s="76"/>
      <c r="V482" s="76"/>
      <c r="W482" s="76"/>
      <c r="X482" s="76"/>
      <c r="Y482" s="76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V482" s="80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</row>
    <row r="483" spans="18:156">
      <c r="R483" s="76"/>
      <c r="T483" s="76"/>
      <c r="U483" s="76"/>
      <c r="V483" s="76"/>
      <c r="W483" s="76"/>
      <c r="X483" s="76"/>
      <c r="Y483" s="76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V483" s="80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</row>
    <row r="484" spans="18:156">
      <c r="R484" s="76"/>
      <c r="T484" s="76"/>
      <c r="U484" s="76"/>
      <c r="V484" s="76"/>
      <c r="W484" s="76"/>
      <c r="X484" s="76"/>
      <c r="Y484" s="76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V484" s="80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</row>
    <row r="485" spans="18:156">
      <c r="R485" s="76"/>
      <c r="T485" s="76"/>
      <c r="U485" s="76"/>
      <c r="V485" s="76"/>
      <c r="W485" s="76"/>
      <c r="X485" s="76"/>
      <c r="Y485" s="76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V485" s="80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</row>
    <row r="486" spans="18:156">
      <c r="R486" s="76"/>
      <c r="T486" s="76"/>
      <c r="U486" s="76"/>
      <c r="V486" s="76"/>
      <c r="W486" s="76"/>
      <c r="X486" s="76"/>
      <c r="Y486" s="76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V486" s="80"/>
      <c r="BC486" s="74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</row>
    <row r="487" spans="18:156">
      <c r="R487" s="76"/>
      <c r="T487" s="76"/>
      <c r="U487" s="76"/>
      <c r="V487" s="76"/>
      <c r="W487" s="76"/>
      <c r="X487" s="76"/>
      <c r="Y487" s="76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V487" s="74"/>
      <c r="AW487" s="74"/>
      <c r="AX487" s="74"/>
      <c r="AY487" s="74"/>
      <c r="AZ487" s="74"/>
      <c r="BC487" s="74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4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</row>
    <row r="488" spans="18:156">
      <c r="R488" s="76"/>
      <c r="T488" s="76"/>
      <c r="U488" s="76"/>
      <c r="V488" s="76"/>
      <c r="W488" s="76"/>
      <c r="X488" s="76"/>
      <c r="Y488" s="76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V488" s="74"/>
      <c r="AW488" s="74"/>
      <c r="AX488" s="74"/>
      <c r="AY488" s="74"/>
      <c r="AZ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</row>
    <row r="489" spans="18:156">
      <c r="R489" s="76"/>
      <c r="T489" s="76"/>
      <c r="U489" s="76"/>
      <c r="V489" s="76"/>
      <c r="W489" s="76"/>
      <c r="X489" s="76"/>
      <c r="Y489" s="76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T489" s="74"/>
      <c r="AW489" s="80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</row>
    <row r="490" spans="18:156">
      <c r="R490" s="76"/>
      <c r="T490" s="76"/>
      <c r="U490" s="76"/>
      <c r="V490" s="76"/>
      <c r="W490" s="76"/>
      <c r="X490" s="76"/>
      <c r="Y490" s="76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S490" s="74"/>
      <c r="AT490" s="74"/>
      <c r="AU490" s="74"/>
      <c r="AW490" s="80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</row>
    <row r="491" spans="18:156">
      <c r="R491" s="76"/>
      <c r="T491" s="76"/>
      <c r="U491" s="76"/>
      <c r="V491" s="76"/>
      <c r="W491" s="76"/>
      <c r="X491" s="76"/>
      <c r="Y491" s="76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S491" s="74"/>
      <c r="AU491" s="74"/>
      <c r="AW491" s="80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</row>
    <row r="492" spans="18:156">
      <c r="R492" s="76"/>
      <c r="T492" s="76"/>
      <c r="U492" s="76"/>
      <c r="V492" s="76"/>
      <c r="W492" s="76"/>
      <c r="X492" s="76"/>
      <c r="Y492" s="76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W492" s="80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</row>
    <row r="493" spans="18:156">
      <c r="R493" s="76"/>
      <c r="T493" s="76"/>
      <c r="U493" s="76"/>
      <c r="V493" s="76"/>
      <c r="W493" s="76"/>
      <c r="X493" s="76"/>
      <c r="Y493" s="76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W493" s="80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</row>
    <row r="494" spans="18:156">
      <c r="R494" s="76"/>
      <c r="T494" s="76"/>
      <c r="U494" s="76"/>
      <c r="V494" s="76"/>
      <c r="W494" s="76"/>
      <c r="X494" s="76"/>
      <c r="Y494" s="76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W494" s="80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</row>
    <row r="495" spans="18:156">
      <c r="R495" s="76"/>
      <c r="T495" s="76"/>
      <c r="U495" s="76"/>
      <c r="V495" s="76"/>
      <c r="W495" s="76"/>
      <c r="X495" s="76"/>
      <c r="Y495" s="76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W495" s="80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</row>
    <row r="496" spans="18:156">
      <c r="R496" s="76"/>
      <c r="T496" s="76"/>
      <c r="U496" s="76"/>
      <c r="V496" s="76"/>
      <c r="W496" s="76"/>
      <c r="X496" s="76"/>
      <c r="Y496" s="76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W496" s="80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</row>
    <row r="497" spans="18:156">
      <c r="R497" s="76"/>
      <c r="T497" s="76"/>
      <c r="U497" s="76"/>
      <c r="V497" s="76"/>
      <c r="W497" s="76"/>
      <c r="X497" s="76"/>
      <c r="Y497" s="76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W497" s="80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</row>
    <row r="498" spans="18:156">
      <c r="R498" s="76"/>
      <c r="T498" s="76"/>
      <c r="U498" s="76"/>
      <c r="V498" s="76"/>
      <c r="W498" s="76"/>
      <c r="X498" s="76"/>
      <c r="Y498" s="76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W498" s="80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</row>
    <row r="499" spans="18:156">
      <c r="R499" s="76"/>
      <c r="T499" s="76"/>
      <c r="U499" s="76"/>
      <c r="V499" s="76"/>
      <c r="W499" s="76"/>
      <c r="X499" s="76"/>
      <c r="Y499" s="76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W499" s="80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</row>
    <row r="500" spans="18:156">
      <c r="R500" s="76"/>
      <c r="T500" s="76"/>
      <c r="U500" s="76"/>
      <c r="V500" s="76"/>
      <c r="W500" s="76"/>
      <c r="X500" s="76"/>
      <c r="Y500" s="76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W500" s="80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4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</row>
    <row r="501" spans="18:156">
      <c r="R501" s="76"/>
      <c r="T501" s="76"/>
      <c r="U501" s="76"/>
      <c r="V501" s="76"/>
      <c r="W501" s="76"/>
      <c r="X501" s="76"/>
      <c r="Y501" s="76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W501" s="80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</row>
    <row r="502" spans="18:156">
      <c r="R502" s="76"/>
      <c r="T502" s="76"/>
      <c r="U502" s="76"/>
      <c r="V502" s="76"/>
      <c r="W502" s="76"/>
      <c r="X502" s="76"/>
      <c r="Y502" s="76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W502" s="80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</row>
    <row r="503" spans="18:156">
      <c r="R503" s="76"/>
      <c r="T503" s="76"/>
      <c r="U503" s="76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W503" s="80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</row>
    <row r="504" spans="18:156">
      <c r="R504" s="76"/>
      <c r="T504" s="76"/>
      <c r="U504" s="76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W504" s="80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</row>
    <row r="505" spans="18:156">
      <c r="R505" s="76"/>
      <c r="T505" s="76"/>
      <c r="U505" s="76"/>
      <c r="V505" s="76"/>
      <c r="W505" s="76"/>
      <c r="X505" s="76"/>
      <c r="Y505" s="76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W505" s="80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</row>
    <row r="506" spans="18:156">
      <c r="R506" s="76"/>
      <c r="T506" s="76"/>
      <c r="U506" s="76"/>
      <c r="V506" s="76"/>
      <c r="W506" s="76"/>
      <c r="X506" s="76"/>
      <c r="Y506" s="76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W506" s="80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</row>
    <row r="507" spans="18:156">
      <c r="R507" s="76"/>
      <c r="T507" s="76"/>
      <c r="U507" s="76"/>
      <c r="V507" s="76"/>
      <c r="W507" s="76"/>
      <c r="X507" s="76"/>
      <c r="Y507" s="76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W507" s="80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</row>
    <row r="508" spans="18:156">
      <c r="R508" s="76"/>
      <c r="T508" s="76"/>
      <c r="U508" s="76"/>
      <c r="V508" s="76"/>
      <c r="W508" s="76"/>
      <c r="X508" s="76"/>
      <c r="Y508" s="76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W508" s="80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</row>
    <row r="509" spans="18:156">
      <c r="R509" s="76"/>
      <c r="T509" s="76"/>
      <c r="U509" s="76"/>
      <c r="V509" s="76"/>
      <c r="W509" s="76"/>
      <c r="X509" s="76"/>
      <c r="Y509" s="76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W509" s="80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</row>
    <row r="510" spans="18:156">
      <c r="R510" s="76"/>
      <c r="T510" s="76"/>
      <c r="U510" s="76"/>
      <c r="V510" s="76"/>
      <c r="W510" s="76"/>
      <c r="X510" s="76"/>
      <c r="Y510" s="76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W510" s="80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</row>
    <row r="511" spans="18:156">
      <c r="R511" s="76"/>
      <c r="T511" s="76"/>
      <c r="U511" s="76"/>
      <c r="V511" s="76"/>
      <c r="W511" s="76"/>
      <c r="X511" s="76"/>
      <c r="Y511" s="76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W511" s="80"/>
      <c r="BB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</row>
    <row r="512" spans="18:156">
      <c r="R512" s="76"/>
      <c r="T512" s="76"/>
      <c r="U512" s="76"/>
      <c r="V512" s="76"/>
      <c r="W512" s="76"/>
      <c r="X512" s="76"/>
      <c r="Y512" s="76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W512" s="80"/>
      <c r="BA512" s="74"/>
      <c r="BB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</row>
    <row r="513" spans="18:156">
      <c r="R513" s="76"/>
      <c r="T513" s="76"/>
      <c r="U513" s="76"/>
      <c r="V513" s="76"/>
      <c r="W513" s="76"/>
      <c r="X513" s="76"/>
      <c r="Y513" s="76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W513" s="80"/>
      <c r="BB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</row>
    <row r="514" spans="18:156">
      <c r="R514" s="76"/>
      <c r="T514" s="76"/>
      <c r="U514" s="76"/>
      <c r="V514" s="76"/>
      <c r="W514" s="76"/>
      <c r="X514" s="76"/>
      <c r="Y514" s="76"/>
      <c r="AG514" s="79"/>
      <c r="AH514" s="79"/>
      <c r="AI514" s="79"/>
      <c r="AJ514" s="79"/>
      <c r="AK514" s="79"/>
      <c r="AL514" s="80"/>
      <c r="AM514" s="79"/>
      <c r="AN514" s="79"/>
      <c r="AO514" s="79"/>
      <c r="AP514" s="79"/>
      <c r="AW514" s="80"/>
      <c r="BB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</row>
    <row r="515" spans="18:156">
      <c r="R515" s="76"/>
      <c r="T515" s="76"/>
      <c r="U515" s="76"/>
      <c r="V515" s="76"/>
      <c r="W515" s="76"/>
      <c r="X515" s="76"/>
      <c r="Y515" s="76"/>
      <c r="AG515" s="79"/>
      <c r="AH515" s="79"/>
      <c r="AI515" s="79"/>
      <c r="AJ515" s="79"/>
      <c r="AK515" s="79"/>
      <c r="AL515" s="80"/>
      <c r="AM515" s="79"/>
      <c r="AN515" s="79"/>
      <c r="AO515" s="79"/>
      <c r="AP515" s="79"/>
      <c r="AW515" s="80"/>
      <c r="BB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</row>
    <row r="516" spans="18:156">
      <c r="R516" s="76"/>
      <c r="T516" s="76"/>
      <c r="U516" s="76"/>
      <c r="V516" s="76"/>
      <c r="W516" s="76"/>
      <c r="X516" s="76"/>
      <c r="Y516" s="76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W516" s="80"/>
      <c r="BB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</row>
    <row r="517" spans="18:156">
      <c r="R517" s="76"/>
      <c r="T517" s="76"/>
      <c r="U517" s="76"/>
      <c r="V517" s="76"/>
      <c r="W517" s="76"/>
      <c r="X517" s="76"/>
      <c r="Y517" s="76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W517" s="80"/>
      <c r="BB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</row>
    <row r="518" spans="18:156">
      <c r="R518" s="76"/>
      <c r="T518" s="76"/>
      <c r="U518" s="76"/>
      <c r="V518" s="76"/>
      <c r="W518" s="76"/>
      <c r="X518" s="76"/>
      <c r="Y518" s="76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W518" s="80"/>
      <c r="BB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</row>
    <row r="519" spans="18:156">
      <c r="R519" s="76"/>
      <c r="T519" s="76"/>
      <c r="U519" s="76"/>
      <c r="V519" s="76"/>
      <c r="W519" s="76"/>
      <c r="X519" s="76"/>
      <c r="Y519" s="76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W519" s="80"/>
      <c r="BB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</row>
    <row r="520" spans="18:156">
      <c r="R520" s="76"/>
      <c r="T520" s="76"/>
      <c r="U520" s="76"/>
      <c r="V520" s="76"/>
      <c r="W520" s="76"/>
      <c r="X520" s="76"/>
      <c r="Y520" s="76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W520" s="80"/>
      <c r="BB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</row>
    <row r="521" spans="18:156">
      <c r="R521" s="76"/>
      <c r="T521" s="76"/>
      <c r="U521" s="76"/>
      <c r="V521" s="76"/>
      <c r="W521" s="76"/>
      <c r="X521" s="76"/>
      <c r="Y521" s="76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W521" s="80"/>
      <c r="BB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</row>
    <row r="522" spans="18:156">
      <c r="R522" s="76"/>
      <c r="T522" s="76"/>
      <c r="U522" s="76"/>
      <c r="V522" s="76"/>
      <c r="W522" s="76"/>
      <c r="X522" s="76"/>
      <c r="Y522" s="76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W522" s="80"/>
      <c r="BB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</row>
    <row r="523" spans="18:156">
      <c r="R523" s="76"/>
      <c r="T523" s="76"/>
      <c r="U523" s="76"/>
      <c r="V523" s="76"/>
      <c r="W523" s="76"/>
      <c r="X523" s="76"/>
      <c r="Y523" s="76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W523" s="80"/>
      <c r="BB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</row>
    <row r="524" spans="18:156">
      <c r="R524" s="76"/>
      <c r="T524" s="76"/>
      <c r="U524" s="76"/>
      <c r="V524" s="76"/>
      <c r="W524" s="76"/>
      <c r="X524" s="76"/>
      <c r="Y524" s="76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W524" s="80"/>
      <c r="BB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</row>
    <row r="525" spans="18:156">
      <c r="R525" s="76"/>
      <c r="T525" s="76"/>
      <c r="U525" s="76"/>
      <c r="V525" s="76"/>
      <c r="W525" s="76"/>
      <c r="X525" s="76"/>
      <c r="Y525" s="76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V525" s="74"/>
      <c r="AW525" s="74"/>
      <c r="AX525" s="74"/>
      <c r="AY525" s="74"/>
      <c r="AZ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</row>
    <row r="526" spans="18:156">
      <c r="R526" s="76"/>
      <c r="T526" s="76"/>
      <c r="U526" s="76"/>
      <c r="V526" s="76"/>
      <c r="W526" s="76"/>
      <c r="X526" s="76"/>
      <c r="Y526" s="76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</row>
    <row r="527" spans="18:156">
      <c r="R527" s="76"/>
      <c r="T527" s="76"/>
      <c r="U527" s="76"/>
      <c r="V527" s="76"/>
      <c r="W527" s="76"/>
      <c r="X527" s="76"/>
      <c r="Y527" s="76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T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EO527" s="72"/>
      <c r="EP527" s="72"/>
      <c r="EQ527" s="72"/>
      <c r="ER527" s="72"/>
      <c r="ES527" s="72"/>
      <c r="ET527" s="72"/>
      <c r="EU527" s="72"/>
      <c r="EV527" s="72"/>
      <c r="EW527" s="72"/>
      <c r="EX527" s="72"/>
      <c r="EY527" s="72"/>
      <c r="EZ527" s="72"/>
    </row>
    <row r="528" spans="18:156">
      <c r="R528" s="76"/>
      <c r="T528" s="76"/>
      <c r="U528" s="76"/>
      <c r="V528" s="76"/>
      <c r="W528" s="76"/>
      <c r="X528" s="76"/>
      <c r="Y528" s="76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R528" s="74"/>
      <c r="AS528" s="74"/>
      <c r="AU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</row>
    <row r="529" spans="18:156">
      <c r="R529" s="76"/>
      <c r="T529" s="76"/>
      <c r="U529" s="76"/>
      <c r="V529" s="76"/>
      <c r="W529" s="76"/>
      <c r="X529" s="76"/>
      <c r="Y529" s="76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U529" s="80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</row>
    <row r="530" spans="18:156">
      <c r="R530" s="76"/>
      <c r="T530" s="76"/>
      <c r="U530" s="76"/>
      <c r="V530" s="76"/>
      <c r="W530" s="76"/>
      <c r="X530" s="76"/>
      <c r="Y530" s="76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U530" s="80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EO530" s="72"/>
      <c r="EP530" s="72"/>
      <c r="EQ530" s="72"/>
      <c r="ER530" s="72"/>
      <c r="ES530" s="72"/>
      <c r="ET530" s="72"/>
      <c r="EU530" s="72"/>
      <c r="EV530" s="72"/>
      <c r="EW530" s="72"/>
      <c r="EX530" s="72"/>
      <c r="EY530" s="72"/>
      <c r="EZ530" s="72"/>
    </row>
    <row r="531" spans="18:156">
      <c r="R531" s="76"/>
      <c r="T531" s="76"/>
      <c r="U531" s="76"/>
      <c r="V531" s="76"/>
      <c r="W531" s="76"/>
      <c r="X531" s="76"/>
      <c r="Y531" s="76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U531" s="80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EO531" s="72"/>
      <c r="EP531" s="72"/>
      <c r="EQ531" s="72"/>
      <c r="ER531" s="72"/>
      <c r="ES531" s="72"/>
      <c r="ET531" s="72"/>
      <c r="EU531" s="72"/>
      <c r="EV531" s="72"/>
      <c r="EW531" s="72"/>
      <c r="EX531" s="72"/>
      <c r="EY531" s="72"/>
      <c r="EZ531" s="72"/>
    </row>
    <row r="532" spans="18:156">
      <c r="R532" s="76"/>
      <c r="T532" s="76"/>
      <c r="U532" s="76"/>
      <c r="V532" s="76"/>
      <c r="W532" s="76"/>
      <c r="X532" s="76"/>
      <c r="Y532" s="76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U532" s="80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EO532" s="72"/>
      <c r="EP532" s="72"/>
      <c r="EQ532" s="72"/>
      <c r="ER532" s="72"/>
      <c r="ES532" s="72"/>
      <c r="ET532" s="72"/>
      <c r="EU532" s="72"/>
      <c r="EV532" s="72"/>
      <c r="EW532" s="72"/>
      <c r="EX532" s="72"/>
      <c r="EY532" s="72"/>
      <c r="EZ532" s="72"/>
    </row>
    <row r="533" spans="18:156">
      <c r="R533" s="76"/>
      <c r="T533" s="76"/>
      <c r="U533" s="76"/>
      <c r="V533" s="76"/>
      <c r="W533" s="76"/>
      <c r="X533" s="76"/>
      <c r="Y533" s="76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U533" s="80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EO533" s="72"/>
      <c r="EP533" s="72"/>
      <c r="EQ533" s="72"/>
      <c r="ER533" s="72"/>
      <c r="ES533" s="72"/>
      <c r="ET533" s="72"/>
      <c r="EU533" s="72"/>
      <c r="EV533" s="72"/>
      <c r="EW533" s="72"/>
      <c r="EX533" s="72"/>
      <c r="EY533" s="72"/>
      <c r="EZ533" s="72"/>
    </row>
    <row r="534" spans="18:156">
      <c r="R534" s="76"/>
      <c r="T534" s="76"/>
      <c r="U534" s="76"/>
      <c r="V534" s="76"/>
      <c r="W534" s="76"/>
      <c r="X534" s="76"/>
      <c r="Y534" s="76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U534" s="80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</row>
    <row r="535" spans="18:156">
      <c r="R535" s="76"/>
      <c r="T535" s="76"/>
      <c r="U535" s="76"/>
      <c r="V535" s="76"/>
      <c r="W535" s="76"/>
      <c r="X535" s="76"/>
      <c r="Y535" s="76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U535" s="80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</row>
    <row r="536" spans="18:156">
      <c r="R536" s="76"/>
      <c r="T536" s="76"/>
      <c r="U536" s="76"/>
      <c r="V536" s="76"/>
      <c r="W536" s="76"/>
      <c r="X536" s="76"/>
      <c r="Y536" s="76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U536" s="80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</row>
    <row r="537" spans="18:156">
      <c r="R537" s="76"/>
      <c r="T537" s="76"/>
      <c r="U537" s="76"/>
      <c r="V537" s="76"/>
      <c r="W537" s="76"/>
      <c r="X537" s="76"/>
      <c r="Y537" s="76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U537" s="80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</row>
    <row r="538" spans="18:156">
      <c r="R538" s="76"/>
      <c r="T538" s="76"/>
      <c r="U538" s="76"/>
      <c r="V538" s="76"/>
      <c r="W538" s="76"/>
      <c r="X538" s="76"/>
      <c r="Y538" s="76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U538" s="80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</row>
    <row r="539" spans="18:156">
      <c r="R539" s="76"/>
      <c r="T539" s="76"/>
      <c r="U539" s="76"/>
      <c r="V539" s="76"/>
      <c r="W539" s="76"/>
      <c r="X539" s="76"/>
      <c r="Y539" s="76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U539" s="80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</row>
    <row r="540" spans="18:156">
      <c r="R540" s="76"/>
      <c r="T540" s="76"/>
      <c r="U540" s="76"/>
      <c r="V540" s="76"/>
      <c r="W540" s="76"/>
      <c r="X540" s="76"/>
      <c r="Y540" s="76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U540" s="80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</row>
    <row r="541" spans="18:156">
      <c r="R541" s="76"/>
      <c r="T541" s="76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U541" s="80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EO541" s="72"/>
      <c r="EP541" s="72"/>
      <c r="EQ541" s="72"/>
      <c r="ER541" s="72"/>
      <c r="ES541" s="72"/>
      <c r="ET541" s="72"/>
      <c r="EU541" s="72"/>
      <c r="EV541" s="72"/>
      <c r="EW541" s="72"/>
      <c r="EX541" s="72"/>
      <c r="EY541" s="72"/>
      <c r="EZ541" s="72"/>
    </row>
    <row r="542" spans="18:156">
      <c r="R542" s="76"/>
      <c r="T542" s="76"/>
      <c r="U542" s="76"/>
      <c r="V542" s="76"/>
      <c r="W542" s="76"/>
      <c r="X542" s="76"/>
      <c r="Y542" s="76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U542" s="80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EO542" s="72"/>
      <c r="EP542" s="72"/>
      <c r="EQ542" s="72"/>
      <c r="ER542" s="72"/>
      <c r="ES542" s="72"/>
      <c r="ET542" s="72"/>
      <c r="EU542" s="72"/>
      <c r="EV542" s="72"/>
      <c r="EW542" s="72"/>
      <c r="EX542" s="72"/>
      <c r="EY542" s="72"/>
      <c r="EZ542" s="72"/>
    </row>
    <row r="543" spans="18:156">
      <c r="R543" s="76"/>
      <c r="T543" s="76"/>
      <c r="U543" s="76"/>
      <c r="V543" s="76"/>
      <c r="W543" s="76"/>
      <c r="X543" s="76"/>
      <c r="Y543" s="76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U543" s="80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</row>
    <row r="544" spans="18:156">
      <c r="R544" s="76"/>
      <c r="T544" s="76"/>
      <c r="U544" s="76"/>
      <c r="V544" s="76"/>
      <c r="W544" s="76"/>
      <c r="X544" s="76"/>
      <c r="Y544" s="76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U544" s="80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</row>
    <row r="545" spans="18:156">
      <c r="R545" s="76"/>
      <c r="T545" s="76"/>
      <c r="U545" s="76"/>
      <c r="V545" s="76"/>
      <c r="W545" s="76"/>
      <c r="X545" s="76"/>
      <c r="Y545" s="76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U545" s="80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</row>
    <row r="546" spans="18:156">
      <c r="R546" s="76"/>
      <c r="T546" s="76"/>
      <c r="U546" s="76"/>
      <c r="V546" s="76"/>
      <c r="W546" s="76"/>
      <c r="X546" s="76"/>
      <c r="Y546" s="76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U546" s="80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</row>
    <row r="547" spans="18:156">
      <c r="R547" s="76"/>
      <c r="T547" s="76"/>
      <c r="U547" s="76"/>
      <c r="V547" s="76"/>
      <c r="W547" s="76"/>
      <c r="X547" s="76"/>
      <c r="Y547" s="76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U547" s="80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</row>
    <row r="548" spans="18:156">
      <c r="R548" s="76"/>
      <c r="T548" s="76"/>
      <c r="U548" s="76"/>
      <c r="V548" s="76"/>
      <c r="W548" s="76"/>
      <c r="X548" s="76"/>
      <c r="Y548" s="76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U548" s="80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</row>
    <row r="549" spans="18:156">
      <c r="R549" s="76"/>
      <c r="T549" s="76"/>
      <c r="U549" s="76"/>
      <c r="V549" s="76"/>
      <c r="W549" s="76"/>
      <c r="X549" s="76"/>
      <c r="Y549" s="76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U549" s="80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</row>
    <row r="550" spans="18:156">
      <c r="R550" s="76"/>
      <c r="T550" s="76"/>
      <c r="U550" s="76"/>
      <c r="V550" s="76"/>
      <c r="W550" s="76"/>
      <c r="X550" s="76"/>
      <c r="Y550" s="76"/>
      <c r="AE550" s="79"/>
      <c r="AF550" s="79"/>
      <c r="AG550" s="79"/>
      <c r="AH550" s="79"/>
      <c r="AI550" s="79"/>
      <c r="AJ550" s="79"/>
      <c r="AK550" s="80"/>
      <c r="AL550" s="79"/>
      <c r="AM550" s="79"/>
      <c r="AN550" s="79"/>
      <c r="AO550" s="79"/>
      <c r="AP550" s="79"/>
      <c r="AU550" s="80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</row>
    <row r="551" spans="18:156">
      <c r="R551" s="76"/>
      <c r="T551" s="76"/>
      <c r="U551" s="76"/>
      <c r="V551" s="76"/>
      <c r="W551" s="76"/>
      <c r="X551" s="76"/>
      <c r="Y551" s="76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U551" s="80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EP551" s="72"/>
      <c r="EQ551" s="72"/>
      <c r="ER551" s="72"/>
      <c r="ES551" s="72"/>
      <c r="ET551" s="72"/>
      <c r="EU551" s="72"/>
      <c r="EV551" s="72"/>
      <c r="EW551" s="72"/>
      <c r="EX551" s="72"/>
      <c r="EY551" s="72"/>
      <c r="EZ551" s="72"/>
    </row>
    <row r="552" spans="18:156">
      <c r="R552" s="76"/>
      <c r="T552" s="76"/>
      <c r="U552" s="76"/>
      <c r="V552" s="76"/>
      <c r="W552" s="76"/>
      <c r="X552" s="76"/>
      <c r="Y552" s="76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U552" s="80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</row>
    <row r="553" spans="18:156">
      <c r="R553" s="76"/>
      <c r="T553" s="76"/>
      <c r="U553" s="76"/>
      <c r="V553" s="76"/>
      <c r="W553" s="76"/>
      <c r="X553" s="76"/>
      <c r="Y553" s="76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U553" s="80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</row>
    <row r="554" spans="18:156">
      <c r="R554" s="76"/>
      <c r="T554" s="76"/>
      <c r="U554" s="76"/>
      <c r="V554" s="76"/>
      <c r="W554" s="76"/>
      <c r="X554" s="76"/>
      <c r="Y554" s="76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U554" s="80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</row>
    <row r="555" spans="18:156">
      <c r="R555" s="76"/>
      <c r="T555" s="76"/>
      <c r="U555" s="76"/>
      <c r="V555" s="76"/>
      <c r="W555" s="76"/>
      <c r="X555" s="76"/>
      <c r="Y555" s="76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U555" s="80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</row>
    <row r="556" spans="18:156">
      <c r="R556" s="76"/>
      <c r="T556" s="76"/>
      <c r="U556" s="76"/>
      <c r="V556" s="76"/>
      <c r="W556" s="76"/>
      <c r="X556" s="76"/>
      <c r="Y556" s="76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U556" s="80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EP556" s="72"/>
      <c r="EQ556" s="72"/>
      <c r="ER556" s="72"/>
      <c r="ES556" s="72"/>
      <c r="ET556" s="72"/>
      <c r="EU556" s="72"/>
      <c r="EV556" s="72"/>
      <c r="EW556" s="72"/>
      <c r="EX556" s="72"/>
      <c r="EY556" s="72"/>
      <c r="EZ556" s="72"/>
    </row>
    <row r="557" spans="18:156">
      <c r="R557" s="76"/>
      <c r="T557" s="76"/>
      <c r="U557" s="76"/>
      <c r="V557" s="76"/>
      <c r="W557" s="76"/>
      <c r="X557" s="76"/>
      <c r="Y557" s="76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U557" s="80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EP557" s="72"/>
      <c r="EQ557" s="72"/>
      <c r="ER557" s="72"/>
      <c r="ES557" s="72"/>
      <c r="ET557" s="72"/>
      <c r="EU557" s="72"/>
      <c r="EV557" s="72"/>
      <c r="EW557" s="72"/>
      <c r="EX557" s="72"/>
      <c r="EY557" s="72"/>
      <c r="EZ557" s="72"/>
    </row>
    <row r="558" spans="18:156">
      <c r="R558" s="76"/>
      <c r="T558" s="76"/>
      <c r="U558" s="76"/>
      <c r="V558" s="76"/>
      <c r="W558" s="76"/>
      <c r="X558" s="76"/>
      <c r="Y558" s="76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U558" s="80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</row>
    <row r="559" spans="18:156">
      <c r="R559" s="76"/>
      <c r="T559" s="76"/>
      <c r="U559" s="76"/>
      <c r="V559" s="76"/>
      <c r="W559" s="76"/>
      <c r="X559" s="76"/>
      <c r="Y559" s="76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U559" s="80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</row>
    <row r="560" spans="18:156">
      <c r="R560" s="76"/>
      <c r="T560" s="76"/>
      <c r="U560" s="76"/>
      <c r="V560" s="76"/>
      <c r="W560" s="76"/>
      <c r="X560" s="76"/>
      <c r="Y560" s="76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U560" s="80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</row>
    <row r="561" spans="18:156">
      <c r="R561" s="76"/>
      <c r="T561" s="76"/>
      <c r="U561" s="76"/>
      <c r="V561" s="76"/>
      <c r="W561" s="76"/>
      <c r="X561" s="76"/>
      <c r="Y561" s="76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U561" s="80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</row>
    <row r="562" spans="18:156">
      <c r="R562" s="76"/>
      <c r="T562" s="76"/>
      <c r="U562" s="76"/>
      <c r="V562" s="76"/>
      <c r="W562" s="76"/>
      <c r="X562" s="76"/>
      <c r="Y562" s="76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U562" s="80"/>
      <c r="AV562" s="80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EP562" s="72"/>
      <c r="EQ562" s="72"/>
      <c r="ER562" s="72"/>
      <c r="ES562" s="72"/>
      <c r="ET562" s="72"/>
      <c r="EU562" s="72"/>
      <c r="EV562" s="72"/>
      <c r="EW562" s="72"/>
      <c r="EX562" s="72"/>
      <c r="EY562" s="72"/>
      <c r="EZ562" s="72"/>
    </row>
    <row r="563" spans="18:156">
      <c r="R563" s="76"/>
      <c r="T563" s="76"/>
      <c r="U563" s="76"/>
      <c r="V563" s="76"/>
      <c r="W563" s="76"/>
      <c r="X563" s="76"/>
      <c r="Y563" s="76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U563" s="80"/>
      <c r="AV563" s="80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</row>
    <row r="564" spans="18:156">
      <c r="R564" s="76"/>
      <c r="T564" s="76"/>
      <c r="U564" s="76"/>
      <c r="V564" s="76"/>
      <c r="W564" s="76"/>
      <c r="X564" s="76"/>
      <c r="Y564" s="76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U564" s="80"/>
      <c r="AV564" s="80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</row>
    <row r="565" spans="18:156">
      <c r="R565" s="76"/>
      <c r="T565" s="76"/>
      <c r="U565" s="76"/>
      <c r="V565" s="76"/>
      <c r="W565" s="76"/>
      <c r="X565" s="76"/>
      <c r="Y565" s="76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V565" s="80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</row>
    <row r="566" spans="18:156">
      <c r="R566" s="76"/>
      <c r="T566" s="76"/>
      <c r="U566" s="76"/>
      <c r="V566" s="76"/>
      <c r="W566" s="76"/>
      <c r="X566" s="76"/>
      <c r="Y566" s="76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V566" s="80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</row>
    <row r="567" spans="18:156">
      <c r="R567" s="76"/>
      <c r="T567" s="76"/>
      <c r="U567" s="76"/>
      <c r="V567" s="76"/>
      <c r="W567" s="76"/>
      <c r="X567" s="76"/>
      <c r="Y567" s="76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V567" s="80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</row>
    <row r="568" spans="18:156">
      <c r="R568" s="76"/>
      <c r="T568" s="76"/>
      <c r="U568" s="76"/>
      <c r="V568" s="76"/>
      <c r="W568" s="76"/>
      <c r="X568" s="76"/>
      <c r="Y568" s="76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V568" s="80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</row>
    <row r="569" spans="18:156">
      <c r="R569" s="76"/>
      <c r="T569" s="76"/>
      <c r="U569" s="76"/>
      <c r="V569" s="76"/>
      <c r="W569" s="76"/>
      <c r="X569" s="76"/>
      <c r="Y569" s="76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V569" s="80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EP569" s="72"/>
      <c r="EQ569" s="72"/>
      <c r="ER569" s="72"/>
      <c r="ES569" s="72"/>
      <c r="ET569" s="72"/>
      <c r="EU569" s="72"/>
      <c r="EV569" s="72"/>
      <c r="EW569" s="72"/>
      <c r="EX569" s="72"/>
      <c r="EY569" s="72"/>
      <c r="EZ569" s="72"/>
    </row>
    <row r="570" spans="18:156">
      <c r="R570" s="76"/>
      <c r="T570" s="76"/>
      <c r="U570" s="76"/>
      <c r="V570" s="76"/>
      <c r="W570" s="76"/>
      <c r="X570" s="76"/>
      <c r="Y570" s="76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V570" s="80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EP570" s="72"/>
      <c r="EQ570" s="72"/>
      <c r="ER570" s="72"/>
      <c r="ES570" s="72"/>
      <c r="ET570" s="72"/>
      <c r="EU570" s="72"/>
      <c r="EV570" s="72"/>
      <c r="EW570" s="72"/>
      <c r="EX570" s="72"/>
      <c r="EY570" s="72"/>
      <c r="EZ570" s="72"/>
    </row>
    <row r="571" spans="18:156">
      <c r="R571" s="76"/>
      <c r="T571" s="76"/>
      <c r="U571" s="76"/>
      <c r="V571" s="76"/>
      <c r="W571" s="76"/>
      <c r="X571" s="76"/>
      <c r="Y571" s="76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V571" s="80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EP571" s="72"/>
      <c r="EQ571" s="72"/>
      <c r="ER571" s="72"/>
      <c r="ES571" s="72"/>
      <c r="ET571" s="72"/>
      <c r="EU571" s="72"/>
      <c r="EV571" s="72"/>
      <c r="EW571" s="72"/>
      <c r="EX571" s="72"/>
      <c r="EY571" s="72"/>
      <c r="EZ571" s="72"/>
    </row>
    <row r="572" spans="18:156">
      <c r="R572" s="76"/>
      <c r="T572" s="76"/>
      <c r="U572" s="76"/>
      <c r="V572" s="76"/>
      <c r="W572" s="76"/>
      <c r="X572" s="76"/>
      <c r="Y572" s="76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V572" s="80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</row>
    <row r="573" spans="18:156">
      <c r="R573" s="76"/>
      <c r="T573" s="76"/>
      <c r="U573" s="76"/>
      <c r="V573" s="76"/>
      <c r="W573" s="76"/>
      <c r="X573" s="76"/>
      <c r="Y573" s="76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V573" s="80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</row>
    <row r="574" spans="18:156">
      <c r="R574" s="76"/>
      <c r="T574" s="76"/>
      <c r="U574" s="76"/>
      <c r="V574" s="76"/>
      <c r="W574" s="76"/>
      <c r="X574" s="76"/>
      <c r="Y574" s="76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V574" s="80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</row>
    <row r="575" spans="18:156">
      <c r="R575" s="76"/>
      <c r="T575" s="76"/>
      <c r="U575" s="76"/>
      <c r="V575" s="76"/>
      <c r="W575" s="76"/>
      <c r="X575" s="76"/>
      <c r="Y575" s="76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V575" s="80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</row>
    <row r="576" spans="18:156">
      <c r="R576" s="76"/>
      <c r="T576" s="76"/>
      <c r="U576" s="76"/>
      <c r="V576" s="76"/>
      <c r="W576" s="76"/>
      <c r="X576" s="76"/>
      <c r="Y576" s="76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V576" s="80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</row>
    <row r="577" spans="18:156">
      <c r="R577" s="76"/>
      <c r="T577" s="76"/>
      <c r="U577" s="76"/>
      <c r="V577" s="76"/>
      <c r="W577" s="76"/>
      <c r="X577" s="76"/>
      <c r="Y577" s="76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V577" s="80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</row>
    <row r="578" spans="18:156">
      <c r="R578" s="76"/>
      <c r="T578" s="76"/>
      <c r="U578" s="76"/>
      <c r="V578" s="76"/>
      <c r="W578" s="76"/>
      <c r="X578" s="76"/>
      <c r="Y578" s="76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V578" s="80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</row>
    <row r="579" spans="18:156">
      <c r="R579" s="76"/>
      <c r="T579" s="76"/>
      <c r="U579" s="76"/>
      <c r="V579" s="76"/>
      <c r="W579" s="76"/>
      <c r="X579" s="76"/>
      <c r="Y579" s="76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V579" s="80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</row>
    <row r="580" spans="18:156">
      <c r="R580" s="76"/>
      <c r="T580" s="76"/>
      <c r="U580" s="76"/>
      <c r="V580" s="76"/>
      <c r="W580" s="76"/>
      <c r="X580" s="76"/>
      <c r="Y580" s="76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V580" s="80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</row>
    <row r="581" spans="18:156">
      <c r="R581" s="76"/>
      <c r="T581" s="76"/>
      <c r="U581" s="76"/>
      <c r="V581" s="76"/>
      <c r="W581" s="76"/>
      <c r="X581" s="76"/>
      <c r="Y581" s="76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V581" s="80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</row>
    <row r="582" spans="18:156">
      <c r="R582" s="76"/>
      <c r="T582" s="76"/>
      <c r="U582" s="76"/>
      <c r="V582" s="76"/>
      <c r="W582" s="76"/>
      <c r="X582" s="76"/>
      <c r="Y582" s="76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V582" s="80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</row>
    <row r="583" spans="18:156">
      <c r="R583" s="76"/>
      <c r="T583" s="76"/>
      <c r="U583" s="76"/>
      <c r="V583" s="76"/>
      <c r="W583" s="76"/>
      <c r="X583" s="76"/>
      <c r="Y583" s="76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V583" s="80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</row>
    <row r="584" spans="18:156">
      <c r="R584" s="76"/>
      <c r="T584" s="76"/>
      <c r="U584" s="76"/>
      <c r="V584" s="76"/>
      <c r="W584" s="76"/>
      <c r="X584" s="76"/>
      <c r="Y584" s="76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V584" s="80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</row>
    <row r="585" spans="18:156">
      <c r="R585" s="76"/>
      <c r="T585" s="76"/>
      <c r="U585" s="76"/>
      <c r="V585" s="76"/>
      <c r="W585" s="76"/>
      <c r="X585" s="76"/>
      <c r="Y585" s="76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V585" s="80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EO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</row>
    <row r="586" spans="18:156">
      <c r="R586" s="76"/>
      <c r="T586" s="76"/>
      <c r="U586" s="76"/>
      <c r="V586" s="76"/>
      <c r="W586" s="76"/>
      <c r="X586" s="76"/>
      <c r="Y586" s="76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V586" s="80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</row>
    <row r="587" spans="18:156">
      <c r="R587" s="76"/>
      <c r="T587" s="76"/>
      <c r="U587" s="76"/>
      <c r="V587" s="76"/>
      <c r="W587" s="76"/>
      <c r="X587" s="76"/>
      <c r="Y587" s="76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V587" s="80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CX587" s="72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</row>
    <row r="588" spans="18:156">
      <c r="R588" s="76"/>
      <c r="T588" s="76"/>
      <c r="U588" s="76"/>
      <c r="V588" s="76"/>
      <c r="W588" s="76"/>
      <c r="X588" s="76"/>
      <c r="Y588" s="76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V588" s="80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CX588" s="72"/>
      <c r="CY588" s="72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</row>
    <row r="589" spans="18:156">
      <c r="R589" s="76"/>
      <c r="T589" s="76"/>
      <c r="U589" s="76"/>
      <c r="V589" s="76"/>
      <c r="W589" s="76"/>
      <c r="X589" s="76"/>
      <c r="Y589" s="76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V589" s="80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CX589" s="72"/>
      <c r="CY589" s="72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</row>
    <row r="590" spans="18:156">
      <c r="R590" s="76"/>
      <c r="T590" s="76"/>
      <c r="U590" s="76"/>
      <c r="V590" s="76"/>
      <c r="W590" s="76"/>
      <c r="X590" s="76"/>
      <c r="Y590" s="76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V590" s="80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CY590" s="72"/>
      <c r="ED590" s="72"/>
      <c r="EE590" s="72"/>
      <c r="EF590" s="72"/>
      <c r="EG590" s="72"/>
      <c r="EH590" s="72"/>
      <c r="EI590" s="72"/>
      <c r="EJ590" s="72"/>
      <c r="EK590" s="72"/>
      <c r="EL590" s="72"/>
      <c r="EM590" s="72"/>
      <c r="EN590" s="72"/>
      <c r="EO590" s="72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</row>
    <row r="591" spans="18:156">
      <c r="R591" s="76"/>
      <c r="T591" s="76"/>
      <c r="U591" s="76"/>
      <c r="V591" s="76"/>
      <c r="W591" s="76"/>
      <c r="X591" s="76"/>
      <c r="Y591" s="76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V591" s="80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ED591" s="72"/>
      <c r="EE591" s="72"/>
      <c r="EF591" s="72"/>
      <c r="EG591" s="72"/>
      <c r="EH591" s="72"/>
      <c r="EI591" s="72"/>
      <c r="EJ591" s="72"/>
      <c r="EK591" s="72"/>
      <c r="EL591" s="72"/>
      <c r="EM591" s="72"/>
      <c r="EN591" s="72"/>
      <c r="EO591" s="72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</row>
    <row r="592" spans="18:156">
      <c r="R592" s="76"/>
      <c r="T592" s="76"/>
      <c r="U592" s="76"/>
      <c r="V592" s="76"/>
      <c r="W592" s="76"/>
      <c r="X592" s="76"/>
      <c r="Y592" s="76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V592" s="80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</row>
    <row r="593" spans="18:156">
      <c r="R593" s="76"/>
      <c r="T593" s="76"/>
      <c r="U593" s="76"/>
      <c r="V593" s="76"/>
      <c r="W593" s="76"/>
      <c r="X593" s="76"/>
      <c r="Y593" s="76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V593" s="80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</row>
    <row r="594" spans="18:156">
      <c r="R594" s="76"/>
      <c r="T594" s="76"/>
      <c r="U594" s="76"/>
      <c r="V594" s="76"/>
      <c r="W594" s="76"/>
      <c r="X594" s="76"/>
      <c r="Y594" s="76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V594" s="80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</row>
    <row r="595" spans="18:156">
      <c r="R595" s="76"/>
      <c r="T595" s="76"/>
      <c r="U595" s="76"/>
      <c r="V595" s="76"/>
      <c r="W595" s="76"/>
      <c r="X595" s="76"/>
      <c r="Y595" s="76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V595" s="80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</row>
    <row r="596" spans="18:156">
      <c r="R596" s="76"/>
      <c r="T596" s="76"/>
      <c r="U596" s="76"/>
      <c r="V596" s="76"/>
      <c r="W596" s="76"/>
      <c r="X596" s="76"/>
      <c r="Y596" s="76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4"/>
      <c r="AQ596" s="74"/>
      <c r="AV596" s="80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</row>
    <row r="597" spans="18:156">
      <c r="R597" s="76"/>
      <c r="T597" s="76"/>
      <c r="U597" s="76"/>
      <c r="V597" s="76"/>
      <c r="W597" s="76"/>
      <c r="X597" s="76"/>
      <c r="Y597" s="76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4"/>
      <c r="AQ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</row>
    <row r="598" spans="18:156">
      <c r="R598" s="76"/>
      <c r="T598" s="76"/>
      <c r="U598" s="76"/>
      <c r="V598" s="76"/>
      <c r="W598" s="76"/>
      <c r="X598" s="76"/>
      <c r="Y598" s="76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4"/>
      <c r="AQ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ED598" s="72"/>
      <c r="EE598" s="72"/>
      <c r="EF598" s="72"/>
      <c r="EG598" s="72"/>
      <c r="EH598" s="72"/>
      <c r="EI598" s="72"/>
      <c r="EJ598" s="72"/>
      <c r="EK598" s="72"/>
      <c r="EL598" s="72"/>
      <c r="EM598" s="72"/>
      <c r="EN598" s="72"/>
      <c r="EO598" s="72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</row>
    <row r="599" spans="18:156">
      <c r="R599" s="76"/>
      <c r="T599" s="76"/>
      <c r="U599" s="76"/>
      <c r="V599" s="76"/>
      <c r="W599" s="76"/>
      <c r="X599" s="76"/>
      <c r="Y599" s="76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4"/>
      <c r="AQ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ED599" s="72"/>
      <c r="EE599" s="72"/>
      <c r="EF599" s="72"/>
      <c r="EG599" s="72"/>
      <c r="EH599" s="72"/>
      <c r="EI599" s="72"/>
      <c r="EJ599" s="72"/>
      <c r="EK599" s="72"/>
      <c r="EL599" s="72"/>
      <c r="EM599" s="72"/>
      <c r="EN599" s="72"/>
      <c r="EO599" s="72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</row>
    <row r="600" spans="18:156">
      <c r="R600" s="76"/>
      <c r="T600" s="76"/>
      <c r="U600" s="76"/>
      <c r="V600" s="76"/>
      <c r="W600" s="76"/>
      <c r="X600" s="76"/>
      <c r="Y600" s="76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4"/>
      <c r="AQ600" s="74"/>
      <c r="AT600" s="74"/>
      <c r="AU600" s="80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ED600" s="72"/>
      <c r="EE600" s="72"/>
      <c r="EF600" s="72"/>
      <c r="EG600" s="72"/>
      <c r="EH600" s="72"/>
      <c r="EI600" s="72"/>
      <c r="EJ600" s="72"/>
      <c r="EK600" s="72"/>
      <c r="EL600" s="72"/>
      <c r="EM600" s="72"/>
      <c r="EN600" s="72"/>
      <c r="EO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</row>
    <row r="601" spans="18:156">
      <c r="R601" s="76"/>
      <c r="T601" s="76"/>
      <c r="U601" s="76"/>
      <c r="V601" s="76"/>
      <c r="W601" s="76"/>
      <c r="X601" s="76"/>
      <c r="Y601" s="76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</row>
    <row r="602" spans="18:156">
      <c r="R602" s="76"/>
      <c r="T602" s="76"/>
      <c r="U602" s="76"/>
      <c r="V602" s="76"/>
      <c r="W602" s="76"/>
      <c r="X602" s="76"/>
      <c r="Y602" s="76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</row>
    <row r="603" spans="18:156">
      <c r="R603" s="76"/>
      <c r="T603" s="76"/>
      <c r="U603" s="76"/>
      <c r="V603" s="76"/>
      <c r="W603" s="76"/>
      <c r="X603" s="76"/>
      <c r="Y603" s="76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</row>
    <row r="604" spans="18:156">
      <c r="R604" s="76"/>
      <c r="T604" s="76"/>
      <c r="U604" s="76"/>
      <c r="V604" s="76"/>
      <c r="W604" s="76"/>
      <c r="X604" s="76"/>
      <c r="Y604" s="76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</row>
    <row r="605" spans="18:156">
      <c r="R605" s="76"/>
      <c r="T605" s="76"/>
      <c r="U605" s="76"/>
      <c r="V605" s="76"/>
      <c r="W605" s="76"/>
      <c r="X605" s="76"/>
      <c r="Y605" s="76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CZ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</row>
    <row r="606" spans="18:156">
      <c r="R606" s="76"/>
      <c r="T606" s="76"/>
      <c r="U606" s="76"/>
      <c r="V606" s="76"/>
      <c r="W606" s="76"/>
      <c r="X606" s="76"/>
      <c r="Y606" s="76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CZ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</row>
    <row r="607" spans="18:156">
      <c r="R607" s="76"/>
      <c r="T607" s="76"/>
      <c r="U607" s="76"/>
      <c r="V607" s="76"/>
      <c r="W607" s="76"/>
      <c r="X607" s="76"/>
      <c r="Y607" s="76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CZ607" s="72"/>
      <c r="DA607" s="72"/>
      <c r="DB607" s="72"/>
      <c r="DC607" s="72"/>
      <c r="DD607" s="72"/>
      <c r="DE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</row>
    <row r="608" spans="18:156">
      <c r="R608" s="76"/>
      <c r="T608" s="76"/>
      <c r="U608" s="76"/>
      <c r="V608" s="76"/>
      <c r="W608" s="76"/>
      <c r="X608" s="76"/>
      <c r="Y608" s="76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DA608" s="72"/>
      <c r="DB608" s="72"/>
      <c r="DC608" s="72"/>
      <c r="DD608" s="72"/>
      <c r="DE608" s="72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</row>
    <row r="609" spans="17:156">
      <c r="R609" s="76"/>
      <c r="T609" s="76"/>
      <c r="U609" s="76"/>
      <c r="V609" s="76"/>
      <c r="W609" s="76"/>
      <c r="X609" s="76"/>
      <c r="Y609" s="76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DA609" s="72"/>
      <c r="DB609" s="72"/>
      <c r="DC609" s="72"/>
      <c r="DD609" s="72"/>
      <c r="DE609" s="72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</row>
    <row r="610" spans="17:156">
      <c r="R610" s="76"/>
      <c r="T610" s="76"/>
      <c r="U610" s="76"/>
      <c r="V610" s="76"/>
      <c r="W610" s="76"/>
      <c r="X610" s="76"/>
      <c r="Y610" s="76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</row>
    <row r="611" spans="17:156">
      <c r="R611" s="76"/>
      <c r="T611" s="76"/>
      <c r="U611" s="76"/>
      <c r="V611" s="76"/>
      <c r="W611" s="76"/>
      <c r="X611" s="76"/>
      <c r="Y611" s="76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</row>
    <row r="612" spans="17:156">
      <c r="R612" s="76"/>
      <c r="T612" s="76"/>
      <c r="U612" s="76"/>
      <c r="V612" s="76"/>
      <c r="W612" s="76"/>
      <c r="X612" s="76"/>
      <c r="Y612" s="76"/>
      <c r="AF612" s="74"/>
      <c r="AG612" s="79"/>
      <c r="AH612" s="79"/>
      <c r="AI612" s="79"/>
      <c r="AJ612" s="79"/>
      <c r="AK612" s="79"/>
      <c r="AL612" s="79"/>
      <c r="AM612" s="79"/>
      <c r="AN612" s="79"/>
      <c r="AO612" s="79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</row>
    <row r="613" spans="17:156">
      <c r="R613" s="76"/>
      <c r="T613" s="76"/>
      <c r="U613" s="76"/>
      <c r="V613" s="76"/>
      <c r="W613" s="76"/>
      <c r="X613" s="76"/>
      <c r="Y613" s="76"/>
      <c r="AE613" s="79"/>
      <c r="AF613" s="74"/>
      <c r="AG613" s="79"/>
      <c r="AH613" s="79"/>
      <c r="AI613" s="79"/>
      <c r="AJ613" s="79"/>
      <c r="AK613" s="79"/>
      <c r="AL613" s="79"/>
      <c r="AM613" s="79"/>
      <c r="AN613" s="79"/>
      <c r="AO613" s="79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</row>
    <row r="614" spans="17:156"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9"/>
      <c r="AH614" s="79"/>
      <c r="AI614" s="79"/>
      <c r="AJ614" s="79"/>
      <c r="AK614" s="79"/>
      <c r="AL614" s="79"/>
      <c r="AM614" s="79"/>
      <c r="AN614" s="79"/>
      <c r="AO614" s="79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  <c r="DV614" s="72"/>
      <c r="DW614" s="72"/>
      <c r="DX614" s="72"/>
      <c r="DY614" s="72"/>
      <c r="DZ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</row>
    <row r="615" spans="17:156"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9"/>
      <c r="AH615" s="79"/>
      <c r="AI615" s="79"/>
      <c r="AJ615" s="79"/>
      <c r="AK615" s="79"/>
      <c r="AL615" s="79"/>
      <c r="AM615" s="79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  <c r="DV615" s="72"/>
      <c r="DW615" s="72"/>
      <c r="DX615" s="72"/>
      <c r="DY615" s="72"/>
      <c r="DZ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</row>
    <row r="616" spans="17:156"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9"/>
      <c r="AH616" s="79"/>
      <c r="AI616" s="79"/>
      <c r="AJ616" s="79"/>
      <c r="AK616" s="79"/>
      <c r="AL616" s="79"/>
      <c r="AM616" s="79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  <c r="DV616" s="72"/>
      <c r="DW616" s="72"/>
      <c r="DX616" s="72"/>
      <c r="DY616" s="72"/>
      <c r="DZ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</row>
    <row r="617" spans="17:156">
      <c r="Q617" s="79"/>
      <c r="R617" s="79"/>
      <c r="S617" s="79"/>
      <c r="T617" s="79"/>
      <c r="U617" s="79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9"/>
      <c r="AH617" s="79"/>
      <c r="AI617" s="79"/>
      <c r="AJ617" s="79"/>
      <c r="AK617" s="79"/>
      <c r="AL617" s="79"/>
      <c r="AM617" s="79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DJ617" s="72"/>
      <c r="DK617" s="72"/>
      <c r="DL617" s="72"/>
      <c r="DM617" s="72"/>
      <c r="DN617" s="72"/>
      <c r="DO617" s="72"/>
      <c r="DP617" s="72"/>
      <c r="DQ617" s="72"/>
      <c r="DU617" s="72"/>
      <c r="DV617" s="72"/>
      <c r="DW617" s="72"/>
      <c r="EA617" s="72"/>
      <c r="EB617" s="72"/>
      <c r="EC617" s="72"/>
      <c r="ED617" s="72"/>
      <c r="EE617" s="72"/>
      <c r="EF617" s="72"/>
      <c r="EG617" s="72"/>
      <c r="EH617" s="72"/>
      <c r="EI617" s="72"/>
      <c r="EJ617" s="72"/>
      <c r="EK617" s="72"/>
      <c r="EL617" s="72"/>
      <c r="EM617" s="72"/>
      <c r="EN617" s="72"/>
      <c r="EO617" s="72"/>
      <c r="EP617" s="72"/>
      <c r="EQ617" s="72"/>
      <c r="ER617" s="72"/>
      <c r="ES617" s="72"/>
      <c r="ET617" s="72"/>
      <c r="EU617" s="72"/>
      <c r="EV617" s="72"/>
      <c r="EW617" s="72"/>
      <c r="EX617" s="72"/>
      <c r="EY617" s="72"/>
      <c r="EZ617" s="72"/>
    </row>
    <row r="618" spans="17:156">
      <c r="Q618" s="79"/>
      <c r="R618" s="79"/>
      <c r="S618" s="79"/>
      <c r="T618" s="79"/>
      <c r="U618" s="79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9"/>
      <c r="AH618" s="79"/>
      <c r="AI618" s="79"/>
      <c r="AJ618" s="79"/>
      <c r="AK618" s="79"/>
      <c r="AL618" s="79"/>
      <c r="AM618" s="79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DJ618" s="72"/>
      <c r="DK618" s="72"/>
      <c r="DL618" s="72"/>
      <c r="DM618" s="72"/>
      <c r="DN618" s="72"/>
      <c r="DO618" s="72"/>
      <c r="DP618" s="72"/>
      <c r="DQ618" s="72"/>
      <c r="DU618" s="72"/>
      <c r="DV618" s="72"/>
      <c r="DW618" s="72"/>
      <c r="EA618" s="72"/>
      <c r="EB618" s="72"/>
      <c r="EC618" s="72"/>
      <c r="ED618" s="72"/>
      <c r="EE618" s="72"/>
      <c r="EF618" s="72"/>
      <c r="EG618" s="72"/>
      <c r="EH618" s="72"/>
      <c r="EI618" s="72"/>
      <c r="EJ618" s="72"/>
      <c r="EK618" s="72"/>
      <c r="EL618" s="72"/>
      <c r="EM618" s="72"/>
      <c r="EN618" s="72"/>
      <c r="EO618" s="72"/>
      <c r="EP618" s="72"/>
      <c r="EQ618" s="72"/>
      <c r="ER618" s="72"/>
      <c r="ES618" s="72"/>
      <c r="ET618" s="72"/>
      <c r="EU618" s="72"/>
      <c r="EV618" s="72"/>
      <c r="EW618" s="72"/>
      <c r="EX618" s="72"/>
      <c r="EY618" s="72"/>
      <c r="EZ618" s="72"/>
    </row>
    <row r="619" spans="17:156">
      <c r="Q619" s="79"/>
      <c r="R619" s="79"/>
      <c r="S619" s="79"/>
      <c r="T619" s="79"/>
      <c r="U619" s="79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9"/>
      <c r="AH619" s="79"/>
      <c r="AI619" s="79"/>
      <c r="AJ619" s="79"/>
      <c r="AK619" s="79"/>
      <c r="AL619" s="79"/>
      <c r="AM619" s="79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DJ619" s="72"/>
      <c r="DK619" s="72"/>
      <c r="DL619" s="72"/>
      <c r="DM619" s="72"/>
      <c r="DN619" s="72"/>
      <c r="DO619" s="72"/>
      <c r="DP619" s="72"/>
      <c r="DQ619" s="72"/>
      <c r="DU619" s="72"/>
      <c r="DV619" s="72"/>
      <c r="DW619" s="72"/>
      <c r="EA619" s="72"/>
      <c r="EB619" s="72"/>
      <c r="EC619" s="72"/>
      <c r="ED619" s="72"/>
      <c r="EE619" s="72"/>
      <c r="EF619" s="72"/>
      <c r="EG619" s="72"/>
      <c r="EH619" s="72"/>
      <c r="EI619" s="72"/>
      <c r="EJ619" s="72"/>
      <c r="EK619" s="72"/>
      <c r="EL619" s="72"/>
      <c r="EM619" s="72"/>
      <c r="EN619" s="72"/>
      <c r="EO619" s="72"/>
      <c r="EP619" s="72"/>
      <c r="EQ619" s="72"/>
      <c r="ER619" s="72"/>
      <c r="ES619" s="72"/>
      <c r="ET619" s="72"/>
      <c r="EU619" s="72"/>
      <c r="EV619" s="72"/>
      <c r="EW619" s="72"/>
      <c r="EX619" s="72"/>
      <c r="EY619" s="72"/>
      <c r="EZ619" s="72"/>
    </row>
    <row r="620" spans="17:156">
      <c r="Q620" s="79"/>
      <c r="R620" s="79"/>
      <c r="S620" s="79"/>
      <c r="T620" s="79"/>
      <c r="U620" s="79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9"/>
      <c r="AH620" s="79"/>
      <c r="AI620" s="79"/>
      <c r="AJ620" s="79"/>
      <c r="AK620" s="79"/>
      <c r="AL620" s="79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DJ620" s="72"/>
      <c r="DK620" s="72"/>
      <c r="DL620" s="72"/>
      <c r="DM620" s="72"/>
      <c r="DN620" s="72"/>
      <c r="DO620" s="72"/>
      <c r="DP620" s="72"/>
      <c r="DQ620" s="72"/>
      <c r="DU620" s="72"/>
      <c r="DV620" s="72"/>
      <c r="DW620" s="72"/>
      <c r="EA620" s="72"/>
      <c r="EB620" s="72"/>
      <c r="EC620" s="72"/>
      <c r="ED620" s="72"/>
      <c r="EE620" s="72"/>
      <c r="EF620" s="72"/>
      <c r="EG620" s="72"/>
      <c r="EH620" s="72"/>
      <c r="EI620" s="72"/>
      <c r="EJ620" s="72"/>
      <c r="EK620" s="72"/>
      <c r="EL620" s="72"/>
      <c r="EM620" s="72"/>
      <c r="EN620" s="72"/>
      <c r="EO620" s="72"/>
      <c r="EP620" s="72"/>
      <c r="EQ620" s="72"/>
      <c r="ER620" s="72"/>
      <c r="ES620" s="72"/>
      <c r="ET620" s="72"/>
      <c r="EU620" s="72"/>
      <c r="EV620" s="72"/>
      <c r="EW620" s="72"/>
      <c r="EX620" s="72"/>
      <c r="EY620" s="72"/>
      <c r="EZ620" s="72"/>
    </row>
    <row r="621" spans="17:156">
      <c r="Q621" s="79"/>
      <c r="R621" s="79"/>
      <c r="S621" s="79"/>
      <c r="T621" s="79"/>
      <c r="U621" s="79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9"/>
      <c r="AH621" s="79"/>
      <c r="AI621" s="79"/>
      <c r="AJ621" s="79"/>
      <c r="AK621" s="79"/>
      <c r="AL621" s="79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CX621" s="72"/>
      <c r="DJ621" s="72"/>
      <c r="DK621" s="72"/>
      <c r="DL621" s="72"/>
      <c r="DM621" s="72"/>
      <c r="DN621" s="72"/>
      <c r="DO621" s="72"/>
      <c r="DP621" s="72"/>
      <c r="DQ621" s="72"/>
      <c r="DU621" s="72"/>
      <c r="DV621" s="72"/>
      <c r="DW621" s="72"/>
      <c r="EA621" s="72"/>
      <c r="EB621" s="72"/>
      <c r="EC621" s="72"/>
      <c r="EP621" s="72"/>
      <c r="EQ621" s="72"/>
      <c r="ER621" s="72"/>
      <c r="ES621" s="72"/>
      <c r="ET621" s="72"/>
      <c r="EU621" s="72"/>
      <c r="EV621" s="72"/>
      <c r="EW621" s="72"/>
      <c r="EX621" s="72"/>
      <c r="EY621" s="72"/>
      <c r="EZ621" s="72"/>
    </row>
    <row r="622" spans="17:156">
      <c r="Q622" s="79"/>
      <c r="R622" s="79"/>
      <c r="S622" s="79"/>
      <c r="T622" s="79"/>
      <c r="U622" s="79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9"/>
      <c r="AH622" s="79"/>
      <c r="AI622" s="79"/>
      <c r="AJ622" s="79"/>
      <c r="AK622" s="79"/>
      <c r="AL622" s="79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CY622" s="72"/>
      <c r="DJ622" s="72"/>
      <c r="DK622" s="72"/>
      <c r="DL622" s="72"/>
      <c r="DM622" s="72"/>
      <c r="DN622" s="72"/>
      <c r="DO622" s="72"/>
      <c r="DP622" s="72"/>
      <c r="DQ622" s="72"/>
      <c r="DU622" s="72"/>
      <c r="DV622" s="72"/>
      <c r="DW622" s="72"/>
      <c r="EA622" s="72"/>
      <c r="EB622" s="72"/>
      <c r="EC622" s="72"/>
      <c r="EP622" s="72"/>
      <c r="EQ622" s="72"/>
      <c r="ER622" s="72"/>
      <c r="ES622" s="72"/>
      <c r="ET622" s="72"/>
      <c r="EU622" s="72"/>
      <c r="EV622" s="72"/>
      <c r="EW622" s="72"/>
      <c r="EX622" s="72"/>
      <c r="EY622" s="72"/>
      <c r="EZ622" s="72"/>
    </row>
    <row r="623" spans="17:156">
      <c r="Q623" s="79"/>
      <c r="R623" s="79"/>
      <c r="S623" s="79"/>
      <c r="T623" s="79"/>
      <c r="U623" s="79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9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DJ623" s="72"/>
      <c r="DK623" s="72"/>
      <c r="DL623" s="72"/>
      <c r="DM623" s="72"/>
      <c r="DN623" s="72"/>
      <c r="DO623" s="72"/>
      <c r="DP623" s="72"/>
      <c r="DQ623" s="72"/>
      <c r="DU623" s="72"/>
      <c r="DV623" s="72"/>
      <c r="DW623" s="72"/>
      <c r="EA623" s="72"/>
      <c r="EB623" s="72"/>
      <c r="EC623" s="72"/>
      <c r="EP623" s="72"/>
      <c r="EQ623" s="72"/>
      <c r="ER623" s="72"/>
      <c r="ES623" s="72"/>
      <c r="ET623" s="72"/>
      <c r="EU623" s="72"/>
      <c r="EV623" s="72"/>
      <c r="EW623" s="72"/>
      <c r="EX623" s="72"/>
      <c r="EY623" s="72"/>
      <c r="EZ623" s="72"/>
    </row>
    <row r="624" spans="17:156">
      <c r="Q624" s="79"/>
      <c r="R624" s="79"/>
      <c r="S624" s="79"/>
      <c r="T624" s="79"/>
      <c r="U624" s="79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9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DJ624" s="72"/>
      <c r="DK624" s="72"/>
      <c r="DL624" s="72"/>
      <c r="DM624" s="72"/>
      <c r="DN624" s="72"/>
      <c r="DO624" s="72"/>
      <c r="DP624" s="72"/>
      <c r="DQ624" s="72"/>
      <c r="DU624" s="72"/>
      <c r="DV624" s="72"/>
      <c r="DW624" s="72"/>
      <c r="EA624" s="72"/>
      <c r="EB624" s="72"/>
      <c r="EC624" s="72"/>
      <c r="EP624" s="72"/>
      <c r="EQ624" s="72"/>
      <c r="ER624" s="72"/>
      <c r="ES624" s="72"/>
      <c r="ET624" s="72"/>
      <c r="EU624" s="72"/>
      <c r="EV624" s="72"/>
      <c r="EW624" s="72"/>
      <c r="EX624" s="72"/>
      <c r="EY624" s="72"/>
      <c r="EZ624" s="72"/>
    </row>
    <row r="625" spans="17:156">
      <c r="Q625" s="79"/>
      <c r="R625" s="79"/>
      <c r="S625" s="79"/>
      <c r="T625" s="79"/>
      <c r="U625" s="79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DJ625" s="72"/>
      <c r="DK625" s="72"/>
      <c r="DL625" s="72"/>
      <c r="DM625" s="72"/>
      <c r="DN625" s="72"/>
      <c r="DO625" s="72"/>
      <c r="DP625" s="72"/>
      <c r="DQ625" s="72"/>
      <c r="DU625" s="72"/>
      <c r="DV625" s="72"/>
      <c r="DW625" s="72"/>
      <c r="EA625" s="72"/>
      <c r="EB625" s="72"/>
      <c r="EC625" s="72"/>
      <c r="EP625" s="72"/>
      <c r="EQ625" s="72"/>
      <c r="ER625" s="72"/>
      <c r="ES625" s="72"/>
      <c r="ET625" s="72"/>
      <c r="EU625" s="72"/>
      <c r="EV625" s="72"/>
      <c r="EW625" s="72"/>
      <c r="EX625" s="72"/>
      <c r="EY625" s="72"/>
      <c r="EZ625" s="72"/>
    </row>
    <row r="626" spans="17:156">
      <c r="Q626" s="79"/>
      <c r="R626" s="79"/>
      <c r="S626" s="79"/>
      <c r="T626" s="79"/>
      <c r="U626" s="79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DJ626" s="72"/>
      <c r="DK626" s="72"/>
      <c r="DL626" s="72"/>
      <c r="DM626" s="72"/>
      <c r="DN626" s="72"/>
      <c r="DO626" s="72"/>
      <c r="DP626" s="72"/>
      <c r="DQ626" s="72"/>
      <c r="DU626" s="72"/>
      <c r="DV626" s="72"/>
      <c r="DW626" s="72"/>
      <c r="EA626" s="72"/>
      <c r="EB626" s="72"/>
      <c r="EC626" s="72"/>
      <c r="EP626" s="72"/>
      <c r="EQ626" s="72"/>
      <c r="ER626" s="72"/>
      <c r="ES626" s="72"/>
      <c r="ET626" s="72"/>
      <c r="EU626" s="72"/>
      <c r="EV626" s="72"/>
      <c r="EW626" s="72"/>
      <c r="EX626" s="72"/>
      <c r="EY626" s="72"/>
      <c r="EZ626" s="72"/>
    </row>
    <row r="627" spans="17:156">
      <c r="Q627" s="79"/>
      <c r="R627" s="79"/>
      <c r="S627" s="79"/>
      <c r="T627" s="79"/>
      <c r="U627" s="79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DJ627" s="72"/>
      <c r="DK627" s="72"/>
      <c r="DL627" s="72"/>
      <c r="DM627" s="72"/>
      <c r="DN627" s="72"/>
      <c r="DO627" s="72"/>
      <c r="DP627" s="72"/>
      <c r="DQ627" s="72"/>
      <c r="DU627" s="72"/>
      <c r="DV627" s="72"/>
      <c r="DW627" s="72"/>
      <c r="EA627" s="72"/>
      <c r="EB627" s="72"/>
      <c r="EC627" s="72"/>
      <c r="EP627" s="72"/>
      <c r="EQ627" s="72"/>
      <c r="ER627" s="72"/>
      <c r="ES627" s="72"/>
      <c r="ET627" s="72"/>
      <c r="EU627" s="72"/>
      <c r="EV627" s="72"/>
      <c r="EW627" s="72"/>
      <c r="EX627" s="72"/>
      <c r="EY627" s="72"/>
      <c r="EZ627" s="72"/>
    </row>
    <row r="628" spans="17:156">
      <c r="Q628" s="79"/>
      <c r="R628" s="79"/>
      <c r="S628" s="79"/>
      <c r="T628" s="79"/>
      <c r="U628" s="79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DJ628" s="72"/>
      <c r="DK628" s="72"/>
      <c r="DL628" s="72"/>
      <c r="DM628" s="72"/>
      <c r="DN628" s="72"/>
      <c r="DO628" s="72"/>
      <c r="DP628" s="72"/>
      <c r="DQ628" s="72"/>
      <c r="DU628" s="72"/>
      <c r="DV628" s="72"/>
      <c r="DW628" s="72"/>
      <c r="EA628" s="72"/>
      <c r="EB628" s="72"/>
      <c r="EC628" s="72"/>
      <c r="EP628" s="72"/>
      <c r="EQ628" s="72"/>
      <c r="ER628" s="72"/>
      <c r="ES628" s="72"/>
      <c r="ET628" s="72"/>
      <c r="EU628" s="72"/>
      <c r="EV628" s="72"/>
      <c r="EW628" s="72"/>
      <c r="EX628" s="72"/>
      <c r="EY628" s="72"/>
      <c r="EZ628" s="72"/>
    </row>
    <row r="629" spans="17:156">
      <c r="Q629" s="79"/>
      <c r="R629" s="79"/>
      <c r="S629" s="79"/>
      <c r="T629" s="79"/>
      <c r="U629" s="79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DJ629" s="72"/>
      <c r="DK629" s="72"/>
      <c r="DL629" s="72"/>
      <c r="DM629" s="72"/>
      <c r="DN629" s="72"/>
      <c r="DO629" s="72"/>
      <c r="DP629" s="72"/>
      <c r="DQ629" s="72"/>
      <c r="DU629" s="72"/>
      <c r="DV629" s="72"/>
      <c r="DW629" s="72"/>
      <c r="EA629" s="72"/>
      <c r="EB629" s="72"/>
      <c r="EC629" s="72"/>
      <c r="EP629" s="72"/>
      <c r="EQ629" s="72"/>
      <c r="ER629" s="72"/>
      <c r="ES629" s="72"/>
      <c r="ET629" s="72"/>
      <c r="EU629" s="72"/>
      <c r="EV629" s="72"/>
      <c r="EW629" s="72"/>
      <c r="EX629" s="72"/>
      <c r="EY629" s="72"/>
      <c r="EZ629" s="72"/>
    </row>
    <row r="630" spans="17:156">
      <c r="Q630" s="79"/>
      <c r="R630" s="79"/>
      <c r="S630" s="79"/>
      <c r="T630" s="79"/>
      <c r="U630" s="79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DJ630" s="72"/>
      <c r="DK630" s="72"/>
      <c r="DL630" s="72"/>
      <c r="DM630" s="72"/>
      <c r="DN630" s="72"/>
      <c r="DO630" s="72"/>
      <c r="DP630" s="72"/>
      <c r="DQ630" s="72"/>
      <c r="DU630" s="72"/>
      <c r="DV630" s="72"/>
      <c r="DW630" s="72"/>
      <c r="EA630" s="72"/>
      <c r="EB630" s="72"/>
      <c r="EC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</row>
    <row r="631" spans="17:156">
      <c r="Q631" s="79"/>
      <c r="R631" s="79"/>
      <c r="S631" s="79"/>
      <c r="T631" s="79"/>
      <c r="U631" s="79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9"/>
      <c r="AR631" s="74"/>
      <c r="AS631" s="74"/>
      <c r="AT631" s="74"/>
      <c r="AU631" s="74"/>
      <c r="AV631" s="74"/>
      <c r="AW631" s="74"/>
      <c r="AX631" s="74"/>
      <c r="AY631" s="74"/>
      <c r="AZ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DJ631" s="72"/>
      <c r="DK631" s="72"/>
      <c r="DL631" s="72"/>
      <c r="DM631" s="72"/>
      <c r="DN631" s="72"/>
      <c r="DO631" s="72"/>
      <c r="DP631" s="72"/>
      <c r="DQ631" s="72"/>
      <c r="DU631" s="72"/>
      <c r="DV631" s="72"/>
      <c r="DW631" s="72"/>
      <c r="EA631" s="72"/>
      <c r="EB631" s="72"/>
      <c r="EC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</row>
    <row r="632" spans="17:156">
      <c r="Q632" s="79"/>
      <c r="R632" s="79"/>
      <c r="S632" s="79"/>
      <c r="T632" s="79"/>
      <c r="U632" s="79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9"/>
      <c r="AR632" s="74"/>
      <c r="AS632" s="74"/>
      <c r="AT632" s="74"/>
      <c r="AU632" s="74"/>
      <c r="AV632" s="74"/>
      <c r="AW632" s="74"/>
      <c r="AX632" s="74"/>
      <c r="AY632" s="74"/>
      <c r="AZ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DJ632" s="72"/>
      <c r="DK632" s="72"/>
      <c r="DL632" s="72"/>
      <c r="DM632" s="72"/>
      <c r="DN632" s="72"/>
      <c r="DO632" s="72"/>
      <c r="DP632" s="72"/>
      <c r="DQ632" s="72"/>
      <c r="DU632" s="72"/>
      <c r="DV632" s="72"/>
      <c r="DW632" s="72"/>
      <c r="EA632" s="72"/>
      <c r="EB632" s="72"/>
      <c r="EC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</row>
    <row r="633" spans="17:156">
      <c r="Q633" s="79"/>
      <c r="R633" s="79"/>
      <c r="S633" s="79"/>
      <c r="T633" s="79"/>
      <c r="U633" s="79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9"/>
      <c r="AR633" s="74"/>
      <c r="AS633" s="74"/>
      <c r="AT633" s="74"/>
      <c r="AU633" s="74"/>
      <c r="AV633" s="80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DJ633" s="72"/>
      <c r="DK633" s="72"/>
      <c r="DL633" s="72"/>
      <c r="DM633" s="72"/>
      <c r="DN633" s="72"/>
      <c r="DO633" s="72"/>
      <c r="DP633" s="72"/>
      <c r="DQ633" s="72"/>
      <c r="DU633" s="72"/>
      <c r="DV633" s="72"/>
      <c r="DW633" s="72"/>
      <c r="EA633" s="72"/>
      <c r="EB633" s="72"/>
      <c r="EC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</row>
    <row r="634" spans="17:156">
      <c r="Q634" s="79"/>
      <c r="R634" s="79"/>
      <c r="S634" s="79"/>
      <c r="T634" s="79"/>
      <c r="U634" s="79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9"/>
      <c r="AR634" s="74"/>
      <c r="AS634" s="74"/>
      <c r="AT634" s="74"/>
      <c r="AU634" s="74"/>
      <c r="AV634" s="80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DJ634" s="72"/>
      <c r="DK634" s="72"/>
      <c r="DL634" s="72"/>
      <c r="DM634" s="72"/>
      <c r="DN634" s="72"/>
      <c r="DO634" s="72"/>
      <c r="DP634" s="72"/>
      <c r="DQ634" s="72"/>
      <c r="DU634" s="72"/>
      <c r="DV634" s="72"/>
      <c r="DW634" s="72"/>
      <c r="EA634" s="72"/>
      <c r="EB634" s="72"/>
      <c r="EC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</row>
    <row r="635" spans="17:156">
      <c r="Q635" s="79"/>
      <c r="R635" s="79"/>
      <c r="S635" s="79"/>
      <c r="T635" s="79"/>
      <c r="U635" s="79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9"/>
      <c r="AR635" s="74"/>
      <c r="AS635" s="74"/>
      <c r="AU635" s="74"/>
      <c r="AV635" s="80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DJ635" s="72"/>
      <c r="DK635" s="72"/>
      <c r="DL635" s="72"/>
      <c r="DM635" s="72"/>
      <c r="DN635" s="72"/>
      <c r="DO635" s="72"/>
      <c r="DP635" s="72"/>
      <c r="DQ635" s="72"/>
      <c r="DU635" s="72"/>
      <c r="DV635" s="72"/>
      <c r="DW635" s="72"/>
      <c r="EA635" s="72"/>
      <c r="EB635" s="72"/>
      <c r="EC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</row>
    <row r="636" spans="17:156">
      <c r="Q636" s="79"/>
      <c r="R636" s="79"/>
      <c r="S636" s="79"/>
      <c r="T636" s="79"/>
      <c r="U636" s="79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9"/>
      <c r="AV636" s="80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DJ636" s="72"/>
      <c r="DK636" s="72"/>
      <c r="DL636" s="72"/>
      <c r="DM636" s="72"/>
      <c r="DN636" s="72"/>
      <c r="DO636" s="72"/>
      <c r="DP636" s="72"/>
      <c r="DQ636" s="72"/>
      <c r="DU636" s="72"/>
      <c r="DV636" s="72"/>
      <c r="DW636" s="72"/>
      <c r="EA636" s="72"/>
      <c r="EB636" s="72"/>
      <c r="EC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</row>
    <row r="637" spans="17:156">
      <c r="Q637" s="79"/>
      <c r="R637" s="79"/>
      <c r="S637" s="79"/>
      <c r="T637" s="79"/>
      <c r="U637" s="79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9"/>
      <c r="AV637" s="80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DJ637" s="72"/>
      <c r="DK637" s="72"/>
      <c r="DL637" s="72"/>
      <c r="DM637" s="72"/>
      <c r="DN637" s="72"/>
      <c r="DO637" s="72"/>
      <c r="DP637" s="72"/>
      <c r="DQ637" s="72"/>
      <c r="DU637" s="72"/>
      <c r="DV637" s="72"/>
      <c r="DW637" s="72"/>
      <c r="EA637" s="72"/>
      <c r="EB637" s="72"/>
      <c r="EC637" s="72"/>
      <c r="EP637" s="72"/>
      <c r="EQ637" s="72"/>
      <c r="ER637" s="72"/>
      <c r="ES637" s="72"/>
      <c r="ET637" s="72"/>
      <c r="EU637" s="72"/>
      <c r="EV637" s="72"/>
      <c r="EW637" s="72"/>
      <c r="EX637" s="72"/>
      <c r="EY637" s="72"/>
      <c r="EZ637" s="72"/>
    </row>
    <row r="638" spans="17:156">
      <c r="Q638" s="79"/>
      <c r="R638" s="79"/>
      <c r="S638" s="79"/>
      <c r="T638" s="79"/>
      <c r="U638" s="79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9"/>
      <c r="AV638" s="80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DJ638" s="72"/>
      <c r="DK638" s="72"/>
      <c r="DL638" s="72"/>
      <c r="DM638" s="72"/>
      <c r="DN638" s="72"/>
      <c r="DO638" s="72"/>
      <c r="DP638" s="72"/>
      <c r="DQ638" s="72"/>
      <c r="DU638" s="72"/>
      <c r="DV638" s="72"/>
      <c r="DW638" s="72"/>
      <c r="EA638" s="72"/>
      <c r="EB638" s="72"/>
      <c r="EC638" s="72"/>
      <c r="EP638" s="72"/>
      <c r="EQ638" s="72"/>
      <c r="ER638" s="72"/>
      <c r="ES638" s="72"/>
      <c r="ET638" s="72"/>
      <c r="EU638" s="72"/>
      <c r="EV638" s="72"/>
      <c r="EW638" s="72"/>
      <c r="EX638" s="72"/>
      <c r="EY638" s="72"/>
      <c r="EZ638" s="72"/>
    </row>
    <row r="639" spans="17:156">
      <c r="Q639" s="79"/>
      <c r="R639" s="79"/>
      <c r="S639" s="79"/>
      <c r="T639" s="79"/>
      <c r="U639" s="79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9"/>
      <c r="AV639" s="80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CZ639" s="72"/>
      <c r="DJ639" s="72"/>
      <c r="DK639" s="72"/>
      <c r="DL639" s="72"/>
      <c r="DM639" s="72"/>
      <c r="DN639" s="72"/>
      <c r="DO639" s="72"/>
      <c r="DP639" s="72"/>
      <c r="DQ639" s="72"/>
      <c r="DU639" s="72"/>
      <c r="DV639" s="72"/>
      <c r="DW639" s="72"/>
      <c r="EA639" s="72"/>
      <c r="EB639" s="72"/>
      <c r="EC639" s="72"/>
      <c r="EP639" s="72"/>
      <c r="EQ639" s="72"/>
      <c r="ER639" s="72"/>
      <c r="ES639" s="72"/>
      <c r="ET639" s="72"/>
      <c r="EU639" s="72"/>
      <c r="EV639" s="72"/>
      <c r="EW639" s="72"/>
      <c r="EX639" s="72"/>
      <c r="EY639" s="72"/>
      <c r="EZ639" s="72"/>
    </row>
    <row r="640" spans="17:156">
      <c r="Q640" s="79"/>
      <c r="R640" s="79"/>
      <c r="S640" s="79"/>
      <c r="T640" s="79"/>
      <c r="U640" s="79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9"/>
      <c r="AV640" s="80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DJ640" s="72"/>
      <c r="DK640" s="72"/>
      <c r="DL640" s="72"/>
      <c r="DM640" s="72"/>
      <c r="DN640" s="72"/>
      <c r="DO640" s="72"/>
      <c r="DP640" s="72"/>
      <c r="DQ640" s="72"/>
      <c r="DU640" s="72"/>
      <c r="DV640" s="72"/>
      <c r="DW640" s="72"/>
      <c r="EA640" s="72"/>
      <c r="EB640" s="72"/>
      <c r="EC640" s="72"/>
      <c r="EP640" s="72"/>
      <c r="EQ640" s="72"/>
      <c r="ER640" s="72"/>
      <c r="ES640" s="72"/>
      <c r="ET640" s="72"/>
      <c r="EU640" s="72"/>
      <c r="EV640" s="72"/>
      <c r="EW640" s="72"/>
      <c r="EX640" s="72"/>
      <c r="EY640" s="72"/>
      <c r="EZ640" s="72"/>
    </row>
    <row r="641" spans="17:156">
      <c r="Q641" s="79"/>
      <c r="R641" s="79"/>
      <c r="S641" s="79"/>
      <c r="T641" s="79"/>
      <c r="U641" s="79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9"/>
      <c r="AV641" s="80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DA641" s="72"/>
      <c r="DB641" s="72"/>
      <c r="DC641" s="72"/>
      <c r="DD641" s="72"/>
      <c r="DE641" s="72"/>
      <c r="DJ641" s="72"/>
      <c r="DK641" s="72"/>
      <c r="DL641" s="72"/>
      <c r="DM641" s="72"/>
      <c r="DN641" s="72"/>
      <c r="DO641" s="72"/>
      <c r="DP641" s="72"/>
      <c r="DQ641" s="72"/>
      <c r="DU641" s="72"/>
      <c r="DV641" s="72"/>
      <c r="DW641" s="72"/>
      <c r="EA641" s="72"/>
      <c r="EB641" s="72"/>
      <c r="EC641" s="72"/>
      <c r="EP641" s="72"/>
      <c r="EQ641" s="72"/>
      <c r="ER641" s="72"/>
      <c r="ES641" s="72"/>
      <c r="ET641" s="72"/>
      <c r="EU641" s="72"/>
      <c r="EV641" s="72"/>
      <c r="EW641" s="72"/>
      <c r="EX641" s="72"/>
      <c r="EY641" s="72"/>
      <c r="EZ641" s="72"/>
    </row>
    <row r="642" spans="17:156">
      <c r="Q642" s="79"/>
      <c r="R642" s="79"/>
      <c r="S642" s="79"/>
      <c r="T642" s="79"/>
      <c r="U642" s="79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9"/>
      <c r="AV642" s="80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DJ642" s="72"/>
      <c r="DK642" s="72"/>
      <c r="DL642" s="72"/>
      <c r="DM642" s="72"/>
      <c r="DN642" s="72"/>
      <c r="DO642" s="72"/>
      <c r="DP642" s="72"/>
      <c r="DQ642" s="72"/>
      <c r="DU642" s="72"/>
      <c r="DV642" s="72"/>
      <c r="DW642" s="72"/>
      <c r="EA642" s="72"/>
      <c r="EB642" s="72"/>
      <c r="EC642" s="72"/>
      <c r="EP642" s="72"/>
      <c r="EQ642" s="72"/>
      <c r="ER642" s="72"/>
      <c r="ES642" s="72"/>
      <c r="ET642" s="72"/>
      <c r="EU642" s="72"/>
      <c r="EV642" s="72"/>
      <c r="EW642" s="72"/>
      <c r="EX642" s="72"/>
      <c r="EY642" s="72"/>
      <c r="EZ642" s="72"/>
    </row>
    <row r="643" spans="17:156">
      <c r="Q643" s="79"/>
      <c r="R643" s="79"/>
      <c r="S643" s="79"/>
      <c r="T643" s="79"/>
      <c r="U643" s="79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9"/>
      <c r="AV643" s="80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DJ643" s="72"/>
      <c r="DK643" s="72"/>
      <c r="DL643" s="72"/>
      <c r="DM643" s="72"/>
      <c r="DN643" s="72"/>
      <c r="DO643" s="72"/>
      <c r="DP643" s="72"/>
      <c r="DQ643" s="72"/>
      <c r="DU643" s="72"/>
      <c r="DV643" s="72"/>
      <c r="DW643" s="72"/>
      <c r="EA643" s="72"/>
      <c r="EB643" s="72"/>
      <c r="EC643" s="72"/>
      <c r="EP643" s="72"/>
      <c r="EQ643" s="72"/>
      <c r="ER643" s="72"/>
      <c r="ES643" s="72"/>
      <c r="ET643" s="72"/>
      <c r="EU643" s="72"/>
      <c r="EV643" s="72"/>
      <c r="EW643" s="72"/>
      <c r="EX643" s="72"/>
      <c r="EY643" s="72"/>
      <c r="EZ643" s="72"/>
    </row>
    <row r="644" spans="17:156">
      <c r="Q644" s="79"/>
      <c r="R644" s="79"/>
      <c r="S644" s="79"/>
      <c r="T644" s="79"/>
      <c r="U644" s="79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9"/>
      <c r="AV644" s="80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DJ644" s="72"/>
      <c r="DK644" s="72"/>
      <c r="DL644" s="72"/>
      <c r="DM644" s="72"/>
      <c r="DN644" s="72"/>
      <c r="DO644" s="72"/>
      <c r="DP644" s="72"/>
      <c r="DQ644" s="72"/>
      <c r="DU644" s="72"/>
      <c r="DV644" s="72"/>
      <c r="DW644" s="72"/>
      <c r="EA644" s="72"/>
      <c r="EB644" s="72"/>
      <c r="EC644" s="72"/>
      <c r="EP644" s="72"/>
      <c r="EQ644" s="72"/>
      <c r="ER644" s="72"/>
      <c r="ES644" s="72"/>
      <c r="ET644" s="72"/>
      <c r="EU644" s="72"/>
      <c r="EV644" s="72"/>
      <c r="EW644" s="72"/>
      <c r="EX644" s="72"/>
      <c r="EY644" s="72"/>
      <c r="EZ644" s="72"/>
    </row>
    <row r="645" spans="17:156">
      <c r="Q645" s="79"/>
      <c r="R645" s="79"/>
      <c r="S645" s="79"/>
      <c r="T645" s="79"/>
      <c r="U645" s="79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9"/>
      <c r="AV645" s="80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DJ645" s="72"/>
      <c r="DK645" s="72"/>
      <c r="DL645" s="72"/>
      <c r="DM645" s="72"/>
      <c r="DN645" s="72"/>
      <c r="DO645" s="72"/>
      <c r="DP645" s="72"/>
      <c r="DQ645" s="72"/>
      <c r="DU645" s="72"/>
      <c r="DV645" s="72"/>
      <c r="DW645" s="72"/>
      <c r="EA645" s="72"/>
      <c r="EB645" s="72"/>
      <c r="EC645" s="72"/>
      <c r="EP645" s="72"/>
      <c r="EQ645" s="72"/>
      <c r="ER645" s="72"/>
      <c r="ES645" s="72"/>
      <c r="ET645" s="72"/>
      <c r="EU645" s="72"/>
      <c r="EV645" s="72"/>
      <c r="EW645" s="72"/>
      <c r="EX645" s="72"/>
      <c r="EY645" s="72"/>
      <c r="EZ645" s="72"/>
    </row>
    <row r="646" spans="17:156">
      <c r="Q646" s="79"/>
      <c r="R646" s="79"/>
      <c r="S646" s="79"/>
      <c r="T646" s="79"/>
      <c r="U646" s="79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9"/>
      <c r="AV646" s="80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DJ646" s="72"/>
      <c r="DK646" s="72"/>
      <c r="DL646" s="72"/>
      <c r="DM646" s="72"/>
      <c r="DN646" s="72"/>
      <c r="DO646" s="72"/>
      <c r="DP646" s="72"/>
      <c r="DQ646" s="72"/>
      <c r="DU646" s="72"/>
      <c r="DV646" s="72"/>
      <c r="DW646" s="72"/>
      <c r="EA646" s="72"/>
      <c r="EB646" s="72"/>
      <c r="EC646" s="72"/>
      <c r="EP646" s="72"/>
      <c r="EQ646" s="72"/>
      <c r="ER646" s="72"/>
      <c r="ES646" s="72"/>
      <c r="ET646" s="72"/>
      <c r="EU646" s="72"/>
      <c r="EV646" s="72"/>
      <c r="EW646" s="72"/>
      <c r="EX646" s="72"/>
      <c r="EY646" s="72"/>
      <c r="EZ646" s="72"/>
    </row>
    <row r="647" spans="17:156">
      <c r="Q647" s="79"/>
      <c r="R647" s="79"/>
      <c r="S647" s="79"/>
      <c r="T647" s="79"/>
      <c r="U647" s="79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9"/>
      <c r="AG647" s="74"/>
      <c r="AH647" s="74"/>
      <c r="AI647" s="74"/>
      <c r="AJ647" s="74"/>
      <c r="AK647" s="74"/>
      <c r="AL647" s="74"/>
      <c r="AM647" s="74"/>
      <c r="AN647" s="74"/>
      <c r="AO647" s="74"/>
      <c r="AP647" s="79"/>
      <c r="AV647" s="80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DJ647" s="72"/>
      <c r="DK647" s="72"/>
      <c r="DL647" s="72"/>
      <c r="DM647" s="72"/>
      <c r="DN647" s="72"/>
      <c r="DO647" s="72"/>
      <c r="DP647" s="72"/>
      <c r="DQ647" s="72"/>
      <c r="DU647" s="72"/>
      <c r="DV647" s="72"/>
      <c r="DW647" s="72"/>
      <c r="EA647" s="72"/>
      <c r="EB647" s="72"/>
      <c r="EC647" s="72"/>
      <c r="EP647" s="72"/>
      <c r="EQ647" s="72"/>
      <c r="ER647" s="72"/>
      <c r="ES647" s="72"/>
      <c r="ET647" s="72"/>
      <c r="EU647" s="72"/>
      <c r="EV647" s="72"/>
      <c r="EW647" s="72"/>
      <c r="EX647" s="72"/>
      <c r="EY647" s="72"/>
      <c r="EZ647" s="72"/>
    </row>
    <row r="648" spans="17:156"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9"/>
      <c r="AG648" s="74"/>
      <c r="AH648" s="74"/>
      <c r="AI648" s="74"/>
      <c r="AJ648" s="74"/>
      <c r="AK648" s="74"/>
      <c r="AL648" s="74"/>
      <c r="AM648" s="74"/>
      <c r="AN648" s="74"/>
      <c r="AO648" s="74"/>
      <c r="AP648" s="79"/>
      <c r="AV648" s="80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DF648" s="72"/>
      <c r="DG648" s="72"/>
      <c r="DH648" s="72"/>
      <c r="DI648" s="72"/>
      <c r="DJ648" s="72"/>
      <c r="DK648" s="72"/>
      <c r="DL648" s="72"/>
      <c r="DM648" s="72"/>
      <c r="DN648" s="72"/>
      <c r="DO648" s="72"/>
      <c r="DP648" s="72"/>
      <c r="DQ648" s="72"/>
      <c r="DR648" s="72"/>
      <c r="DS648" s="72"/>
      <c r="DT648" s="72"/>
      <c r="DU648" s="72"/>
      <c r="DV648" s="72"/>
      <c r="DW648" s="72"/>
      <c r="DX648" s="72"/>
      <c r="DY648" s="72"/>
      <c r="DZ648" s="72"/>
      <c r="EA648" s="72"/>
      <c r="EB648" s="72"/>
      <c r="EC648" s="72"/>
      <c r="EP648" s="72"/>
      <c r="EQ648" s="72"/>
      <c r="ER648" s="72"/>
      <c r="ES648" s="72"/>
      <c r="ET648" s="72"/>
      <c r="EU648" s="72"/>
      <c r="EV648" s="72"/>
      <c r="EW648" s="72"/>
      <c r="EX648" s="72"/>
      <c r="EY648" s="72"/>
      <c r="EZ648" s="72"/>
    </row>
    <row r="649" spans="17:156">
      <c r="R649" s="76"/>
      <c r="T649" s="76"/>
      <c r="U649" s="76"/>
      <c r="V649" s="76"/>
      <c r="W649" s="76"/>
      <c r="X649" s="76"/>
      <c r="Y649" s="76"/>
      <c r="AF649" s="79"/>
      <c r="AG649" s="74"/>
      <c r="AH649" s="74"/>
      <c r="AI649" s="74"/>
      <c r="AJ649" s="74"/>
      <c r="AK649" s="74"/>
      <c r="AL649" s="74"/>
      <c r="AM649" s="74"/>
      <c r="AN649" s="74"/>
      <c r="AO649" s="74"/>
      <c r="AP649" s="79"/>
      <c r="AV649" s="80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EP649" s="72"/>
      <c r="EQ649" s="72"/>
      <c r="ER649" s="72"/>
      <c r="ES649" s="72"/>
      <c r="ET649" s="72"/>
      <c r="EU649" s="72"/>
      <c r="EV649" s="72"/>
      <c r="EW649" s="72"/>
      <c r="EX649" s="72"/>
      <c r="EY649" s="72"/>
      <c r="EZ649" s="72"/>
    </row>
    <row r="650" spans="17:156">
      <c r="R650" s="76"/>
      <c r="T650" s="76"/>
      <c r="U650" s="76"/>
      <c r="V650" s="76"/>
      <c r="W650" s="76"/>
      <c r="X650" s="76"/>
      <c r="Y650" s="76"/>
      <c r="AF650" s="79"/>
      <c r="AG650" s="74"/>
      <c r="AH650" s="74"/>
      <c r="AI650" s="74"/>
      <c r="AJ650" s="74"/>
      <c r="AK650" s="74"/>
      <c r="AL650" s="74"/>
      <c r="AM650" s="74"/>
      <c r="AN650" s="79"/>
      <c r="AO650" s="79"/>
      <c r="AP650" s="79"/>
      <c r="AV650" s="80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EP650" s="72"/>
      <c r="EQ650" s="72"/>
      <c r="ER650" s="72"/>
      <c r="ES650" s="72"/>
      <c r="ET650" s="72"/>
      <c r="EU650" s="72"/>
      <c r="EV650" s="72"/>
      <c r="EW650" s="72"/>
      <c r="EX650" s="72"/>
      <c r="EY650" s="72"/>
      <c r="EZ650" s="72"/>
    </row>
    <row r="651" spans="17:156">
      <c r="R651" s="76"/>
      <c r="T651" s="76"/>
      <c r="U651" s="76"/>
      <c r="V651" s="76"/>
      <c r="W651" s="76"/>
      <c r="X651" s="76"/>
      <c r="Y651" s="76"/>
      <c r="AF651" s="79"/>
      <c r="AG651" s="74"/>
      <c r="AH651" s="74"/>
      <c r="AI651" s="74"/>
      <c r="AJ651" s="74"/>
      <c r="AK651" s="74"/>
      <c r="AL651" s="74"/>
      <c r="AM651" s="74"/>
      <c r="AN651" s="79"/>
      <c r="AO651" s="79"/>
      <c r="AP651" s="79"/>
      <c r="AV651" s="80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EP651" s="72"/>
      <c r="EQ651" s="72"/>
      <c r="ER651" s="72"/>
      <c r="ES651" s="72"/>
      <c r="ET651" s="72"/>
      <c r="EU651" s="72"/>
      <c r="EV651" s="72"/>
      <c r="EW651" s="72"/>
      <c r="EX651" s="72"/>
      <c r="EY651" s="72"/>
      <c r="EZ651" s="72"/>
    </row>
    <row r="652" spans="17:156">
      <c r="R652" s="76"/>
      <c r="T652" s="76"/>
      <c r="U652" s="76"/>
      <c r="V652" s="76"/>
      <c r="W652" s="76"/>
      <c r="X652" s="76"/>
      <c r="Y652" s="76"/>
      <c r="AF652" s="79"/>
      <c r="AG652" s="74"/>
      <c r="AH652" s="74"/>
      <c r="AI652" s="74"/>
      <c r="AJ652" s="74"/>
      <c r="AK652" s="74"/>
      <c r="AL652" s="74"/>
      <c r="AM652" s="74"/>
      <c r="AN652" s="79"/>
      <c r="AO652" s="79"/>
      <c r="AP652" s="79"/>
      <c r="AV652" s="80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EP652" s="72"/>
      <c r="EQ652" s="72"/>
      <c r="ER652" s="72"/>
      <c r="ES652" s="72"/>
      <c r="ET652" s="72"/>
      <c r="EU652" s="72"/>
      <c r="EV652" s="72"/>
      <c r="EW652" s="72"/>
      <c r="EX652" s="72"/>
      <c r="EY652" s="72"/>
      <c r="EZ652" s="72"/>
    </row>
    <row r="653" spans="17:156">
      <c r="R653" s="76"/>
      <c r="T653" s="76"/>
      <c r="U653" s="76"/>
      <c r="V653" s="76"/>
      <c r="W653" s="76"/>
      <c r="X653" s="76"/>
      <c r="Y653" s="76"/>
      <c r="AF653" s="79"/>
      <c r="AG653" s="74"/>
      <c r="AH653" s="74"/>
      <c r="AI653" s="74"/>
      <c r="AJ653" s="74"/>
      <c r="AK653" s="74"/>
      <c r="AL653" s="74"/>
      <c r="AM653" s="74"/>
      <c r="AN653" s="79"/>
      <c r="AO653" s="79"/>
      <c r="AP653" s="79"/>
      <c r="AV653" s="80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ED653" s="72"/>
      <c r="EE653" s="72"/>
      <c r="EF653" s="72"/>
      <c r="EG653" s="72"/>
      <c r="EH653" s="72"/>
      <c r="EI653" s="72"/>
      <c r="EJ653" s="72"/>
      <c r="EK653" s="72"/>
      <c r="EL653" s="72"/>
      <c r="EM653" s="72"/>
      <c r="EN653" s="72"/>
      <c r="EO653" s="72"/>
      <c r="EP653" s="72"/>
      <c r="EQ653" s="72"/>
      <c r="ER653" s="72"/>
      <c r="ES653" s="72"/>
      <c r="ET653" s="72"/>
      <c r="EU653" s="72"/>
      <c r="EV653" s="72"/>
      <c r="EW653" s="72"/>
      <c r="EX653" s="72"/>
      <c r="EY653" s="72"/>
      <c r="EZ653" s="72"/>
    </row>
    <row r="654" spans="17:156">
      <c r="R654" s="76"/>
      <c r="T654" s="76"/>
      <c r="U654" s="76"/>
      <c r="V654" s="76"/>
      <c r="W654" s="76"/>
      <c r="X654" s="76"/>
      <c r="Y654" s="76"/>
      <c r="AF654" s="79"/>
      <c r="AG654" s="74"/>
      <c r="AH654" s="74"/>
      <c r="AI654" s="74"/>
      <c r="AJ654" s="74"/>
      <c r="AK654" s="74"/>
      <c r="AL654" s="74"/>
      <c r="AM654" s="74"/>
      <c r="AN654" s="79"/>
      <c r="AO654" s="79"/>
      <c r="AP654" s="79"/>
      <c r="AV654" s="80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EO654" s="72"/>
      <c r="EP654" s="72"/>
      <c r="EQ654" s="72"/>
      <c r="ER654" s="72"/>
      <c r="ES654" s="72"/>
      <c r="ET654" s="72"/>
      <c r="EU654" s="72"/>
      <c r="EV654" s="72"/>
      <c r="EW654" s="72"/>
      <c r="EX654" s="72"/>
      <c r="EY654" s="72"/>
      <c r="EZ654" s="72"/>
    </row>
    <row r="655" spans="17:156">
      <c r="R655" s="76"/>
      <c r="T655" s="76"/>
      <c r="U655" s="76"/>
      <c r="V655" s="76"/>
      <c r="W655" s="76"/>
      <c r="X655" s="76"/>
      <c r="Y655" s="76"/>
      <c r="AF655" s="79"/>
      <c r="AG655" s="74"/>
      <c r="AH655" s="74"/>
      <c r="AI655" s="74"/>
      <c r="AJ655" s="74"/>
      <c r="AK655" s="74"/>
      <c r="AL655" s="74"/>
      <c r="AM655" s="79"/>
      <c r="AN655" s="79"/>
      <c r="AO655" s="79"/>
      <c r="AP655" s="79"/>
      <c r="AV655" s="80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EO655" s="72"/>
      <c r="EP655" s="72"/>
      <c r="EQ655" s="72"/>
      <c r="ER655" s="72"/>
      <c r="ES655" s="72"/>
      <c r="ET655" s="72"/>
      <c r="EU655" s="72"/>
      <c r="EV655" s="72"/>
      <c r="EW655" s="72"/>
      <c r="EX655" s="72"/>
      <c r="EY655" s="72"/>
      <c r="EZ655" s="72"/>
    </row>
    <row r="656" spans="17:156">
      <c r="R656" s="76"/>
      <c r="T656" s="76"/>
      <c r="U656" s="76"/>
      <c r="V656" s="76"/>
      <c r="W656" s="76"/>
      <c r="X656" s="76"/>
      <c r="Y656" s="76"/>
      <c r="AF656" s="79"/>
      <c r="AG656" s="74"/>
      <c r="AH656" s="74"/>
      <c r="AI656" s="74"/>
      <c r="AJ656" s="74"/>
      <c r="AK656" s="74"/>
      <c r="AL656" s="74"/>
      <c r="AM656" s="79"/>
      <c r="AN656" s="79"/>
      <c r="AO656" s="79"/>
      <c r="AP656" s="79"/>
      <c r="AV656" s="80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EO656" s="72"/>
      <c r="EP656" s="72"/>
      <c r="EQ656" s="72"/>
      <c r="ER656" s="72"/>
      <c r="ES656" s="72"/>
      <c r="ET656" s="72"/>
      <c r="EU656" s="72"/>
      <c r="EV656" s="72"/>
      <c r="EW656" s="72"/>
      <c r="EX656" s="72"/>
      <c r="EY656" s="72"/>
      <c r="EZ656" s="72"/>
    </row>
    <row r="657" spans="18:156">
      <c r="R657" s="76"/>
      <c r="T657" s="76"/>
      <c r="U657" s="76"/>
      <c r="V657" s="76"/>
      <c r="W657" s="76"/>
      <c r="X657" s="76"/>
      <c r="Y657" s="76"/>
      <c r="AF657" s="79"/>
      <c r="AG657" s="74"/>
      <c r="AH657" s="74"/>
      <c r="AI657" s="74"/>
      <c r="AJ657" s="74"/>
      <c r="AK657" s="74"/>
      <c r="AL657" s="74"/>
      <c r="AM657" s="79"/>
      <c r="AN657" s="79"/>
      <c r="AO657" s="79"/>
      <c r="AP657" s="79"/>
      <c r="AV657" s="80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EO657" s="72"/>
      <c r="EP657" s="72"/>
      <c r="EQ657" s="72"/>
      <c r="ER657" s="72"/>
      <c r="ES657" s="72"/>
      <c r="ET657" s="72"/>
      <c r="EU657" s="72"/>
      <c r="EV657" s="72"/>
      <c r="EW657" s="72"/>
      <c r="EX657" s="72"/>
      <c r="EY657" s="72"/>
      <c r="EZ657" s="72"/>
    </row>
    <row r="658" spans="18:156">
      <c r="R658" s="76"/>
      <c r="T658" s="76"/>
      <c r="U658" s="76"/>
      <c r="V658" s="76"/>
      <c r="W658" s="76"/>
      <c r="X658" s="76"/>
      <c r="Y658" s="76"/>
      <c r="AF658" s="79"/>
      <c r="AG658" s="79"/>
      <c r="AH658" s="79"/>
      <c r="AI658" s="79"/>
      <c r="AJ658" s="79"/>
      <c r="AK658" s="79"/>
      <c r="AL658" s="74"/>
      <c r="AM658" s="79"/>
      <c r="AN658" s="79"/>
      <c r="AO658" s="79"/>
      <c r="AP658" s="79"/>
      <c r="AV658" s="80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EO658" s="72"/>
      <c r="EP658" s="72"/>
      <c r="EQ658" s="72"/>
      <c r="ER658" s="72"/>
      <c r="ES658" s="72"/>
      <c r="ET658" s="72"/>
      <c r="EU658" s="72"/>
      <c r="EV658" s="72"/>
      <c r="EW658" s="72"/>
      <c r="EX658" s="72"/>
      <c r="EY658" s="72"/>
      <c r="EZ658" s="72"/>
    </row>
    <row r="659" spans="18:156">
      <c r="R659" s="76"/>
      <c r="T659" s="76"/>
      <c r="U659" s="76"/>
      <c r="V659" s="76"/>
      <c r="W659" s="76"/>
      <c r="X659" s="76"/>
      <c r="Y659" s="76"/>
      <c r="AF659" s="79"/>
      <c r="AG659" s="79"/>
      <c r="AH659" s="79"/>
      <c r="AI659" s="79"/>
      <c r="AJ659" s="79"/>
      <c r="AK659" s="79"/>
      <c r="AL659" s="74"/>
      <c r="AM659" s="79"/>
      <c r="AN659" s="79"/>
      <c r="AO659" s="79"/>
      <c r="AP659" s="79"/>
      <c r="AV659" s="80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</row>
    <row r="660" spans="18:156">
      <c r="R660" s="76"/>
      <c r="T660" s="76"/>
      <c r="U660" s="76"/>
      <c r="V660" s="76"/>
      <c r="W660" s="76"/>
      <c r="X660" s="76"/>
      <c r="Y660" s="76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V660" s="80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</row>
    <row r="661" spans="18:156">
      <c r="R661" s="76"/>
      <c r="T661" s="76"/>
      <c r="U661" s="76"/>
      <c r="V661" s="76"/>
      <c r="W661" s="76"/>
      <c r="X661" s="76"/>
      <c r="Y661" s="76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V661" s="80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</row>
    <row r="662" spans="18:156">
      <c r="R662" s="76"/>
      <c r="T662" s="76"/>
      <c r="U662" s="76"/>
      <c r="V662" s="76"/>
      <c r="W662" s="76"/>
      <c r="X662" s="76"/>
      <c r="Y662" s="76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V662" s="80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</row>
    <row r="663" spans="18:156">
      <c r="R663" s="76"/>
      <c r="T663" s="76"/>
      <c r="U663" s="76"/>
      <c r="V663" s="76"/>
      <c r="W663" s="76"/>
      <c r="X663" s="76"/>
      <c r="Y663" s="76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4"/>
      <c r="AV663" s="80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</row>
    <row r="664" spans="18:156">
      <c r="R664" s="76"/>
      <c r="T664" s="76"/>
      <c r="U664" s="76"/>
      <c r="V664" s="76"/>
      <c r="W664" s="76"/>
      <c r="X664" s="76"/>
      <c r="Y664" s="76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V664" s="80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</row>
    <row r="665" spans="18:156">
      <c r="R665" s="76"/>
      <c r="T665" s="76"/>
      <c r="U665" s="76"/>
      <c r="V665" s="76"/>
      <c r="W665" s="76"/>
      <c r="X665" s="76"/>
      <c r="Y665" s="76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V665" s="74"/>
      <c r="AW665" s="74"/>
      <c r="AX665" s="74"/>
      <c r="AY665" s="74"/>
      <c r="AZ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</row>
    <row r="666" spans="18:156">
      <c r="R666" s="76"/>
      <c r="T666" s="76"/>
      <c r="U666" s="76"/>
      <c r="V666" s="76"/>
      <c r="W666" s="76"/>
      <c r="X666" s="76"/>
      <c r="Y666" s="76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EO666" s="72"/>
      <c r="EP666" s="72"/>
      <c r="EQ666" s="72"/>
      <c r="ER666" s="72"/>
      <c r="ES666" s="72"/>
      <c r="ET666" s="72"/>
      <c r="EU666" s="72"/>
      <c r="EV666" s="72"/>
      <c r="EW666" s="72"/>
      <c r="EX666" s="72"/>
      <c r="EY666" s="72"/>
      <c r="EZ666" s="72"/>
    </row>
    <row r="667" spans="18:156">
      <c r="R667" s="76"/>
      <c r="T667" s="76"/>
      <c r="U667" s="76"/>
      <c r="V667" s="76"/>
      <c r="W667" s="76"/>
      <c r="X667" s="76"/>
      <c r="Y667" s="76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T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EO667" s="72"/>
      <c r="EP667" s="72"/>
      <c r="EQ667" s="72"/>
      <c r="ER667" s="72"/>
      <c r="ES667" s="72"/>
      <c r="ET667" s="72"/>
      <c r="EU667" s="72"/>
      <c r="EV667" s="72"/>
      <c r="EW667" s="72"/>
      <c r="EX667" s="72"/>
      <c r="EY667" s="72"/>
      <c r="EZ667" s="72"/>
    </row>
    <row r="668" spans="18:156">
      <c r="R668" s="76"/>
      <c r="T668" s="76"/>
      <c r="U668" s="76"/>
      <c r="V668" s="76"/>
      <c r="W668" s="76"/>
      <c r="X668" s="76"/>
      <c r="Y668" s="76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R668" s="74"/>
      <c r="AS668" s="74"/>
      <c r="AU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EO668" s="72"/>
      <c r="EP668" s="72"/>
      <c r="EQ668" s="72"/>
      <c r="ER668" s="72"/>
      <c r="ES668" s="72"/>
      <c r="ET668" s="72"/>
      <c r="EU668" s="72"/>
      <c r="EV668" s="72"/>
      <c r="EW668" s="72"/>
      <c r="EX668" s="72"/>
      <c r="EY668" s="72"/>
      <c r="EZ668" s="72"/>
    </row>
    <row r="669" spans="18:156">
      <c r="R669" s="76"/>
      <c r="T669" s="76"/>
      <c r="U669" s="76"/>
      <c r="V669" s="76"/>
      <c r="W669" s="76"/>
      <c r="X669" s="76"/>
      <c r="Y669" s="76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U669" s="80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EO669" s="72"/>
      <c r="EP669" s="72"/>
      <c r="EQ669" s="72"/>
      <c r="ER669" s="72"/>
      <c r="ES669" s="72"/>
      <c r="ET669" s="72"/>
      <c r="EU669" s="72"/>
      <c r="EV669" s="72"/>
      <c r="EW669" s="72"/>
      <c r="EX669" s="72"/>
      <c r="EY669" s="72"/>
      <c r="EZ669" s="72"/>
    </row>
    <row r="670" spans="18:156">
      <c r="R670" s="76"/>
      <c r="T670" s="76"/>
      <c r="U670" s="76"/>
      <c r="V670" s="76"/>
      <c r="W670" s="76"/>
      <c r="X670" s="76"/>
      <c r="Y670" s="76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U670" s="80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EO670" s="72"/>
      <c r="EP670" s="72"/>
      <c r="EQ670" s="72"/>
      <c r="ER670" s="72"/>
      <c r="ES670" s="72"/>
      <c r="ET670" s="72"/>
      <c r="EU670" s="72"/>
      <c r="EV670" s="72"/>
      <c r="EW670" s="72"/>
      <c r="EX670" s="72"/>
      <c r="EY670" s="72"/>
      <c r="EZ670" s="72"/>
    </row>
    <row r="671" spans="18:156">
      <c r="R671" s="76"/>
      <c r="T671" s="76"/>
      <c r="U671" s="76"/>
      <c r="V671" s="76"/>
      <c r="W671" s="76"/>
      <c r="X671" s="76"/>
      <c r="Y671" s="76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U671" s="80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EO671" s="72"/>
      <c r="EP671" s="72"/>
      <c r="EQ671" s="72"/>
      <c r="ER671" s="72"/>
      <c r="ES671" s="72"/>
      <c r="ET671" s="72"/>
      <c r="EU671" s="72"/>
      <c r="EV671" s="72"/>
      <c r="EW671" s="72"/>
      <c r="EX671" s="72"/>
      <c r="EY671" s="72"/>
      <c r="EZ671" s="72"/>
    </row>
    <row r="672" spans="18:156">
      <c r="R672" s="76"/>
      <c r="T672" s="76"/>
      <c r="U672" s="76"/>
      <c r="V672" s="76"/>
      <c r="W672" s="76"/>
      <c r="X672" s="76"/>
      <c r="Y672" s="76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U672" s="80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EO672" s="72"/>
      <c r="EP672" s="72"/>
      <c r="EQ672" s="72"/>
      <c r="ER672" s="72"/>
      <c r="ES672" s="72"/>
      <c r="ET672" s="72"/>
      <c r="EU672" s="72"/>
      <c r="EV672" s="72"/>
      <c r="EW672" s="72"/>
      <c r="EX672" s="72"/>
      <c r="EY672" s="72"/>
      <c r="EZ672" s="72"/>
    </row>
    <row r="673" spans="18:156">
      <c r="R673" s="76"/>
      <c r="T673" s="76"/>
      <c r="U673" s="76"/>
      <c r="V673" s="76"/>
      <c r="W673" s="76"/>
      <c r="X673" s="76"/>
      <c r="Y673" s="76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U673" s="80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EO673" s="72"/>
      <c r="EP673" s="72"/>
      <c r="EQ673" s="72"/>
      <c r="ER673" s="72"/>
      <c r="ES673" s="72"/>
      <c r="ET673" s="72"/>
      <c r="EU673" s="72"/>
      <c r="EV673" s="72"/>
      <c r="EW673" s="72"/>
      <c r="EX673" s="72"/>
      <c r="EY673" s="72"/>
      <c r="EZ673" s="72"/>
    </row>
    <row r="674" spans="18:156">
      <c r="R674" s="76"/>
      <c r="T674" s="76"/>
      <c r="U674" s="76"/>
      <c r="V674" s="76"/>
      <c r="W674" s="76"/>
      <c r="X674" s="76"/>
      <c r="Y674" s="76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U674" s="80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EO674" s="72"/>
      <c r="EP674" s="72"/>
      <c r="EQ674" s="72"/>
      <c r="ER674" s="72"/>
      <c r="ES674" s="72"/>
      <c r="ET674" s="72"/>
      <c r="EU674" s="72"/>
      <c r="EV674" s="72"/>
      <c r="EW674" s="72"/>
      <c r="EX674" s="72"/>
      <c r="EY674" s="72"/>
      <c r="EZ674" s="72"/>
    </row>
    <row r="675" spans="18:156">
      <c r="R675" s="76"/>
      <c r="T675" s="76"/>
      <c r="U675" s="76"/>
      <c r="V675" s="76"/>
      <c r="W675" s="76"/>
      <c r="X675" s="76"/>
      <c r="Y675" s="76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U675" s="80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EO675" s="72"/>
      <c r="EP675" s="72"/>
      <c r="EQ675" s="72"/>
      <c r="ER675" s="72"/>
      <c r="ES675" s="72"/>
      <c r="ET675" s="72"/>
      <c r="EU675" s="72"/>
      <c r="EV675" s="72"/>
      <c r="EW675" s="72"/>
      <c r="EX675" s="72"/>
      <c r="EY675" s="72"/>
      <c r="EZ675" s="72"/>
    </row>
    <row r="676" spans="18:156">
      <c r="R676" s="76"/>
      <c r="T676" s="76"/>
      <c r="U676" s="76"/>
      <c r="V676" s="76"/>
      <c r="W676" s="76"/>
      <c r="X676" s="76"/>
      <c r="Y676" s="76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U676" s="80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EO676" s="72"/>
      <c r="EP676" s="72"/>
      <c r="EQ676" s="72"/>
      <c r="ER676" s="72"/>
      <c r="ES676" s="72"/>
      <c r="ET676" s="72"/>
      <c r="EU676" s="72"/>
      <c r="EV676" s="72"/>
      <c r="EW676" s="72"/>
      <c r="EX676" s="72"/>
      <c r="EY676" s="72"/>
      <c r="EZ676" s="72"/>
    </row>
    <row r="677" spans="18:156">
      <c r="R677" s="76"/>
      <c r="T677" s="76"/>
      <c r="U677" s="76"/>
      <c r="V677" s="76"/>
      <c r="W677" s="76"/>
      <c r="X677" s="76"/>
      <c r="Y677" s="76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U677" s="80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EO677" s="72"/>
      <c r="EP677" s="72"/>
      <c r="EQ677" s="72"/>
      <c r="ER677" s="72"/>
      <c r="ES677" s="72"/>
      <c r="ET677" s="72"/>
      <c r="EU677" s="72"/>
      <c r="EV677" s="72"/>
      <c r="EW677" s="72"/>
      <c r="EX677" s="72"/>
      <c r="EY677" s="72"/>
      <c r="EZ677" s="72"/>
    </row>
    <row r="678" spans="18:156">
      <c r="R678" s="76"/>
      <c r="T678" s="76"/>
      <c r="U678" s="76"/>
      <c r="V678" s="76"/>
      <c r="W678" s="76"/>
      <c r="X678" s="76"/>
      <c r="Y678" s="76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U678" s="80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EO678" s="72"/>
      <c r="EP678" s="72"/>
      <c r="EQ678" s="72"/>
      <c r="ER678" s="72"/>
      <c r="ES678" s="72"/>
      <c r="ET678" s="72"/>
      <c r="EU678" s="72"/>
      <c r="EV678" s="72"/>
      <c r="EW678" s="72"/>
      <c r="EX678" s="72"/>
      <c r="EY678" s="72"/>
      <c r="EZ678" s="72"/>
    </row>
    <row r="679" spans="18:156">
      <c r="R679" s="76"/>
      <c r="T679" s="76"/>
      <c r="U679" s="76"/>
      <c r="V679" s="76"/>
      <c r="W679" s="76"/>
      <c r="X679" s="76"/>
      <c r="Y679" s="76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U679" s="80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EO679" s="72"/>
      <c r="EP679" s="72"/>
      <c r="EQ679" s="72"/>
      <c r="ER679" s="72"/>
      <c r="ES679" s="72"/>
      <c r="ET679" s="72"/>
      <c r="EU679" s="72"/>
      <c r="EV679" s="72"/>
      <c r="EW679" s="72"/>
      <c r="EX679" s="72"/>
      <c r="EY679" s="72"/>
      <c r="EZ679" s="72"/>
    </row>
    <row r="680" spans="18:156">
      <c r="R680" s="76"/>
      <c r="T680" s="76"/>
      <c r="U680" s="76"/>
      <c r="V680" s="76"/>
      <c r="W680" s="76"/>
      <c r="X680" s="76"/>
      <c r="Y680" s="76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U680" s="80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EO680" s="72"/>
      <c r="EP680" s="72"/>
      <c r="EQ680" s="72"/>
      <c r="ER680" s="72"/>
      <c r="ES680" s="72"/>
      <c r="ET680" s="72"/>
      <c r="EU680" s="72"/>
      <c r="EV680" s="72"/>
      <c r="EW680" s="72"/>
      <c r="EX680" s="72"/>
      <c r="EY680" s="72"/>
      <c r="EZ680" s="72"/>
    </row>
    <row r="681" spans="18:156">
      <c r="R681" s="76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U681" s="80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EO681" s="72"/>
      <c r="EP681" s="72"/>
      <c r="EQ681" s="72"/>
      <c r="ER681" s="72"/>
      <c r="ES681" s="72"/>
      <c r="ET681" s="72"/>
      <c r="EU681" s="72"/>
      <c r="EV681" s="72"/>
      <c r="EW681" s="72"/>
      <c r="EX681" s="72"/>
      <c r="EY681" s="72"/>
      <c r="EZ681" s="72"/>
    </row>
    <row r="682" spans="18:156">
      <c r="R682" s="76"/>
      <c r="T682" s="76"/>
      <c r="U682" s="76"/>
      <c r="V682" s="76"/>
      <c r="W682" s="76"/>
      <c r="X682" s="76"/>
      <c r="Y682" s="76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U682" s="80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EO682" s="72"/>
      <c r="EP682" s="72"/>
      <c r="EQ682" s="72"/>
      <c r="ER682" s="72"/>
      <c r="ES682" s="72"/>
      <c r="ET682" s="72"/>
      <c r="EU682" s="72"/>
      <c r="EV682" s="72"/>
      <c r="EW682" s="72"/>
      <c r="EX682" s="72"/>
      <c r="EY682" s="72"/>
      <c r="EZ682" s="72"/>
    </row>
    <row r="683" spans="18:156">
      <c r="R683" s="76"/>
      <c r="T683" s="76"/>
      <c r="U683" s="76"/>
      <c r="V683" s="76"/>
      <c r="W683" s="76"/>
      <c r="X683" s="76"/>
      <c r="Y683" s="76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U683" s="80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EO683" s="72"/>
      <c r="EP683" s="72"/>
      <c r="EQ683" s="72"/>
      <c r="ER683" s="72"/>
      <c r="ES683" s="72"/>
      <c r="ET683" s="72"/>
      <c r="EU683" s="72"/>
      <c r="EV683" s="72"/>
      <c r="EW683" s="72"/>
      <c r="EX683" s="72"/>
      <c r="EY683" s="72"/>
      <c r="EZ683" s="72"/>
    </row>
    <row r="684" spans="18:156">
      <c r="R684" s="76"/>
      <c r="T684" s="76"/>
      <c r="U684" s="76"/>
      <c r="V684" s="76"/>
      <c r="W684" s="76"/>
      <c r="X684" s="76"/>
      <c r="Y684" s="76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U684" s="80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EO684" s="72"/>
      <c r="EP684" s="72"/>
      <c r="EQ684" s="72"/>
      <c r="ER684" s="72"/>
      <c r="ES684" s="72"/>
      <c r="ET684" s="72"/>
      <c r="EU684" s="72"/>
      <c r="EV684" s="72"/>
      <c r="EW684" s="72"/>
      <c r="EX684" s="72"/>
      <c r="EY684" s="72"/>
      <c r="EZ684" s="72"/>
    </row>
    <row r="685" spans="18:156">
      <c r="R685" s="76"/>
      <c r="T685" s="76"/>
      <c r="U685" s="76"/>
      <c r="V685" s="76"/>
      <c r="W685" s="76"/>
      <c r="X685" s="76"/>
      <c r="Y685" s="76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U685" s="80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EO685" s="72"/>
      <c r="EP685" s="72"/>
      <c r="EQ685" s="72"/>
      <c r="ER685" s="72"/>
      <c r="ES685" s="72"/>
      <c r="ET685" s="72"/>
      <c r="EU685" s="72"/>
      <c r="EV685" s="72"/>
      <c r="EW685" s="72"/>
      <c r="EX685" s="72"/>
      <c r="EY685" s="72"/>
      <c r="EZ685" s="72"/>
    </row>
    <row r="686" spans="18:156">
      <c r="R686" s="76"/>
      <c r="T686" s="76"/>
      <c r="U686" s="76"/>
      <c r="V686" s="76"/>
      <c r="W686" s="76"/>
      <c r="X686" s="76"/>
      <c r="Y686" s="76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U686" s="80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EO686" s="72"/>
      <c r="EP686" s="72"/>
      <c r="EQ686" s="72"/>
      <c r="ER686" s="72"/>
      <c r="ES686" s="72"/>
      <c r="ET686" s="72"/>
      <c r="EU686" s="72"/>
      <c r="EV686" s="72"/>
      <c r="EW686" s="72"/>
      <c r="EX686" s="72"/>
      <c r="EY686" s="72"/>
      <c r="EZ686" s="72"/>
    </row>
    <row r="687" spans="18:156">
      <c r="R687" s="76"/>
      <c r="T687" s="76"/>
      <c r="U687" s="76"/>
      <c r="V687" s="76"/>
      <c r="W687" s="76"/>
      <c r="X687" s="76"/>
      <c r="Y687" s="76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U687" s="80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EO687" s="72"/>
      <c r="EP687" s="72"/>
      <c r="EQ687" s="72"/>
      <c r="ER687" s="72"/>
      <c r="ES687" s="72"/>
      <c r="ET687" s="72"/>
      <c r="EU687" s="72"/>
      <c r="EV687" s="72"/>
      <c r="EW687" s="72"/>
      <c r="EX687" s="72"/>
      <c r="EY687" s="72"/>
      <c r="EZ687" s="72"/>
    </row>
    <row r="688" spans="18:156">
      <c r="R688" s="76"/>
      <c r="T688" s="76"/>
      <c r="U688" s="76"/>
      <c r="V688" s="76"/>
      <c r="W688" s="76"/>
      <c r="X688" s="76"/>
      <c r="Y688" s="76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U688" s="80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</row>
    <row r="689" spans="18:156">
      <c r="R689" s="76"/>
      <c r="T689" s="76"/>
      <c r="U689" s="76"/>
      <c r="V689" s="76"/>
      <c r="W689" s="76"/>
      <c r="X689" s="76"/>
      <c r="Y689" s="76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U689" s="80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</row>
    <row r="690" spans="18:156">
      <c r="R690" s="76"/>
      <c r="T690" s="76"/>
      <c r="U690" s="76"/>
      <c r="V690" s="76"/>
      <c r="W690" s="76"/>
      <c r="X690" s="76"/>
      <c r="Y690" s="76"/>
      <c r="AE690" s="79"/>
      <c r="AF690" s="79"/>
      <c r="AG690" s="79"/>
      <c r="AH690" s="79"/>
      <c r="AI690" s="79"/>
      <c r="AJ690" s="80"/>
      <c r="AK690" s="79"/>
      <c r="AL690" s="79"/>
      <c r="AM690" s="79"/>
      <c r="AN690" s="79"/>
      <c r="AO690" s="79"/>
      <c r="AP690" s="79"/>
      <c r="AU690" s="80"/>
      <c r="BA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</row>
    <row r="691" spans="18:156">
      <c r="R691" s="76"/>
      <c r="T691" s="76"/>
      <c r="U691" s="76"/>
      <c r="V691" s="76"/>
      <c r="W691" s="76"/>
      <c r="X691" s="76"/>
      <c r="Y691" s="76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U691" s="80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</row>
    <row r="692" spans="18:156">
      <c r="R692" s="76"/>
      <c r="T692" s="76"/>
      <c r="U692" s="76"/>
      <c r="V692" s="76"/>
      <c r="W692" s="76"/>
      <c r="X692" s="76"/>
      <c r="Y692" s="76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U692" s="80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</row>
    <row r="693" spans="18:156">
      <c r="R693" s="76"/>
      <c r="T693" s="76"/>
      <c r="U693" s="76"/>
      <c r="V693" s="76"/>
      <c r="W693" s="76"/>
      <c r="X693" s="76"/>
      <c r="Y693" s="76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U693" s="80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</row>
    <row r="694" spans="18:156">
      <c r="R694" s="76"/>
      <c r="T694" s="76"/>
      <c r="U694" s="76"/>
      <c r="V694" s="76"/>
      <c r="W694" s="76"/>
      <c r="X694" s="76"/>
      <c r="Y694" s="76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U694" s="80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</row>
    <row r="695" spans="18:156">
      <c r="R695" s="76"/>
      <c r="T695" s="76"/>
      <c r="U695" s="76"/>
      <c r="V695" s="76"/>
      <c r="W695" s="76"/>
      <c r="X695" s="76"/>
      <c r="Y695" s="76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U695" s="80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EP695" s="72"/>
      <c r="EQ695" s="72"/>
      <c r="ER695" s="72"/>
      <c r="ES695" s="72"/>
      <c r="ET695" s="72"/>
      <c r="EU695" s="72"/>
      <c r="EV695" s="72"/>
      <c r="EW695" s="72"/>
      <c r="EX695" s="72"/>
      <c r="EY695" s="72"/>
      <c r="EZ695" s="72"/>
    </row>
    <row r="696" spans="18:156">
      <c r="R696" s="76"/>
      <c r="T696" s="76"/>
      <c r="U696" s="76"/>
      <c r="V696" s="76"/>
      <c r="W696" s="76"/>
      <c r="X696" s="76"/>
      <c r="Y696" s="76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U696" s="80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EP696" s="72"/>
      <c r="EQ696" s="72"/>
      <c r="ER696" s="72"/>
      <c r="ES696" s="72"/>
      <c r="ET696" s="72"/>
      <c r="EU696" s="72"/>
      <c r="EV696" s="72"/>
      <c r="EW696" s="72"/>
      <c r="EX696" s="72"/>
      <c r="EY696" s="72"/>
      <c r="EZ696" s="72"/>
    </row>
    <row r="697" spans="18:156">
      <c r="R697" s="76"/>
      <c r="T697" s="76"/>
      <c r="U697" s="76"/>
      <c r="V697" s="76"/>
      <c r="W697" s="76"/>
      <c r="X697" s="76"/>
      <c r="Y697" s="76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U697" s="80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EP697" s="72"/>
      <c r="EQ697" s="72"/>
      <c r="ER697" s="72"/>
      <c r="ES697" s="72"/>
      <c r="ET697" s="72"/>
      <c r="EU697" s="72"/>
      <c r="EV697" s="72"/>
      <c r="EW697" s="72"/>
      <c r="EX697" s="72"/>
      <c r="EY697" s="72"/>
      <c r="EZ697" s="72"/>
    </row>
    <row r="698" spans="18:156">
      <c r="R698" s="76"/>
      <c r="T698" s="76"/>
      <c r="U698" s="76"/>
      <c r="V698" s="76"/>
      <c r="W698" s="76"/>
      <c r="X698" s="76"/>
      <c r="Y698" s="76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U698" s="80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EP698" s="72"/>
      <c r="EQ698" s="72"/>
      <c r="ER698" s="72"/>
      <c r="ES698" s="72"/>
      <c r="ET698" s="72"/>
      <c r="EU698" s="72"/>
      <c r="EV698" s="72"/>
      <c r="EW698" s="72"/>
      <c r="EX698" s="72"/>
      <c r="EY698" s="72"/>
      <c r="EZ698" s="72"/>
    </row>
    <row r="699" spans="18:156">
      <c r="R699" s="76"/>
      <c r="T699" s="76"/>
      <c r="U699" s="76"/>
      <c r="V699" s="76"/>
      <c r="W699" s="76"/>
      <c r="X699" s="76"/>
      <c r="Y699" s="76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U699" s="80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EP699" s="72"/>
      <c r="EQ699" s="72"/>
      <c r="ER699" s="72"/>
      <c r="ES699" s="72"/>
      <c r="ET699" s="72"/>
      <c r="EU699" s="72"/>
      <c r="EV699" s="72"/>
      <c r="EW699" s="72"/>
      <c r="EX699" s="72"/>
      <c r="EY699" s="72"/>
      <c r="EZ699" s="72"/>
    </row>
    <row r="700" spans="18:156">
      <c r="R700" s="76"/>
      <c r="T700" s="76"/>
      <c r="U700" s="76"/>
      <c r="V700" s="76"/>
      <c r="W700" s="76"/>
      <c r="X700" s="76"/>
      <c r="Y700" s="76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4"/>
      <c r="AU700" s="80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EP700" s="72"/>
      <c r="EQ700" s="72"/>
      <c r="ER700" s="72"/>
      <c r="ES700" s="72"/>
      <c r="ET700" s="72"/>
      <c r="EU700" s="72"/>
      <c r="EV700" s="72"/>
      <c r="EW700" s="72"/>
      <c r="EX700" s="72"/>
      <c r="EY700" s="72"/>
      <c r="EZ700" s="72"/>
    </row>
    <row r="701" spans="18:156">
      <c r="R701" s="76"/>
      <c r="T701" s="76"/>
      <c r="U701" s="76"/>
      <c r="V701" s="76"/>
      <c r="W701" s="76"/>
      <c r="X701" s="76"/>
      <c r="Y701" s="76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4"/>
      <c r="AU701" s="80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EP701" s="72"/>
      <c r="EQ701" s="72"/>
      <c r="ER701" s="72"/>
      <c r="ES701" s="72"/>
      <c r="ET701" s="72"/>
      <c r="EU701" s="72"/>
      <c r="EV701" s="72"/>
      <c r="EW701" s="72"/>
      <c r="EX701" s="72"/>
      <c r="EY701" s="72"/>
      <c r="EZ701" s="72"/>
    </row>
    <row r="702" spans="18:156">
      <c r="R702" s="76"/>
      <c r="T702" s="76"/>
      <c r="U702" s="76"/>
      <c r="V702" s="76"/>
      <c r="W702" s="76"/>
      <c r="X702" s="76"/>
      <c r="Y702" s="76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U702" s="80"/>
      <c r="AV702" s="74"/>
      <c r="AW702" s="74"/>
      <c r="AX702" s="74"/>
      <c r="AY702" s="74"/>
      <c r="AZ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EP702" s="72"/>
      <c r="EQ702" s="72"/>
      <c r="ER702" s="72"/>
      <c r="ES702" s="72"/>
      <c r="ET702" s="72"/>
      <c r="EU702" s="72"/>
      <c r="EV702" s="72"/>
      <c r="EW702" s="72"/>
      <c r="EX702" s="72"/>
      <c r="EY702" s="72"/>
      <c r="EZ702" s="72"/>
    </row>
    <row r="703" spans="18:156">
      <c r="R703" s="76"/>
      <c r="T703" s="76"/>
      <c r="U703" s="76"/>
      <c r="V703" s="76"/>
      <c r="W703" s="76"/>
      <c r="X703" s="76"/>
      <c r="Y703" s="76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U703" s="80"/>
      <c r="AV703" s="74"/>
      <c r="AW703" s="74"/>
      <c r="AX703" s="74"/>
      <c r="AY703" s="74"/>
      <c r="AZ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EP703" s="72"/>
      <c r="EQ703" s="72"/>
      <c r="ER703" s="72"/>
      <c r="ES703" s="72"/>
      <c r="ET703" s="72"/>
      <c r="EU703" s="72"/>
      <c r="EV703" s="72"/>
      <c r="EW703" s="72"/>
      <c r="EX703" s="72"/>
      <c r="EY703" s="72"/>
      <c r="EZ703" s="72"/>
    </row>
    <row r="704" spans="18:156">
      <c r="R704" s="76"/>
      <c r="T704" s="76"/>
      <c r="U704" s="76"/>
      <c r="V704" s="76"/>
      <c r="W704" s="76"/>
      <c r="X704" s="76"/>
      <c r="Y704" s="76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T704" s="74"/>
      <c r="AU704" s="80"/>
      <c r="AV704" s="80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EP704" s="72"/>
      <c r="EQ704" s="72"/>
      <c r="ER704" s="72"/>
      <c r="ES704" s="72"/>
      <c r="ET704" s="72"/>
      <c r="EU704" s="72"/>
      <c r="EV704" s="72"/>
      <c r="EW704" s="72"/>
      <c r="EX704" s="72"/>
      <c r="EY704" s="72"/>
      <c r="EZ704" s="72"/>
    </row>
    <row r="705" spans="18:156">
      <c r="R705" s="76"/>
      <c r="T705" s="76"/>
      <c r="U705" s="76"/>
      <c r="V705" s="76"/>
      <c r="W705" s="76"/>
      <c r="X705" s="76"/>
      <c r="Y705" s="76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R705" s="74"/>
      <c r="AS705" s="74"/>
      <c r="AT705" s="74"/>
      <c r="AU705" s="74"/>
      <c r="AV705" s="80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EP705" s="72"/>
      <c r="EQ705" s="72"/>
      <c r="ER705" s="72"/>
      <c r="ES705" s="72"/>
      <c r="ET705" s="72"/>
      <c r="EU705" s="72"/>
      <c r="EV705" s="72"/>
      <c r="EW705" s="72"/>
      <c r="EX705" s="72"/>
      <c r="EY705" s="72"/>
      <c r="EZ705" s="72"/>
    </row>
    <row r="706" spans="18:156">
      <c r="R706" s="76"/>
      <c r="T706" s="76"/>
      <c r="U706" s="76"/>
      <c r="V706" s="76"/>
      <c r="W706" s="76"/>
      <c r="X706" s="76"/>
      <c r="Y706" s="76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R706" s="74"/>
      <c r="AS706" s="74"/>
      <c r="AU706" s="74"/>
      <c r="AV706" s="80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EP706" s="72"/>
      <c r="EQ706" s="72"/>
      <c r="ER706" s="72"/>
      <c r="ES706" s="72"/>
      <c r="ET706" s="72"/>
      <c r="EU706" s="72"/>
      <c r="EV706" s="72"/>
      <c r="EW706" s="72"/>
      <c r="EX706" s="72"/>
      <c r="EY706" s="72"/>
      <c r="EZ706" s="72"/>
    </row>
    <row r="707" spans="18:156">
      <c r="R707" s="76"/>
      <c r="T707" s="76"/>
      <c r="U707" s="76"/>
      <c r="V707" s="76"/>
      <c r="W707" s="76"/>
      <c r="X707" s="76"/>
      <c r="Y707" s="76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V707" s="80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EP707" s="72"/>
      <c r="EQ707" s="72"/>
      <c r="ER707" s="72"/>
      <c r="ES707" s="72"/>
      <c r="ET707" s="72"/>
      <c r="EU707" s="72"/>
      <c r="EV707" s="72"/>
      <c r="EW707" s="72"/>
      <c r="EX707" s="72"/>
      <c r="EY707" s="72"/>
      <c r="EZ707" s="72"/>
    </row>
    <row r="708" spans="18:156">
      <c r="R708" s="76"/>
      <c r="T708" s="76"/>
      <c r="U708" s="76"/>
      <c r="V708" s="76"/>
      <c r="W708" s="76"/>
      <c r="X708" s="76"/>
      <c r="Y708" s="76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V708" s="80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EP708" s="72"/>
      <c r="EQ708" s="72"/>
      <c r="ER708" s="72"/>
      <c r="ES708" s="72"/>
      <c r="ET708" s="72"/>
      <c r="EU708" s="72"/>
      <c r="EV708" s="72"/>
      <c r="EW708" s="72"/>
      <c r="EX708" s="72"/>
      <c r="EY708" s="72"/>
      <c r="EZ708" s="72"/>
    </row>
    <row r="709" spans="18:156">
      <c r="R709" s="76"/>
      <c r="T709" s="76"/>
      <c r="U709" s="76"/>
      <c r="V709" s="76"/>
      <c r="W709" s="76"/>
      <c r="X709" s="76"/>
      <c r="Y709" s="76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V709" s="80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EP709" s="72"/>
      <c r="EQ709" s="72"/>
      <c r="ER709" s="72"/>
      <c r="ES709" s="72"/>
      <c r="ET709" s="72"/>
      <c r="EU709" s="72"/>
      <c r="EV709" s="72"/>
      <c r="EW709" s="72"/>
      <c r="EX709" s="72"/>
      <c r="EY709" s="72"/>
      <c r="EZ709" s="72"/>
    </row>
    <row r="710" spans="18:156">
      <c r="R710" s="76"/>
      <c r="T710" s="76"/>
      <c r="U710" s="76"/>
      <c r="V710" s="76"/>
      <c r="W710" s="76"/>
      <c r="X710" s="76"/>
      <c r="Y710" s="76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V710" s="80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EP710" s="72"/>
      <c r="EQ710" s="72"/>
      <c r="ER710" s="72"/>
      <c r="ES710" s="72"/>
      <c r="ET710" s="72"/>
      <c r="EU710" s="72"/>
      <c r="EV710" s="72"/>
      <c r="EW710" s="72"/>
      <c r="EX710" s="72"/>
      <c r="EY710" s="72"/>
      <c r="EZ710" s="72"/>
    </row>
    <row r="711" spans="18:156">
      <c r="R711" s="76"/>
      <c r="T711" s="76"/>
      <c r="U711" s="76"/>
      <c r="V711" s="76"/>
      <c r="W711" s="76"/>
      <c r="X711" s="76"/>
      <c r="Y711" s="76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V711" s="80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EP711" s="72"/>
      <c r="EQ711" s="72"/>
      <c r="ER711" s="72"/>
      <c r="ES711" s="72"/>
      <c r="ET711" s="72"/>
      <c r="EU711" s="72"/>
      <c r="EV711" s="72"/>
      <c r="EW711" s="72"/>
      <c r="EX711" s="72"/>
      <c r="EY711" s="72"/>
      <c r="EZ711" s="72"/>
    </row>
    <row r="712" spans="18:156">
      <c r="R712" s="76"/>
      <c r="T712" s="76"/>
      <c r="U712" s="76"/>
      <c r="V712" s="76"/>
      <c r="W712" s="76"/>
      <c r="X712" s="76"/>
      <c r="Y712" s="76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V712" s="80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EP712" s="72"/>
      <c r="EQ712" s="72"/>
      <c r="ER712" s="72"/>
      <c r="ES712" s="72"/>
      <c r="ET712" s="72"/>
      <c r="EU712" s="72"/>
      <c r="EV712" s="72"/>
      <c r="EW712" s="72"/>
      <c r="EX712" s="72"/>
      <c r="EY712" s="72"/>
      <c r="EZ712" s="72"/>
    </row>
    <row r="713" spans="18:156">
      <c r="R713" s="76"/>
      <c r="T713" s="76"/>
      <c r="U713" s="76"/>
      <c r="V713" s="76"/>
      <c r="W713" s="76"/>
      <c r="X713" s="76"/>
      <c r="Y713" s="76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V713" s="80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EP713" s="72"/>
      <c r="EQ713" s="72"/>
      <c r="ER713" s="72"/>
      <c r="ES713" s="72"/>
      <c r="ET713" s="72"/>
      <c r="EU713" s="72"/>
      <c r="EV713" s="72"/>
      <c r="EW713" s="72"/>
      <c r="EX713" s="72"/>
      <c r="EY713" s="72"/>
      <c r="EZ713" s="72"/>
    </row>
    <row r="714" spans="18:156">
      <c r="R714" s="76"/>
      <c r="T714" s="76"/>
      <c r="U714" s="76"/>
      <c r="V714" s="76"/>
      <c r="W714" s="76"/>
      <c r="X714" s="76"/>
      <c r="Y714" s="76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V714" s="80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EP714" s="72"/>
      <c r="EQ714" s="72"/>
      <c r="ER714" s="72"/>
      <c r="ES714" s="72"/>
      <c r="ET714" s="72"/>
      <c r="EU714" s="72"/>
      <c r="EV714" s="72"/>
      <c r="EW714" s="72"/>
      <c r="EX714" s="72"/>
      <c r="EY714" s="72"/>
      <c r="EZ714" s="72"/>
    </row>
    <row r="715" spans="18:156">
      <c r="R715" s="76"/>
      <c r="T715" s="76"/>
      <c r="U715" s="76"/>
      <c r="V715" s="76"/>
      <c r="W715" s="76"/>
      <c r="X715" s="76"/>
      <c r="Y715" s="76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V715" s="80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EP715" s="72"/>
      <c r="EQ715" s="72"/>
      <c r="ER715" s="72"/>
      <c r="ES715" s="72"/>
      <c r="ET715" s="72"/>
      <c r="EU715" s="72"/>
      <c r="EV715" s="72"/>
      <c r="EW715" s="72"/>
      <c r="EX715" s="72"/>
      <c r="EY715" s="72"/>
      <c r="EZ715" s="72"/>
    </row>
    <row r="716" spans="18:156">
      <c r="R716" s="76"/>
      <c r="T716" s="76"/>
      <c r="U716" s="76"/>
      <c r="V716" s="76"/>
      <c r="W716" s="76"/>
      <c r="X716" s="76"/>
      <c r="Y716" s="76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V716" s="80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EP716" s="72"/>
      <c r="EQ716" s="72"/>
      <c r="ER716" s="72"/>
      <c r="ES716" s="72"/>
      <c r="ET716" s="72"/>
      <c r="EU716" s="72"/>
      <c r="EV716" s="72"/>
      <c r="EW716" s="72"/>
      <c r="EX716" s="72"/>
      <c r="EY716" s="72"/>
      <c r="EZ716" s="72"/>
    </row>
    <row r="717" spans="18:156">
      <c r="R717" s="76"/>
      <c r="T717" s="76"/>
      <c r="U717" s="76"/>
      <c r="V717" s="76"/>
      <c r="W717" s="76"/>
      <c r="X717" s="76"/>
      <c r="Y717" s="76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V717" s="80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</row>
    <row r="718" spans="18:156">
      <c r="R718" s="76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V718" s="80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</row>
    <row r="719" spans="18:156">
      <c r="R719" s="76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V719" s="80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</row>
    <row r="720" spans="18:156">
      <c r="R720" s="76"/>
      <c r="T720" s="76"/>
      <c r="U720" s="76"/>
      <c r="V720" s="76"/>
      <c r="W720" s="76"/>
      <c r="X720" s="76"/>
      <c r="Y720" s="76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V720" s="80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</row>
    <row r="721" spans="18:156">
      <c r="R721" s="76"/>
      <c r="T721" s="76"/>
      <c r="U721" s="76"/>
      <c r="V721" s="76"/>
      <c r="W721" s="76"/>
      <c r="X721" s="76"/>
      <c r="Y721" s="76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V721" s="80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</row>
    <row r="722" spans="18:156">
      <c r="R722" s="76"/>
      <c r="T722" s="76"/>
      <c r="U722" s="76"/>
      <c r="V722" s="76"/>
      <c r="W722" s="76"/>
      <c r="X722" s="76"/>
      <c r="Y722" s="76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V722" s="80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</row>
    <row r="723" spans="18:156">
      <c r="R723" s="76"/>
      <c r="T723" s="76"/>
      <c r="U723" s="76"/>
      <c r="V723" s="76"/>
      <c r="W723" s="76"/>
      <c r="X723" s="76"/>
      <c r="Y723" s="76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V723" s="80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</row>
    <row r="724" spans="18:156">
      <c r="R724" s="76"/>
      <c r="T724" s="76"/>
      <c r="U724" s="76"/>
      <c r="V724" s="76"/>
      <c r="W724" s="76"/>
      <c r="X724" s="76"/>
      <c r="Y724" s="76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V724" s="80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EN724" s="72"/>
      <c r="EO724" s="72"/>
      <c r="EP724" s="72"/>
      <c r="EQ724" s="72"/>
      <c r="ER724" s="72"/>
      <c r="ES724" s="72"/>
      <c r="ET724" s="72"/>
      <c r="EU724" s="72"/>
      <c r="EV724" s="72"/>
      <c r="EW724" s="72"/>
      <c r="EX724" s="72"/>
      <c r="EY724" s="72"/>
      <c r="EZ724" s="72"/>
    </row>
    <row r="725" spans="18:156">
      <c r="R725" s="76"/>
      <c r="T725" s="76"/>
      <c r="U725" s="76"/>
      <c r="V725" s="76"/>
      <c r="W725" s="76"/>
      <c r="X725" s="76"/>
      <c r="Y725" s="76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V725" s="80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EN725" s="72"/>
      <c r="EO725" s="72"/>
      <c r="EP725" s="72"/>
      <c r="EQ725" s="72"/>
      <c r="ER725" s="72"/>
      <c r="ES725" s="72"/>
      <c r="ET725" s="72"/>
      <c r="EU725" s="72"/>
      <c r="EV725" s="72"/>
      <c r="EW725" s="72"/>
      <c r="EX725" s="72"/>
      <c r="EY725" s="72"/>
      <c r="EZ725" s="72"/>
    </row>
    <row r="726" spans="18:156">
      <c r="R726" s="76"/>
      <c r="T726" s="76"/>
      <c r="U726" s="76"/>
      <c r="V726" s="76"/>
      <c r="W726" s="76"/>
      <c r="X726" s="76"/>
      <c r="Y726" s="76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V726" s="80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EN726" s="72"/>
      <c r="EO726" s="72"/>
      <c r="EP726" s="72"/>
      <c r="EQ726" s="72"/>
      <c r="ER726" s="72"/>
      <c r="ES726" s="72"/>
      <c r="ET726" s="72"/>
      <c r="EU726" s="72"/>
      <c r="EV726" s="72"/>
      <c r="EW726" s="72"/>
      <c r="EX726" s="72"/>
      <c r="EY726" s="72"/>
      <c r="EZ726" s="72"/>
    </row>
    <row r="727" spans="18:156">
      <c r="R727" s="76"/>
      <c r="T727" s="76"/>
      <c r="U727" s="76"/>
      <c r="V727" s="76"/>
      <c r="W727" s="76"/>
      <c r="X727" s="76"/>
      <c r="Y727" s="76"/>
      <c r="AF727" s="79"/>
      <c r="AG727" s="79"/>
      <c r="AH727" s="79"/>
      <c r="AI727" s="79"/>
      <c r="AJ727" s="80"/>
      <c r="AK727" s="79"/>
      <c r="AL727" s="79"/>
      <c r="AM727" s="79"/>
      <c r="AN727" s="79"/>
      <c r="AO727" s="79"/>
      <c r="AP727" s="79"/>
      <c r="AV727" s="80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EN727" s="72"/>
      <c r="EO727" s="72"/>
      <c r="EP727" s="72"/>
      <c r="EQ727" s="72"/>
      <c r="ER727" s="72"/>
      <c r="ES727" s="72"/>
      <c r="ET727" s="72"/>
      <c r="EU727" s="72"/>
      <c r="EV727" s="72"/>
      <c r="EW727" s="72"/>
      <c r="EX727" s="72"/>
      <c r="EY727" s="72"/>
      <c r="EZ727" s="72"/>
    </row>
    <row r="728" spans="18:156">
      <c r="R728" s="76"/>
      <c r="T728" s="76"/>
      <c r="U728" s="76"/>
      <c r="V728" s="76"/>
      <c r="W728" s="76"/>
      <c r="X728" s="76"/>
      <c r="Y728" s="76"/>
      <c r="AF728" s="79"/>
      <c r="AG728" s="79"/>
      <c r="AH728" s="79"/>
      <c r="AI728" s="79"/>
      <c r="AJ728" s="80"/>
      <c r="AK728" s="79"/>
      <c r="AL728" s="79"/>
      <c r="AM728" s="79"/>
      <c r="AN728" s="79"/>
      <c r="AO728" s="79"/>
      <c r="AP728" s="79"/>
      <c r="AV728" s="80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EN728" s="72"/>
      <c r="EO728" s="72"/>
      <c r="EP728" s="72"/>
      <c r="EQ728" s="72"/>
      <c r="ER728" s="72"/>
      <c r="ES728" s="72"/>
      <c r="ET728" s="72"/>
      <c r="EU728" s="72"/>
      <c r="EV728" s="72"/>
      <c r="EW728" s="72"/>
      <c r="EX728" s="72"/>
      <c r="EY728" s="72"/>
      <c r="EZ728" s="72"/>
    </row>
    <row r="729" spans="18:156">
      <c r="R729" s="76"/>
      <c r="T729" s="76"/>
      <c r="U729" s="76"/>
      <c r="V729" s="76"/>
      <c r="W729" s="76"/>
      <c r="X729" s="76"/>
      <c r="Y729" s="76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V729" s="80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EN729" s="72"/>
      <c r="EO729" s="72"/>
      <c r="EP729" s="72"/>
      <c r="EQ729" s="72"/>
      <c r="ER729" s="72"/>
      <c r="ES729" s="72"/>
      <c r="ET729" s="72"/>
      <c r="EU729" s="72"/>
      <c r="EV729" s="72"/>
      <c r="EW729" s="72"/>
      <c r="EX729" s="72"/>
      <c r="EY729" s="72"/>
      <c r="EZ729" s="72"/>
    </row>
    <row r="730" spans="18:156">
      <c r="R730" s="76"/>
      <c r="T730" s="76"/>
      <c r="U730" s="76"/>
      <c r="V730" s="76"/>
      <c r="W730" s="76"/>
      <c r="X730" s="76"/>
      <c r="Y730" s="76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4"/>
      <c r="AQ730" s="74"/>
      <c r="AV730" s="80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EN730" s="72"/>
      <c r="EO730" s="72"/>
      <c r="EP730" s="72"/>
      <c r="EQ730" s="72"/>
      <c r="ER730" s="72"/>
      <c r="ES730" s="72"/>
      <c r="ET730" s="72"/>
      <c r="EU730" s="72"/>
      <c r="EV730" s="72"/>
      <c r="EW730" s="72"/>
      <c r="EX730" s="72"/>
      <c r="EY730" s="72"/>
      <c r="EZ730" s="72"/>
    </row>
    <row r="731" spans="18:156">
      <c r="R731" s="76"/>
      <c r="T731" s="76"/>
      <c r="U731" s="76"/>
      <c r="V731" s="76"/>
      <c r="W731" s="76"/>
      <c r="X731" s="76"/>
      <c r="Y731" s="76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4"/>
      <c r="AQ731" s="74"/>
      <c r="AV731" s="80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EN731" s="72"/>
      <c r="EO731" s="72"/>
      <c r="EP731" s="72"/>
      <c r="EQ731" s="72"/>
      <c r="ER731" s="72"/>
      <c r="ES731" s="72"/>
      <c r="ET731" s="72"/>
      <c r="EU731" s="72"/>
      <c r="EV731" s="72"/>
      <c r="EW731" s="72"/>
      <c r="EX731" s="72"/>
      <c r="EY731" s="72"/>
      <c r="EZ731" s="72"/>
    </row>
    <row r="732" spans="18:156">
      <c r="R732" s="76"/>
      <c r="T732" s="76"/>
      <c r="U732" s="76"/>
      <c r="V732" s="76"/>
      <c r="W732" s="76"/>
      <c r="X732" s="76"/>
      <c r="Y732" s="76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EN732" s="72"/>
      <c r="EO732" s="72"/>
      <c r="EP732" s="72"/>
      <c r="EQ732" s="72"/>
      <c r="ER732" s="72"/>
      <c r="ES732" s="72"/>
      <c r="ET732" s="72"/>
      <c r="EU732" s="72"/>
      <c r="EV732" s="72"/>
      <c r="EW732" s="72"/>
      <c r="EX732" s="72"/>
      <c r="EY732" s="72"/>
      <c r="EZ732" s="72"/>
    </row>
    <row r="733" spans="18:156">
      <c r="R733" s="76"/>
      <c r="T733" s="76"/>
      <c r="U733" s="76"/>
      <c r="V733" s="76"/>
      <c r="W733" s="76"/>
      <c r="X733" s="76"/>
      <c r="Y733" s="76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EN733" s="72"/>
      <c r="EO733" s="72"/>
      <c r="EP733" s="72"/>
      <c r="EQ733" s="72"/>
      <c r="ER733" s="72"/>
      <c r="ES733" s="72"/>
      <c r="ET733" s="72"/>
      <c r="EU733" s="72"/>
      <c r="EV733" s="72"/>
      <c r="EW733" s="72"/>
      <c r="EX733" s="72"/>
      <c r="EY733" s="72"/>
      <c r="EZ733" s="72"/>
    </row>
    <row r="734" spans="18:156">
      <c r="R734" s="76"/>
      <c r="T734" s="76"/>
      <c r="U734" s="76"/>
      <c r="V734" s="76"/>
      <c r="W734" s="76"/>
      <c r="X734" s="76"/>
      <c r="Y734" s="76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T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EN734" s="72"/>
      <c r="EO734" s="72"/>
      <c r="EP734" s="72"/>
      <c r="EQ734" s="72"/>
      <c r="ER734" s="72"/>
      <c r="ES734" s="72"/>
      <c r="ET734" s="72"/>
      <c r="EU734" s="72"/>
      <c r="EV734" s="72"/>
      <c r="EW734" s="72"/>
      <c r="EX734" s="72"/>
      <c r="EY734" s="72"/>
      <c r="EZ734" s="72"/>
    </row>
    <row r="735" spans="18:156">
      <c r="R735" s="76"/>
      <c r="T735" s="76"/>
      <c r="U735" s="76"/>
      <c r="V735" s="76"/>
      <c r="W735" s="76"/>
      <c r="X735" s="76"/>
      <c r="Y735" s="76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R735" s="74"/>
      <c r="AS735" s="74"/>
      <c r="AT735" s="74"/>
      <c r="AU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EN735" s="72"/>
      <c r="EO735" s="72"/>
      <c r="EP735" s="72"/>
      <c r="EQ735" s="72"/>
      <c r="ER735" s="72"/>
      <c r="ES735" s="72"/>
      <c r="ET735" s="72"/>
      <c r="EU735" s="72"/>
      <c r="EV735" s="72"/>
      <c r="EW735" s="72"/>
      <c r="EX735" s="72"/>
      <c r="EY735" s="72"/>
      <c r="EZ735" s="72"/>
    </row>
    <row r="736" spans="18:156">
      <c r="R736" s="76"/>
      <c r="T736" s="76"/>
      <c r="U736" s="76"/>
      <c r="V736" s="76"/>
      <c r="W736" s="76"/>
      <c r="X736" s="76"/>
      <c r="Y736" s="76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R736" s="74"/>
      <c r="AS736" s="74"/>
      <c r="AT736" s="80"/>
      <c r="AU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EN736" s="72"/>
      <c r="EO736" s="72"/>
      <c r="EP736" s="72"/>
      <c r="EQ736" s="72"/>
      <c r="ER736" s="72"/>
      <c r="ES736" s="72"/>
      <c r="ET736" s="72"/>
      <c r="EU736" s="72"/>
      <c r="EV736" s="72"/>
      <c r="EW736" s="72"/>
      <c r="EX736" s="72"/>
      <c r="EY736" s="72"/>
      <c r="EZ736" s="72"/>
    </row>
    <row r="737" spans="18:156">
      <c r="R737" s="76"/>
      <c r="T737" s="76"/>
      <c r="U737" s="76"/>
      <c r="V737" s="76"/>
      <c r="W737" s="76"/>
      <c r="X737" s="76"/>
      <c r="Y737" s="76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T737" s="80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EN737" s="72"/>
      <c r="EO737" s="72"/>
      <c r="EP737" s="72"/>
      <c r="EQ737" s="72"/>
      <c r="ER737" s="72"/>
      <c r="ES737" s="72"/>
      <c r="ET737" s="72"/>
      <c r="EU737" s="72"/>
      <c r="EV737" s="72"/>
      <c r="EW737" s="72"/>
      <c r="EX737" s="72"/>
      <c r="EY737" s="72"/>
      <c r="EZ737" s="72"/>
    </row>
    <row r="738" spans="18:156">
      <c r="R738" s="76"/>
      <c r="T738" s="76"/>
      <c r="U738" s="76"/>
      <c r="V738" s="76"/>
      <c r="W738" s="76"/>
      <c r="X738" s="76"/>
      <c r="Y738" s="76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T738" s="80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EN738" s="72"/>
      <c r="EO738" s="72"/>
      <c r="EP738" s="72"/>
      <c r="EQ738" s="72"/>
      <c r="ER738" s="72"/>
      <c r="ES738" s="72"/>
      <c r="ET738" s="72"/>
      <c r="EU738" s="72"/>
      <c r="EV738" s="72"/>
      <c r="EW738" s="72"/>
      <c r="EX738" s="72"/>
      <c r="EY738" s="72"/>
      <c r="EZ738" s="72"/>
    </row>
    <row r="739" spans="18:156">
      <c r="R739" s="76"/>
      <c r="T739" s="76"/>
      <c r="U739" s="76"/>
      <c r="V739" s="76"/>
      <c r="W739" s="76"/>
      <c r="X739" s="76"/>
      <c r="Y739" s="76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T739" s="80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EN739" s="72"/>
      <c r="EO739" s="72"/>
      <c r="EP739" s="72"/>
      <c r="EQ739" s="72"/>
      <c r="ER739" s="72"/>
      <c r="ES739" s="72"/>
      <c r="ET739" s="72"/>
      <c r="EU739" s="72"/>
      <c r="EV739" s="72"/>
      <c r="EW739" s="72"/>
      <c r="EX739" s="72"/>
      <c r="EY739" s="72"/>
      <c r="EZ739" s="72"/>
    </row>
    <row r="740" spans="18:156">
      <c r="R740" s="76"/>
      <c r="T740" s="76"/>
      <c r="U740" s="76"/>
      <c r="V740" s="76"/>
      <c r="W740" s="76"/>
      <c r="X740" s="76"/>
      <c r="Y740" s="76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T740" s="80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EN740" s="72"/>
      <c r="EO740" s="72"/>
      <c r="EP740" s="72"/>
      <c r="EQ740" s="72"/>
      <c r="ER740" s="72"/>
      <c r="ES740" s="72"/>
      <c r="ET740" s="72"/>
      <c r="EU740" s="72"/>
      <c r="EV740" s="72"/>
      <c r="EW740" s="72"/>
      <c r="EX740" s="72"/>
      <c r="EY740" s="72"/>
      <c r="EZ740" s="72"/>
    </row>
    <row r="741" spans="18:156">
      <c r="R741" s="76"/>
      <c r="T741" s="76"/>
      <c r="U741" s="76"/>
      <c r="V741" s="76"/>
      <c r="W741" s="76"/>
      <c r="X741" s="76"/>
      <c r="Y741" s="76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T741" s="80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EN741" s="72"/>
      <c r="EO741" s="72"/>
      <c r="EP741" s="72"/>
      <c r="EQ741" s="72"/>
      <c r="ER741" s="72"/>
      <c r="ES741" s="72"/>
      <c r="ET741" s="72"/>
      <c r="EU741" s="72"/>
      <c r="EV741" s="72"/>
      <c r="EW741" s="72"/>
      <c r="EX741" s="72"/>
      <c r="EY741" s="72"/>
      <c r="EZ741" s="72"/>
    </row>
    <row r="742" spans="18:156">
      <c r="R742" s="76"/>
      <c r="T742" s="76"/>
      <c r="U742" s="76"/>
      <c r="V742" s="76"/>
      <c r="W742" s="76"/>
      <c r="X742" s="76"/>
      <c r="Y742" s="76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T742" s="80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EN742" s="72"/>
      <c r="EO742" s="72"/>
      <c r="EP742" s="72"/>
      <c r="EQ742" s="72"/>
      <c r="ER742" s="72"/>
      <c r="ES742" s="72"/>
      <c r="ET742" s="72"/>
      <c r="EU742" s="72"/>
      <c r="EV742" s="72"/>
      <c r="EW742" s="72"/>
      <c r="EX742" s="72"/>
      <c r="EY742" s="72"/>
      <c r="EZ742" s="72"/>
    </row>
    <row r="743" spans="18:156">
      <c r="R743" s="76"/>
      <c r="T743" s="76"/>
      <c r="U743" s="76"/>
      <c r="V743" s="76"/>
      <c r="W743" s="76"/>
      <c r="X743" s="76"/>
      <c r="Y743" s="76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T743" s="80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EN743" s="72"/>
      <c r="EO743" s="72"/>
      <c r="EP743" s="72"/>
      <c r="EQ743" s="72"/>
      <c r="ER743" s="72"/>
      <c r="ES743" s="72"/>
      <c r="ET743" s="72"/>
      <c r="EU743" s="72"/>
      <c r="EV743" s="72"/>
      <c r="EW743" s="72"/>
      <c r="EX743" s="72"/>
      <c r="EY743" s="72"/>
      <c r="EZ743" s="72"/>
    </row>
    <row r="744" spans="18:156">
      <c r="R744" s="76"/>
      <c r="T744" s="76"/>
      <c r="U744" s="76"/>
      <c r="V744" s="76"/>
      <c r="W744" s="76"/>
      <c r="X744" s="76"/>
      <c r="Y744" s="76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T744" s="80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EN744" s="72"/>
      <c r="EO744" s="72"/>
      <c r="EP744" s="72"/>
      <c r="EQ744" s="72"/>
      <c r="ER744" s="72"/>
      <c r="ES744" s="72"/>
      <c r="ET744" s="72"/>
      <c r="EU744" s="72"/>
      <c r="EV744" s="72"/>
      <c r="EW744" s="72"/>
      <c r="EX744" s="72"/>
      <c r="EY744" s="72"/>
      <c r="EZ744" s="72"/>
    </row>
    <row r="745" spans="18:156">
      <c r="R745" s="76"/>
      <c r="T745" s="76"/>
      <c r="U745" s="76"/>
      <c r="V745" s="76"/>
      <c r="W745" s="76"/>
      <c r="X745" s="76"/>
      <c r="Y745" s="76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T745" s="80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EN745" s="72"/>
      <c r="EO745" s="72"/>
      <c r="EP745" s="72"/>
      <c r="EQ745" s="72"/>
      <c r="ER745" s="72"/>
      <c r="ES745" s="72"/>
      <c r="ET745" s="72"/>
      <c r="EU745" s="72"/>
      <c r="EV745" s="72"/>
      <c r="EW745" s="72"/>
      <c r="EX745" s="72"/>
      <c r="EY745" s="72"/>
      <c r="EZ745" s="72"/>
    </row>
    <row r="746" spans="18:156">
      <c r="R746" s="76"/>
      <c r="T746" s="76"/>
      <c r="U746" s="76"/>
      <c r="V746" s="76"/>
      <c r="W746" s="76"/>
      <c r="X746" s="76"/>
      <c r="Y746" s="76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T746" s="80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</row>
    <row r="747" spans="18:156">
      <c r="R747" s="76"/>
      <c r="T747" s="76"/>
      <c r="U747" s="76"/>
      <c r="V747" s="76"/>
      <c r="W747" s="76"/>
      <c r="X747" s="76"/>
      <c r="Y747" s="76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T747" s="80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</row>
    <row r="748" spans="18:156">
      <c r="R748" s="76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T748" s="80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</row>
    <row r="749" spans="18:156">
      <c r="R749" s="76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T749" s="80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</row>
    <row r="750" spans="18:156">
      <c r="R750" s="76"/>
      <c r="T750" s="76"/>
      <c r="U750" s="76"/>
      <c r="V750" s="76"/>
      <c r="W750" s="76"/>
      <c r="X750" s="76"/>
      <c r="Y750" s="76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T750" s="80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</row>
    <row r="751" spans="18:156">
      <c r="R751" s="76"/>
      <c r="T751" s="76"/>
      <c r="U751" s="76"/>
      <c r="V751" s="76"/>
      <c r="W751" s="76"/>
      <c r="X751" s="76"/>
      <c r="Y751" s="76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T751" s="80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</row>
    <row r="752" spans="18:156">
      <c r="R752" s="76"/>
      <c r="T752" s="76"/>
      <c r="U752" s="76"/>
      <c r="V752" s="76"/>
      <c r="W752" s="76"/>
      <c r="X752" s="76"/>
      <c r="Y752" s="76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T752" s="80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</row>
    <row r="753" spans="18:156">
      <c r="R753" s="76"/>
      <c r="T753" s="76"/>
      <c r="U753" s="76"/>
      <c r="V753" s="76"/>
      <c r="W753" s="76"/>
      <c r="X753" s="76"/>
      <c r="Y753" s="76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T753" s="80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EN753" s="72"/>
      <c r="EO753" s="72"/>
      <c r="EP753" s="72"/>
      <c r="EQ753" s="72"/>
      <c r="ER753" s="72"/>
      <c r="ES753" s="72"/>
      <c r="ET753" s="72"/>
      <c r="EU753" s="72"/>
      <c r="EV753" s="72"/>
      <c r="EW753" s="72"/>
      <c r="EX753" s="72"/>
      <c r="EY753" s="72"/>
      <c r="EZ753" s="72"/>
    </row>
    <row r="754" spans="18:156">
      <c r="R754" s="76"/>
      <c r="T754" s="76"/>
      <c r="U754" s="76"/>
      <c r="V754" s="76"/>
      <c r="W754" s="76"/>
      <c r="X754" s="76"/>
      <c r="Y754" s="76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T754" s="80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EN754" s="72"/>
      <c r="EO754" s="72"/>
      <c r="EP754" s="72"/>
      <c r="EQ754" s="72"/>
      <c r="ER754" s="72"/>
      <c r="ES754" s="72"/>
      <c r="ET754" s="72"/>
      <c r="EU754" s="72"/>
      <c r="EV754" s="72"/>
      <c r="EW754" s="72"/>
      <c r="EX754" s="72"/>
      <c r="EY754" s="72"/>
      <c r="EZ754" s="72"/>
    </row>
    <row r="755" spans="18:156">
      <c r="R755" s="76"/>
      <c r="T755" s="76"/>
      <c r="U755" s="76"/>
      <c r="V755" s="76"/>
      <c r="W755" s="76"/>
      <c r="X755" s="76"/>
      <c r="Y755" s="76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T755" s="80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EN755" s="72"/>
      <c r="EO755" s="72"/>
      <c r="EP755" s="72"/>
      <c r="EQ755" s="72"/>
      <c r="ER755" s="72"/>
      <c r="ES755" s="72"/>
      <c r="ET755" s="72"/>
      <c r="EU755" s="72"/>
      <c r="EV755" s="72"/>
      <c r="EW755" s="72"/>
      <c r="EX755" s="72"/>
      <c r="EY755" s="72"/>
      <c r="EZ755" s="72"/>
    </row>
    <row r="756" spans="18:156">
      <c r="R756" s="76"/>
      <c r="T756" s="76"/>
      <c r="U756" s="76"/>
      <c r="V756" s="76"/>
      <c r="W756" s="76"/>
      <c r="X756" s="76"/>
      <c r="Y756" s="76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T756" s="80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EN756" s="72"/>
      <c r="EO756" s="72"/>
      <c r="EP756" s="72"/>
      <c r="EQ756" s="72"/>
      <c r="ER756" s="72"/>
      <c r="ES756" s="72"/>
      <c r="ET756" s="72"/>
      <c r="EU756" s="72"/>
      <c r="EV756" s="72"/>
      <c r="EW756" s="72"/>
      <c r="EX756" s="72"/>
      <c r="EY756" s="72"/>
      <c r="EZ756" s="72"/>
    </row>
    <row r="757" spans="18:156">
      <c r="R757" s="76"/>
      <c r="T757" s="76"/>
      <c r="U757" s="76"/>
      <c r="V757" s="76"/>
      <c r="W757" s="76"/>
      <c r="X757" s="76"/>
      <c r="Y757" s="76"/>
      <c r="AD757" s="79"/>
      <c r="AE757" s="79"/>
      <c r="AF757" s="79"/>
      <c r="AG757" s="79"/>
      <c r="AH757" s="79"/>
      <c r="AI757" s="80"/>
      <c r="AJ757" s="79"/>
      <c r="AK757" s="79"/>
      <c r="AL757" s="79"/>
      <c r="AM757" s="79"/>
      <c r="AN757" s="79"/>
      <c r="AO757" s="79"/>
      <c r="AP757" s="79"/>
      <c r="AT757" s="80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EN757" s="72"/>
      <c r="EO757" s="72"/>
      <c r="EP757" s="72"/>
      <c r="EQ757" s="72"/>
      <c r="ER757" s="72"/>
      <c r="ES757" s="72"/>
      <c r="ET757" s="72"/>
      <c r="EU757" s="72"/>
      <c r="EV757" s="72"/>
      <c r="EW757" s="72"/>
      <c r="EX757" s="72"/>
      <c r="EY757" s="72"/>
      <c r="EZ757" s="72"/>
    </row>
    <row r="758" spans="18:156">
      <c r="R758" s="76"/>
      <c r="T758" s="76"/>
      <c r="U758" s="76"/>
      <c r="V758" s="76"/>
      <c r="W758" s="76"/>
      <c r="X758" s="76"/>
      <c r="Y758" s="76"/>
      <c r="AD758" s="79"/>
      <c r="AE758" s="79"/>
      <c r="AF758" s="79"/>
      <c r="AG758" s="79"/>
      <c r="AH758" s="79"/>
      <c r="AI758" s="80"/>
      <c r="AJ758" s="79"/>
      <c r="AK758" s="79"/>
      <c r="AL758" s="79"/>
      <c r="AM758" s="79"/>
      <c r="AN758" s="79"/>
      <c r="AO758" s="79"/>
      <c r="AP758" s="79"/>
      <c r="AT758" s="80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EN758" s="72"/>
      <c r="EO758" s="72"/>
      <c r="EP758" s="72"/>
      <c r="EQ758" s="72"/>
      <c r="ER758" s="72"/>
      <c r="ES758" s="72"/>
      <c r="ET758" s="72"/>
      <c r="EU758" s="72"/>
      <c r="EV758" s="72"/>
      <c r="EW758" s="72"/>
      <c r="EX758" s="72"/>
      <c r="EY758" s="72"/>
      <c r="EZ758" s="72"/>
    </row>
    <row r="759" spans="18:156">
      <c r="R759" s="76"/>
      <c r="T759" s="76"/>
      <c r="U759" s="76"/>
      <c r="V759" s="76"/>
      <c r="W759" s="76"/>
      <c r="X759" s="76"/>
      <c r="Y759" s="76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T759" s="80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ED759" s="72"/>
      <c r="EE759" s="72"/>
      <c r="EF759" s="72"/>
      <c r="EG759" s="72"/>
      <c r="EH759" s="72"/>
      <c r="EI759" s="72"/>
      <c r="EJ759" s="72"/>
      <c r="EK759" s="72"/>
      <c r="EL759" s="72"/>
      <c r="EM759" s="72"/>
      <c r="EN759" s="72"/>
      <c r="EO759" s="72"/>
      <c r="EP759" s="72"/>
      <c r="EQ759" s="72"/>
      <c r="ER759" s="72"/>
      <c r="ES759" s="72"/>
      <c r="ET759" s="72"/>
      <c r="EU759" s="72"/>
      <c r="EV759" s="72"/>
      <c r="EW759" s="72"/>
      <c r="EX759" s="72"/>
      <c r="EY759" s="72"/>
      <c r="EZ759" s="72"/>
    </row>
    <row r="760" spans="18:156">
      <c r="R760" s="76"/>
      <c r="T760" s="76"/>
      <c r="U760" s="76"/>
      <c r="V760" s="76"/>
      <c r="W760" s="76"/>
      <c r="X760" s="76"/>
      <c r="Y760" s="76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T760" s="80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EO760" s="72"/>
      <c r="EP760" s="72"/>
      <c r="EQ760" s="72"/>
      <c r="ER760" s="72"/>
      <c r="ES760" s="72"/>
      <c r="ET760" s="72"/>
      <c r="EU760" s="72"/>
      <c r="EV760" s="72"/>
      <c r="EW760" s="72"/>
      <c r="EX760" s="72"/>
      <c r="EY760" s="72"/>
      <c r="EZ760" s="72"/>
    </row>
    <row r="761" spans="18:156">
      <c r="R761" s="76"/>
      <c r="T761" s="76"/>
      <c r="U761" s="76"/>
      <c r="V761" s="76"/>
      <c r="W761" s="76"/>
      <c r="X761" s="76"/>
      <c r="Y761" s="76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T761" s="80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EO761" s="72"/>
      <c r="EP761" s="72"/>
      <c r="EQ761" s="72"/>
      <c r="ER761" s="72"/>
      <c r="ES761" s="72"/>
      <c r="ET761" s="72"/>
      <c r="EU761" s="72"/>
      <c r="EV761" s="72"/>
      <c r="EW761" s="72"/>
      <c r="EX761" s="72"/>
      <c r="EY761" s="72"/>
      <c r="EZ761" s="72"/>
    </row>
    <row r="762" spans="18:156">
      <c r="R762" s="76"/>
      <c r="T762" s="76"/>
      <c r="U762" s="76"/>
      <c r="V762" s="76"/>
      <c r="W762" s="76"/>
      <c r="X762" s="76"/>
      <c r="Y762" s="76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T762" s="80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EO762" s="72"/>
      <c r="EP762" s="72"/>
      <c r="EQ762" s="72"/>
      <c r="ER762" s="72"/>
      <c r="ES762" s="72"/>
      <c r="ET762" s="72"/>
      <c r="EU762" s="72"/>
      <c r="EV762" s="72"/>
      <c r="EW762" s="72"/>
      <c r="EX762" s="72"/>
      <c r="EY762" s="72"/>
      <c r="EZ762" s="72"/>
    </row>
    <row r="763" spans="18:156">
      <c r="R763" s="76"/>
      <c r="T763" s="76"/>
      <c r="U763" s="76"/>
      <c r="V763" s="76"/>
      <c r="W763" s="76"/>
      <c r="X763" s="76"/>
      <c r="Y763" s="76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T763" s="80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EO763" s="72"/>
      <c r="EP763" s="72"/>
      <c r="EQ763" s="72"/>
      <c r="ER763" s="72"/>
      <c r="ES763" s="72"/>
      <c r="ET763" s="72"/>
      <c r="EU763" s="72"/>
      <c r="EV763" s="72"/>
      <c r="EW763" s="72"/>
      <c r="EX763" s="72"/>
      <c r="EY763" s="72"/>
      <c r="EZ763" s="72"/>
    </row>
    <row r="764" spans="18:156">
      <c r="R764" s="76"/>
      <c r="T764" s="76"/>
      <c r="U764" s="76"/>
      <c r="V764" s="76"/>
      <c r="W764" s="76"/>
      <c r="X764" s="76"/>
      <c r="Y764" s="76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T764" s="80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EO764" s="72"/>
      <c r="EP764" s="72"/>
      <c r="EQ764" s="72"/>
      <c r="ER764" s="72"/>
      <c r="ES764" s="72"/>
      <c r="ET764" s="72"/>
      <c r="EU764" s="72"/>
      <c r="EV764" s="72"/>
      <c r="EW764" s="72"/>
      <c r="EX764" s="72"/>
      <c r="EY764" s="72"/>
      <c r="EZ764" s="72"/>
    </row>
    <row r="765" spans="18:156">
      <c r="R765" s="76"/>
      <c r="T765" s="76"/>
      <c r="U765" s="76"/>
      <c r="V765" s="76"/>
      <c r="W765" s="76"/>
      <c r="X765" s="76"/>
      <c r="Y765" s="76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T765" s="80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EO765" s="72"/>
      <c r="EP765" s="72"/>
      <c r="EQ765" s="72"/>
      <c r="ER765" s="72"/>
      <c r="ES765" s="72"/>
      <c r="ET765" s="72"/>
      <c r="EU765" s="72"/>
      <c r="EV765" s="72"/>
      <c r="EW765" s="72"/>
      <c r="EX765" s="72"/>
      <c r="EY765" s="72"/>
      <c r="EZ765" s="72"/>
    </row>
    <row r="766" spans="18:156">
      <c r="R766" s="76"/>
      <c r="T766" s="76"/>
      <c r="U766" s="76"/>
      <c r="V766" s="76"/>
      <c r="W766" s="76"/>
      <c r="X766" s="76"/>
      <c r="Y766" s="76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T766" s="80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EO766" s="72"/>
      <c r="EP766" s="72"/>
      <c r="EQ766" s="72"/>
      <c r="ER766" s="72"/>
      <c r="ES766" s="72"/>
      <c r="ET766" s="72"/>
      <c r="EU766" s="72"/>
      <c r="EV766" s="72"/>
      <c r="EW766" s="72"/>
      <c r="EX766" s="72"/>
      <c r="EY766" s="72"/>
      <c r="EZ766" s="72"/>
    </row>
    <row r="767" spans="18:156">
      <c r="R767" s="76"/>
      <c r="T767" s="76"/>
      <c r="U767" s="76"/>
      <c r="V767" s="76"/>
      <c r="W767" s="76"/>
      <c r="X767" s="76"/>
      <c r="Y767" s="76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T767" s="80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EO767" s="72"/>
      <c r="EP767" s="72"/>
      <c r="EQ767" s="72"/>
      <c r="ER767" s="72"/>
      <c r="ES767" s="72"/>
      <c r="ET767" s="72"/>
      <c r="EU767" s="72"/>
      <c r="EV767" s="72"/>
      <c r="EW767" s="72"/>
      <c r="EX767" s="72"/>
      <c r="EY767" s="72"/>
      <c r="EZ767" s="72"/>
    </row>
    <row r="768" spans="18:156">
      <c r="R768" s="76"/>
      <c r="T768" s="76"/>
      <c r="U768" s="76"/>
      <c r="V768" s="76"/>
      <c r="W768" s="76"/>
      <c r="X768" s="76"/>
      <c r="Y768" s="76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T768" s="80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EO768" s="72"/>
      <c r="EP768" s="72"/>
      <c r="EQ768" s="72"/>
      <c r="ER768" s="72"/>
      <c r="ES768" s="72"/>
      <c r="ET768" s="72"/>
      <c r="EU768" s="72"/>
      <c r="EV768" s="72"/>
      <c r="EW768" s="72"/>
      <c r="EX768" s="72"/>
      <c r="EY768" s="72"/>
      <c r="EZ768" s="72"/>
    </row>
    <row r="769" spans="18:156">
      <c r="R769" s="76"/>
      <c r="T769" s="76"/>
      <c r="U769" s="76"/>
      <c r="V769" s="76"/>
      <c r="W769" s="76"/>
      <c r="X769" s="76"/>
      <c r="Y769" s="76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4"/>
      <c r="AQ769" s="74"/>
      <c r="AT769" s="80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EO769" s="72"/>
      <c r="EP769" s="72"/>
      <c r="EQ769" s="72"/>
      <c r="ER769" s="72"/>
      <c r="ES769" s="72"/>
      <c r="ET769" s="72"/>
      <c r="EU769" s="72"/>
      <c r="EV769" s="72"/>
      <c r="EW769" s="72"/>
      <c r="EX769" s="72"/>
      <c r="EY769" s="72"/>
      <c r="EZ769" s="72"/>
    </row>
    <row r="770" spans="18:156">
      <c r="R770" s="76"/>
      <c r="T770" s="76"/>
      <c r="U770" s="76"/>
      <c r="V770" s="76"/>
      <c r="W770" s="76"/>
      <c r="X770" s="76"/>
      <c r="Y770" s="76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T770" s="80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EO770" s="72"/>
      <c r="EP770" s="72"/>
      <c r="EQ770" s="72"/>
      <c r="ER770" s="72"/>
      <c r="ES770" s="72"/>
      <c r="ET770" s="72"/>
      <c r="EU770" s="72"/>
      <c r="EV770" s="72"/>
      <c r="EW770" s="72"/>
      <c r="EX770" s="72"/>
      <c r="EY770" s="72"/>
      <c r="EZ770" s="72"/>
    </row>
    <row r="771" spans="18:156">
      <c r="R771" s="76"/>
      <c r="T771" s="76"/>
      <c r="U771" s="76"/>
      <c r="V771" s="76"/>
      <c r="W771" s="76"/>
      <c r="X771" s="76"/>
      <c r="Y771" s="76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T771" s="80"/>
      <c r="AV771" s="74"/>
      <c r="AW771" s="74"/>
      <c r="AX771" s="74"/>
      <c r="AY771" s="74"/>
      <c r="AZ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EO771" s="72"/>
      <c r="EP771" s="72"/>
      <c r="EQ771" s="72"/>
      <c r="ER771" s="72"/>
      <c r="ES771" s="72"/>
      <c r="ET771" s="72"/>
      <c r="EU771" s="72"/>
      <c r="EV771" s="72"/>
      <c r="EW771" s="72"/>
      <c r="EX771" s="72"/>
      <c r="EY771" s="72"/>
      <c r="EZ771" s="72"/>
    </row>
    <row r="772" spans="18:156">
      <c r="R772" s="76"/>
      <c r="T772" s="76"/>
      <c r="U772" s="76"/>
      <c r="V772" s="76"/>
      <c r="W772" s="76"/>
      <c r="X772" s="76"/>
      <c r="Y772" s="76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T772" s="80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EO772" s="72"/>
      <c r="EP772" s="72"/>
      <c r="EQ772" s="72"/>
      <c r="ER772" s="72"/>
      <c r="ES772" s="72"/>
      <c r="ET772" s="72"/>
      <c r="EU772" s="72"/>
      <c r="EV772" s="72"/>
      <c r="EW772" s="72"/>
      <c r="EX772" s="72"/>
      <c r="EY772" s="72"/>
      <c r="EZ772" s="72"/>
    </row>
    <row r="773" spans="18:156">
      <c r="R773" s="76"/>
      <c r="T773" s="76"/>
      <c r="U773" s="76"/>
      <c r="V773" s="76"/>
      <c r="W773" s="76"/>
      <c r="X773" s="76"/>
      <c r="Y773" s="76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T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EO773" s="72"/>
      <c r="EP773" s="72"/>
      <c r="EQ773" s="72"/>
      <c r="ER773" s="72"/>
      <c r="ES773" s="72"/>
      <c r="ET773" s="72"/>
      <c r="EU773" s="72"/>
      <c r="EV773" s="72"/>
      <c r="EW773" s="72"/>
      <c r="EX773" s="72"/>
      <c r="EY773" s="72"/>
      <c r="EZ773" s="72"/>
    </row>
    <row r="774" spans="18:156">
      <c r="R774" s="76"/>
      <c r="T774" s="76"/>
      <c r="U774" s="76"/>
      <c r="V774" s="76"/>
      <c r="W774" s="76"/>
      <c r="X774" s="76"/>
      <c r="Y774" s="76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R774" s="74"/>
      <c r="AS774" s="74"/>
      <c r="AU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EO774" s="72"/>
      <c r="EP774" s="72"/>
      <c r="EQ774" s="72"/>
      <c r="ER774" s="72"/>
      <c r="ES774" s="72"/>
      <c r="ET774" s="72"/>
      <c r="EU774" s="72"/>
      <c r="EV774" s="72"/>
      <c r="EW774" s="72"/>
      <c r="EX774" s="72"/>
      <c r="EY774" s="72"/>
      <c r="EZ774" s="72"/>
    </row>
    <row r="775" spans="18:156">
      <c r="R775" s="76"/>
      <c r="T775" s="76"/>
      <c r="U775" s="76"/>
      <c r="V775" s="76"/>
      <c r="W775" s="76"/>
      <c r="X775" s="76"/>
      <c r="Y775" s="76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U775" s="80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</row>
    <row r="776" spans="18:156">
      <c r="R776" s="76"/>
      <c r="T776" s="76"/>
      <c r="U776" s="76"/>
      <c r="V776" s="76"/>
      <c r="W776" s="76"/>
      <c r="X776" s="76"/>
      <c r="Y776" s="76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U776" s="80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</row>
    <row r="777" spans="18:156">
      <c r="R777" s="76"/>
      <c r="T777" s="76"/>
      <c r="U777" s="76"/>
      <c r="V777" s="76"/>
      <c r="W777" s="76"/>
      <c r="X777" s="76"/>
      <c r="Y777" s="76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U777" s="80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</row>
    <row r="778" spans="18:156">
      <c r="R778" s="76"/>
      <c r="T778" s="76"/>
      <c r="U778" s="76"/>
      <c r="V778" s="76"/>
      <c r="W778" s="76"/>
      <c r="X778" s="76"/>
      <c r="Y778" s="76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U778" s="80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</row>
    <row r="779" spans="18:156">
      <c r="R779" s="76"/>
      <c r="T779" s="76"/>
      <c r="U779" s="76"/>
      <c r="V779" s="76"/>
      <c r="W779" s="76"/>
      <c r="X779" s="76"/>
      <c r="Y779" s="76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U779" s="80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</row>
    <row r="780" spans="18:156">
      <c r="R780" s="76"/>
      <c r="T780" s="76"/>
      <c r="U780" s="76"/>
      <c r="V780" s="76"/>
      <c r="W780" s="76"/>
      <c r="X780" s="76"/>
      <c r="Y780" s="76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U780" s="80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</row>
    <row r="781" spans="18:156">
      <c r="R781" s="76"/>
      <c r="T781" s="76"/>
      <c r="U781" s="76"/>
      <c r="V781" s="76"/>
      <c r="W781" s="76"/>
      <c r="X781" s="76"/>
      <c r="Y781" s="76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U781" s="80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</row>
    <row r="782" spans="18:156">
      <c r="R782" s="76"/>
      <c r="T782" s="76"/>
      <c r="U782" s="76"/>
      <c r="V782" s="76"/>
      <c r="W782" s="76"/>
      <c r="X782" s="76"/>
      <c r="Y782" s="76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U782" s="80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EO782" s="72"/>
      <c r="EP782" s="72"/>
      <c r="EQ782" s="72"/>
      <c r="ER782" s="72"/>
      <c r="ES782" s="72"/>
      <c r="ET782" s="72"/>
      <c r="EU782" s="72"/>
      <c r="EV782" s="72"/>
      <c r="EW782" s="72"/>
      <c r="EX782" s="72"/>
      <c r="EY782" s="72"/>
      <c r="EZ782" s="72"/>
    </row>
    <row r="783" spans="18:156">
      <c r="R783" s="76"/>
      <c r="T783" s="76"/>
      <c r="U783" s="76"/>
      <c r="V783" s="76"/>
      <c r="W783" s="76"/>
      <c r="X783" s="76"/>
      <c r="Y783" s="76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U783" s="80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EO783" s="72"/>
      <c r="EP783" s="72"/>
      <c r="EQ783" s="72"/>
      <c r="ER783" s="72"/>
      <c r="ES783" s="72"/>
      <c r="ET783" s="72"/>
      <c r="EU783" s="72"/>
      <c r="EV783" s="72"/>
      <c r="EW783" s="72"/>
      <c r="EX783" s="72"/>
      <c r="EY783" s="72"/>
      <c r="EZ783" s="72"/>
    </row>
    <row r="784" spans="18:156">
      <c r="R784" s="76"/>
      <c r="T784" s="76"/>
      <c r="U784" s="76"/>
      <c r="V784" s="76"/>
      <c r="W784" s="76"/>
      <c r="X784" s="76"/>
      <c r="Y784" s="76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U784" s="80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EO784" s="72"/>
      <c r="EP784" s="72"/>
      <c r="EQ784" s="72"/>
      <c r="ER784" s="72"/>
      <c r="ES784" s="72"/>
      <c r="ET784" s="72"/>
      <c r="EU784" s="72"/>
      <c r="EV784" s="72"/>
      <c r="EW784" s="72"/>
      <c r="EX784" s="72"/>
      <c r="EY784" s="72"/>
      <c r="EZ784" s="72"/>
    </row>
    <row r="785" spans="18:156">
      <c r="R785" s="76"/>
      <c r="T785" s="76"/>
      <c r="U785" s="76"/>
      <c r="V785" s="76"/>
      <c r="W785" s="76"/>
      <c r="X785" s="76"/>
      <c r="Y785" s="76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U785" s="80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EO785" s="72"/>
      <c r="EP785" s="72"/>
      <c r="EQ785" s="72"/>
      <c r="ER785" s="72"/>
      <c r="ES785" s="72"/>
      <c r="ET785" s="72"/>
      <c r="EU785" s="72"/>
      <c r="EV785" s="72"/>
      <c r="EW785" s="72"/>
      <c r="EX785" s="72"/>
      <c r="EY785" s="72"/>
      <c r="EZ785" s="72"/>
    </row>
    <row r="786" spans="18:156">
      <c r="R786" s="76"/>
      <c r="T786" s="76"/>
      <c r="U786" s="76"/>
      <c r="V786" s="76"/>
      <c r="W786" s="76"/>
      <c r="X786" s="76"/>
      <c r="Y786" s="76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U786" s="80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EO786" s="72"/>
      <c r="EP786" s="72"/>
      <c r="EQ786" s="72"/>
      <c r="ER786" s="72"/>
      <c r="ES786" s="72"/>
      <c r="ET786" s="72"/>
      <c r="EU786" s="72"/>
      <c r="EV786" s="72"/>
      <c r="EW786" s="72"/>
      <c r="EX786" s="72"/>
      <c r="EY786" s="72"/>
      <c r="EZ786" s="72"/>
    </row>
    <row r="787" spans="18:156"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U787" s="80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EO787" s="72"/>
      <c r="EP787" s="72"/>
      <c r="EQ787" s="72"/>
      <c r="ER787" s="72"/>
      <c r="ES787" s="72"/>
      <c r="ET787" s="72"/>
      <c r="EU787" s="72"/>
      <c r="EV787" s="72"/>
      <c r="EW787" s="72"/>
      <c r="EX787" s="72"/>
      <c r="EY787" s="72"/>
      <c r="EZ787" s="72"/>
    </row>
    <row r="788" spans="18:156">
      <c r="R788" s="76"/>
      <c r="T788" s="76"/>
      <c r="U788" s="76"/>
      <c r="V788" s="76"/>
      <c r="W788" s="76"/>
      <c r="X788" s="76"/>
      <c r="Y788" s="76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4"/>
      <c r="AP788" s="79"/>
      <c r="AU788" s="80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EO788" s="72"/>
      <c r="EP788" s="72"/>
      <c r="EQ788" s="72"/>
      <c r="ER788" s="72"/>
      <c r="ES788" s="72"/>
      <c r="ET788" s="72"/>
      <c r="EU788" s="72"/>
      <c r="EV788" s="72"/>
      <c r="EW788" s="72"/>
      <c r="EX788" s="72"/>
      <c r="EY788" s="72"/>
      <c r="EZ788" s="72"/>
    </row>
    <row r="789" spans="18:156">
      <c r="R789" s="76"/>
      <c r="T789" s="76"/>
      <c r="U789" s="76"/>
      <c r="V789" s="76"/>
      <c r="W789" s="76"/>
      <c r="X789" s="76"/>
      <c r="Y789" s="76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U789" s="80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EO789" s="72"/>
      <c r="EP789" s="72"/>
      <c r="EQ789" s="72"/>
      <c r="ER789" s="72"/>
      <c r="ES789" s="72"/>
      <c r="ET789" s="72"/>
      <c r="EU789" s="72"/>
      <c r="EV789" s="72"/>
      <c r="EW789" s="72"/>
      <c r="EX789" s="72"/>
      <c r="EY789" s="72"/>
      <c r="EZ789" s="72"/>
    </row>
    <row r="790" spans="18:156">
      <c r="R790" s="76"/>
      <c r="T790" s="76"/>
      <c r="U790" s="76"/>
      <c r="V790" s="76"/>
      <c r="W790" s="76"/>
      <c r="X790" s="76"/>
      <c r="Y790" s="76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U790" s="80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EO790" s="72"/>
      <c r="EP790" s="72"/>
      <c r="EQ790" s="72"/>
      <c r="ER790" s="72"/>
      <c r="ES790" s="72"/>
      <c r="ET790" s="72"/>
      <c r="EU790" s="72"/>
      <c r="EV790" s="72"/>
      <c r="EW790" s="72"/>
      <c r="EX790" s="72"/>
      <c r="EY790" s="72"/>
      <c r="EZ790" s="72"/>
    </row>
    <row r="791" spans="18:156">
      <c r="R791" s="76"/>
      <c r="T791" s="76"/>
      <c r="U791" s="76"/>
      <c r="V791" s="76"/>
      <c r="W791" s="76"/>
      <c r="X791" s="76"/>
      <c r="Y791" s="76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U791" s="80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EO791" s="72"/>
      <c r="EP791" s="72"/>
      <c r="EQ791" s="72"/>
      <c r="ER791" s="72"/>
      <c r="ES791" s="72"/>
      <c r="ET791" s="72"/>
      <c r="EU791" s="72"/>
      <c r="EV791" s="72"/>
      <c r="EW791" s="72"/>
      <c r="EX791" s="72"/>
      <c r="EY791" s="72"/>
      <c r="EZ791" s="72"/>
    </row>
    <row r="792" spans="18:156">
      <c r="R792" s="76"/>
      <c r="T792" s="76"/>
      <c r="U792" s="76"/>
      <c r="V792" s="76"/>
      <c r="W792" s="76"/>
      <c r="X792" s="76"/>
      <c r="Y792" s="76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U792" s="80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EO792" s="72"/>
      <c r="EP792" s="72"/>
      <c r="EQ792" s="72"/>
      <c r="ER792" s="72"/>
      <c r="ES792" s="72"/>
      <c r="ET792" s="72"/>
      <c r="EU792" s="72"/>
      <c r="EV792" s="72"/>
      <c r="EW792" s="72"/>
      <c r="EX792" s="72"/>
      <c r="EY792" s="72"/>
      <c r="EZ792" s="72"/>
    </row>
    <row r="793" spans="18:156">
      <c r="R793" s="76"/>
      <c r="T793" s="76"/>
      <c r="U793" s="76"/>
      <c r="V793" s="76"/>
      <c r="W793" s="76"/>
      <c r="X793" s="76"/>
      <c r="Y793" s="76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U793" s="80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EO793" s="72"/>
      <c r="EP793" s="72"/>
      <c r="EQ793" s="72"/>
      <c r="ER793" s="72"/>
      <c r="ES793" s="72"/>
      <c r="ET793" s="72"/>
      <c r="EU793" s="72"/>
      <c r="EV793" s="72"/>
      <c r="EW793" s="72"/>
      <c r="EX793" s="72"/>
      <c r="EY793" s="72"/>
      <c r="EZ793" s="72"/>
    </row>
    <row r="794" spans="18:156">
      <c r="R794" s="76"/>
      <c r="T794" s="76"/>
      <c r="U794" s="76"/>
      <c r="V794" s="76"/>
      <c r="W794" s="76"/>
      <c r="X794" s="76"/>
      <c r="Y794" s="76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U794" s="80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EO794" s="72"/>
      <c r="EP794" s="72"/>
      <c r="EQ794" s="72"/>
      <c r="ER794" s="72"/>
      <c r="ES794" s="72"/>
      <c r="ET794" s="72"/>
      <c r="EU794" s="72"/>
      <c r="EV794" s="72"/>
      <c r="EW794" s="72"/>
      <c r="EX794" s="72"/>
      <c r="EY794" s="72"/>
      <c r="EZ794" s="72"/>
    </row>
    <row r="795" spans="18:156">
      <c r="R795" s="76"/>
      <c r="T795" s="76"/>
      <c r="U795" s="76"/>
      <c r="V795" s="76"/>
      <c r="W795" s="76"/>
      <c r="X795" s="76"/>
      <c r="Y795" s="76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U795" s="80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EO795" s="72"/>
      <c r="EP795" s="72"/>
      <c r="EQ795" s="72"/>
      <c r="ER795" s="72"/>
      <c r="ES795" s="72"/>
      <c r="ET795" s="72"/>
      <c r="EU795" s="72"/>
      <c r="EV795" s="72"/>
      <c r="EW795" s="72"/>
      <c r="EX795" s="72"/>
      <c r="EY795" s="72"/>
      <c r="EZ795" s="72"/>
    </row>
    <row r="796" spans="18:156">
      <c r="R796" s="76"/>
      <c r="T796" s="76"/>
      <c r="U796" s="76"/>
      <c r="V796" s="76"/>
      <c r="W796" s="76"/>
      <c r="X796" s="76"/>
      <c r="Y796" s="76"/>
      <c r="AE796" s="79"/>
      <c r="AF796" s="79"/>
      <c r="AG796" s="79"/>
      <c r="AH796" s="80"/>
      <c r="AI796" s="79"/>
      <c r="AJ796" s="79"/>
      <c r="AK796" s="79"/>
      <c r="AL796" s="79"/>
      <c r="AM796" s="79"/>
      <c r="AN796" s="79"/>
      <c r="AO796" s="79"/>
      <c r="AP796" s="79"/>
      <c r="AU796" s="80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EO796" s="72"/>
      <c r="EP796" s="72"/>
      <c r="EQ796" s="72"/>
      <c r="ER796" s="72"/>
      <c r="ES796" s="72"/>
      <c r="ET796" s="72"/>
      <c r="EU796" s="72"/>
      <c r="EV796" s="72"/>
      <c r="EW796" s="72"/>
      <c r="EX796" s="72"/>
      <c r="EY796" s="72"/>
      <c r="EZ796" s="72"/>
    </row>
    <row r="797" spans="18:156">
      <c r="R797" s="76"/>
      <c r="T797" s="76"/>
      <c r="U797" s="76"/>
      <c r="V797" s="76"/>
      <c r="W797" s="76"/>
      <c r="X797" s="76"/>
      <c r="Y797" s="76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U797" s="80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EK797" s="72"/>
      <c r="EL797" s="72"/>
      <c r="EM797" s="72"/>
      <c r="EN797" s="72"/>
      <c r="EO797" s="72"/>
      <c r="EP797" s="72"/>
      <c r="EQ797" s="72"/>
      <c r="ER797" s="72"/>
      <c r="ES797" s="72"/>
      <c r="ET797" s="72"/>
      <c r="EU797" s="72"/>
      <c r="EV797" s="72"/>
      <c r="EW797" s="72"/>
      <c r="EX797" s="72"/>
      <c r="EY797" s="72"/>
      <c r="EZ797" s="72"/>
    </row>
    <row r="798" spans="18:156">
      <c r="R798" s="76"/>
      <c r="T798" s="76"/>
      <c r="U798" s="76"/>
      <c r="V798" s="76"/>
      <c r="W798" s="76"/>
      <c r="X798" s="76"/>
      <c r="Y798" s="76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U798" s="80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EK798" s="72"/>
      <c r="EL798" s="72"/>
      <c r="EM798" s="72"/>
      <c r="EN798" s="72"/>
      <c r="EO798" s="72"/>
      <c r="EP798" s="72"/>
      <c r="EQ798" s="72"/>
      <c r="ER798" s="72"/>
      <c r="ES798" s="72"/>
      <c r="ET798" s="72"/>
      <c r="EU798" s="72"/>
      <c r="EV798" s="72"/>
      <c r="EW798" s="72"/>
      <c r="EX798" s="72"/>
      <c r="EY798" s="72"/>
      <c r="EZ798" s="72"/>
    </row>
    <row r="799" spans="18:156">
      <c r="R799" s="76"/>
      <c r="T799" s="76"/>
      <c r="U799" s="76"/>
      <c r="V799" s="76"/>
      <c r="W799" s="76"/>
      <c r="X799" s="76"/>
      <c r="Y799" s="76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U799" s="80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EK799" s="72"/>
      <c r="EL799" s="72"/>
      <c r="EM799" s="72"/>
      <c r="EN799" s="72"/>
      <c r="EO799" s="72"/>
      <c r="EP799" s="72"/>
      <c r="EQ799" s="72"/>
      <c r="ER799" s="72"/>
      <c r="ES799" s="72"/>
      <c r="ET799" s="72"/>
      <c r="EU799" s="72"/>
      <c r="EV799" s="72"/>
      <c r="EW799" s="72"/>
      <c r="EX799" s="72"/>
      <c r="EY799" s="72"/>
      <c r="EZ799" s="72"/>
    </row>
    <row r="800" spans="18:156">
      <c r="R800" s="76"/>
      <c r="T800" s="76"/>
      <c r="U800" s="76"/>
      <c r="V800" s="76"/>
      <c r="W800" s="76"/>
      <c r="X800" s="76"/>
      <c r="Y800" s="76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U800" s="80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EK800" s="72"/>
      <c r="EL800" s="72"/>
      <c r="EM800" s="72"/>
      <c r="EN800" s="72"/>
      <c r="EO800" s="72"/>
      <c r="EP800" s="72"/>
      <c r="EQ800" s="72"/>
      <c r="ER800" s="72"/>
      <c r="ES800" s="72"/>
      <c r="ET800" s="72"/>
      <c r="EU800" s="72"/>
      <c r="EV800" s="72"/>
      <c r="EW800" s="72"/>
      <c r="EX800" s="72"/>
      <c r="EY800" s="72"/>
      <c r="EZ800" s="72"/>
    </row>
    <row r="801" spans="18:156">
      <c r="R801" s="76"/>
      <c r="T801" s="76"/>
      <c r="U801" s="76"/>
      <c r="V801" s="76"/>
      <c r="W801" s="76"/>
      <c r="X801" s="76"/>
      <c r="Y801" s="76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U801" s="80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EK801" s="72"/>
      <c r="EL801" s="72"/>
      <c r="EM801" s="72"/>
      <c r="EN801" s="72"/>
      <c r="EO801" s="72"/>
      <c r="EP801" s="72"/>
      <c r="EQ801" s="72"/>
      <c r="ER801" s="72"/>
      <c r="ES801" s="72"/>
      <c r="ET801" s="72"/>
      <c r="EU801" s="72"/>
      <c r="EV801" s="72"/>
      <c r="EW801" s="72"/>
      <c r="EX801" s="72"/>
      <c r="EY801" s="72"/>
      <c r="EZ801" s="72"/>
    </row>
    <row r="802" spans="18:156">
      <c r="R802" s="76"/>
      <c r="T802" s="76"/>
      <c r="U802" s="76"/>
      <c r="V802" s="76"/>
      <c r="W802" s="76"/>
      <c r="X802" s="76"/>
      <c r="Y802" s="76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U802" s="80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EK802" s="72"/>
      <c r="EL802" s="72"/>
      <c r="EM802" s="72"/>
      <c r="EN802" s="72"/>
      <c r="EO802" s="72"/>
      <c r="EP802" s="72"/>
      <c r="EQ802" s="72"/>
      <c r="ER802" s="72"/>
      <c r="ES802" s="72"/>
      <c r="ET802" s="72"/>
      <c r="EU802" s="72"/>
      <c r="EV802" s="72"/>
      <c r="EW802" s="72"/>
      <c r="EX802" s="72"/>
      <c r="EY802" s="72"/>
      <c r="EZ802" s="72"/>
    </row>
    <row r="803" spans="18:156">
      <c r="R803" s="76"/>
      <c r="T803" s="76"/>
      <c r="U803" s="76"/>
      <c r="V803" s="76"/>
      <c r="W803" s="76"/>
      <c r="X803" s="76"/>
      <c r="Y803" s="76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U803" s="80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EK803" s="72"/>
      <c r="EL803" s="72"/>
      <c r="EM803" s="72"/>
      <c r="EN803" s="72"/>
      <c r="EO803" s="72"/>
      <c r="EP803" s="72"/>
      <c r="EQ803" s="72"/>
      <c r="ER803" s="72"/>
      <c r="ES803" s="72"/>
      <c r="ET803" s="72"/>
      <c r="EU803" s="72"/>
      <c r="EV803" s="72"/>
      <c r="EW803" s="72"/>
      <c r="EX803" s="72"/>
      <c r="EY803" s="72"/>
      <c r="EZ803" s="72"/>
    </row>
    <row r="804" spans="18:156">
      <c r="R804" s="76"/>
      <c r="T804" s="76"/>
      <c r="U804" s="76"/>
      <c r="V804" s="76"/>
      <c r="W804" s="76"/>
      <c r="X804" s="76"/>
      <c r="Y804" s="76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U804" s="80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</row>
    <row r="805" spans="18:156">
      <c r="R805" s="76"/>
      <c r="T805" s="76"/>
      <c r="U805" s="76"/>
      <c r="V805" s="76"/>
      <c r="W805" s="76"/>
      <c r="X805" s="76"/>
      <c r="Y805" s="76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U805" s="80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</row>
    <row r="806" spans="18:156">
      <c r="R806" s="76"/>
      <c r="T806" s="76"/>
      <c r="U806" s="76"/>
      <c r="V806" s="76"/>
      <c r="W806" s="76"/>
      <c r="X806" s="76"/>
      <c r="Y806" s="76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U806" s="80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</row>
    <row r="807" spans="18:156">
      <c r="R807" s="76"/>
      <c r="T807" s="76"/>
      <c r="U807" s="76"/>
      <c r="V807" s="76"/>
      <c r="W807" s="76"/>
      <c r="X807" s="76"/>
      <c r="Y807" s="76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80"/>
      <c r="AU807" s="80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</row>
    <row r="808" spans="18:156">
      <c r="R808" s="76"/>
      <c r="T808" s="76"/>
      <c r="U808" s="76"/>
      <c r="V808" s="76"/>
      <c r="W808" s="76"/>
      <c r="X808" s="76"/>
      <c r="Y808" s="76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80"/>
      <c r="AU808" s="80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</row>
    <row r="809" spans="18:156">
      <c r="R809" s="76"/>
      <c r="T809" s="76"/>
      <c r="U809" s="76"/>
      <c r="V809" s="76"/>
      <c r="W809" s="76"/>
      <c r="X809" s="76"/>
      <c r="Y809" s="76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80"/>
      <c r="AU809" s="80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</row>
    <row r="810" spans="18:156">
      <c r="R810" s="76"/>
      <c r="T810" s="76"/>
      <c r="U810" s="76"/>
      <c r="V810" s="76"/>
      <c r="W810" s="76"/>
      <c r="X810" s="76"/>
      <c r="Y810" s="76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80"/>
      <c r="AU810" s="80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</row>
    <row r="811" spans="18:156">
      <c r="R811" s="76"/>
      <c r="T811" s="76"/>
      <c r="U811" s="76"/>
      <c r="V811" s="76"/>
      <c r="W811" s="76"/>
      <c r="X811" s="76"/>
      <c r="Y811" s="76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80"/>
      <c r="AU811" s="80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EK811" s="72"/>
      <c r="EL811" s="72"/>
      <c r="EM811" s="72"/>
      <c r="EN811" s="72"/>
      <c r="EO811" s="72"/>
      <c r="EP811" s="72"/>
      <c r="EQ811" s="72"/>
      <c r="ER811" s="72"/>
      <c r="ES811" s="72"/>
      <c r="ET811" s="72"/>
      <c r="EU811" s="72"/>
      <c r="EV811" s="72"/>
      <c r="EW811" s="72"/>
      <c r="EX811" s="72"/>
      <c r="EY811" s="72"/>
      <c r="EZ811" s="72"/>
    </row>
    <row r="812" spans="18:156">
      <c r="R812" s="76"/>
      <c r="T812" s="76"/>
      <c r="U812" s="76"/>
      <c r="V812" s="76"/>
      <c r="W812" s="76"/>
      <c r="X812" s="76"/>
      <c r="Y812" s="76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80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EK812" s="72"/>
      <c r="EL812" s="72"/>
      <c r="EM812" s="72"/>
      <c r="EN812" s="72"/>
      <c r="EO812" s="72"/>
      <c r="EP812" s="72"/>
      <c r="EQ812" s="72"/>
      <c r="ER812" s="72"/>
      <c r="ES812" s="72"/>
      <c r="ET812" s="72"/>
      <c r="EU812" s="72"/>
      <c r="EV812" s="72"/>
      <c r="EW812" s="72"/>
      <c r="EX812" s="72"/>
      <c r="EY812" s="72"/>
      <c r="EZ812" s="72"/>
    </row>
    <row r="813" spans="18:156">
      <c r="R813" s="76"/>
      <c r="T813" s="76"/>
      <c r="U813" s="76"/>
      <c r="V813" s="76"/>
      <c r="W813" s="76"/>
      <c r="X813" s="76"/>
      <c r="Y813" s="76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80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EK813" s="72"/>
      <c r="EL813" s="72"/>
      <c r="EM813" s="72"/>
      <c r="EN813" s="72"/>
      <c r="EO813" s="72"/>
      <c r="EP813" s="72"/>
      <c r="EQ813" s="72"/>
      <c r="ER813" s="72"/>
      <c r="ES813" s="72"/>
      <c r="ET813" s="72"/>
      <c r="EU813" s="72"/>
      <c r="EV813" s="72"/>
      <c r="EW813" s="72"/>
      <c r="EX813" s="72"/>
      <c r="EY813" s="72"/>
      <c r="EZ813" s="72"/>
    </row>
    <row r="814" spans="18:156">
      <c r="R814" s="76"/>
      <c r="T814" s="76"/>
      <c r="U814" s="76"/>
      <c r="V814" s="76"/>
      <c r="W814" s="76"/>
      <c r="X814" s="76"/>
      <c r="Y814" s="76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80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EK814" s="72"/>
      <c r="EL814" s="72"/>
      <c r="EM814" s="72"/>
      <c r="EN814" s="72"/>
      <c r="EO814" s="72"/>
      <c r="EP814" s="72"/>
      <c r="EQ814" s="72"/>
      <c r="ER814" s="72"/>
      <c r="ES814" s="72"/>
      <c r="ET814" s="72"/>
      <c r="EU814" s="72"/>
      <c r="EV814" s="72"/>
      <c r="EW814" s="72"/>
      <c r="EX814" s="72"/>
      <c r="EY814" s="72"/>
      <c r="EZ814" s="72"/>
    </row>
    <row r="815" spans="18:156">
      <c r="R815" s="76"/>
      <c r="T815" s="76"/>
      <c r="U815" s="76"/>
      <c r="V815" s="76"/>
      <c r="W815" s="76"/>
      <c r="X815" s="76"/>
      <c r="Y815" s="76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80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EK815" s="72"/>
      <c r="EL815" s="72"/>
      <c r="EM815" s="72"/>
      <c r="EN815" s="72"/>
      <c r="EO815" s="72"/>
      <c r="EP815" s="72"/>
      <c r="EQ815" s="72"/>
      <c r="ER815" s="72"/>
      <c r="ES815" s="72"/>
      <c r="ET815" s="72"/>
      <c r="EU815" s="72"/>
      <c r="EV815" s="72"/>
      <c r="EW815" s="72"/>
      <c r="EX815" s="72"/>
      <c r="EY815" s="72"/>
      <c r="EZ815" s="72"/>
    </row>
    <row r="816" spans="18:156">
      <c r="R816" s="76"/>
      <c r="T816" s="76"/>
      <c r="U816" s="76"/>
      <c r="V816" s="76"/>
      <c r="W816" s="76"/>
      <c r="X816" s="76"/>
      <c r="Y816" s="76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80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EK816" s="72"/>
      <c r="EL816" s="72"/>
      <c r="EM816" s="72"/>
      <c r="EN816" s="72"/>
      <c r="EO816" s="72"/>
      <c r="EP816" s="72"/>
      <c r="EQ816" s="72"/>
      <c r="ER816" s="72"/>
      <c r="ES816" s="72"/>
      <c r="ET816" s="72"/>
      <c r="EU816" s="72"/>
      <c r="EV816" s="72"/>
      <c r="EW816" s="72"/>
      <c r="EX816" s="72"/>
      <c r="EY816" s="72"/>
      <c r="EZ816" s="72"/>
    </row>
    <row r="817" spans="18:156">
      <c r="R817" s="76"/>
      <c r="T817" s="76"/>
      <c r="U817" s="76"/>
      <c r="V817" s="76"/>
      <c r="W817" s="76"/>
      <c r="X817" s="76"/>
      <c r="Y817" s="76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80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EK817" s="72"/>
      <c r="EL817" s="72"/>
      <c r="EM817" s="72"/>
      <c r="EN817" s="72"/>
      <c r="EO817" s="72"/>
      <c r="EP817" s="72"/>
      <c r="EQ817" s="72"/>
      <c r="ER817" s="72"/>
      <c r="ES817" s="72"/>
      <c r="ET817" s="72"/>
      <c r="EU817" s="72"/>
      <c r="EV817" s="72"/>
      <c r="EW817" s="72"/>
      <c r="EX817" s="72"/>
      <c r="EY817" s="72"/>
      <c r="EZ817" s="72"/>
    </row>
    <row r="818" spans="18:156">
      <c r="R818" s="76"/>
      <c r="T818" s="76"/>
      <c r="U818" s="76"/>
      <c r="V818" s="76"/>
      <c r="W818" s="76"/>
      <c r="X818" s="76"/>
      <c r="Y818" s="76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80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EK818" s="72"/>
      <c r="EL818" s="72"/>
      <c r="EM818" s="72"/>
      <c r="EN818" s="72"/>
      <c r="EO818" s="72"/>
      <c r="EP818" s="72"/>
      <c r="EQ818" s="72"/>
      <c r="ER818" s="72"/>
      <c r="ES818" s="72"/>
      <c r="ET818" s="72"/>
      <c r="EU818" s="72"/>
      <c r="EV818" s="72"/>
      <c r="EW818" s="72"/>
      <c r="EX818" s="72"/>
      <c r="EY818" s="72"/>
      <c r="EZ818" s="72"/>
    </row>
    <row r="819" spans="18:156">
      <c r="R819" s="76"/>
      <c r="T819" s="76"/>
      <c r="U819" s="76"/>
      <c r="V819" s="76"/>
      <c r="W819" s="76"/>
      <c r="X819" s="76"/>
      <c r="Y819" s="76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80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EK819" s="72"/>
      <c r="EL819" s="72"/>
      <c r="EM819" s="72"/>
      <c r="EN819" s="72"/>
      <c r="EO819" s="72"/>
      <c r="EP819" s="72"/>
      <c r="EQ819" s="72"/>
      <c r="ER819" s="72"/>
      <c r="ES819" s="72"/>
      <c r="ET819" s="72"/>
      <c r="EU819" s="72"/>
      <c r="EV819" s="72"/>
      <c r="EW819" s="72"/>
      <c r="EX819" s="72"/>
      <c r="EY819" s="72"/>
      <c r="EZ819" s="72"/>
    </row>
    <row r="820" spans="18:156">
      <c r="R820" s="76"/>
      <c r="T820" s="76"/>
      <c r="U820" s="76"/>
      <c r="V820" s="76"/>
      <c r="W820" s="76"/>
      <c r="X820" s="76"/>
      <c r="Y820" s="76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80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EK820" s="72"/>
      <c r="EL820" s="72"/>
      <c r="EM820" s="72"/>
      <c r="EN820" s="72"/>
      <c r="EO820" s="72"/>
      <c r="EP820" s="72"/>
      <c r="EQ820" s="72"/>
      <c r="ER820" s="72"/>
      <c r="ES820" s="72"/>
      <c r="ET820" s="72"/>
      <c r="EU820" s="72"/>
      <c r="EV820" s="72"/>
      <c r="EW820" s="72"/>
      <c r="EX820" s="72"/>
      <c r="EY820" s="72"/>
      <c r="EZ820" s="72"/>
    </row>
    <row r="821" spans="18:156">
      <c r="R821" s="76"/>
      <c r="T821" s="76"/>
      <c r="U821" s="76"/>
      <c r="V821" s="76"/>
      <c r="W821" s="76"/>
      <c r="X821" s="76"/>
      <c r="Y821" s="76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80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EK821" s="72"/>
      <c r="EL821" s="72"/>
      <c r="EM821" s="72"/>
      <c r="EN821" s="72"/>
      <c r="EO821" s="72"/>
      <c r="EP821" s="72"/>
      <c r="EQ821" s="72"/>
      <c r="ER821" s="72"/>
      <c r="ES821" s="72"/>
      <c r="ET821" s="72"/>
      <c r="EU821" s="72"/>
      <c r="EV821" s="72"/>
      <c r="EW821" s="72"/>
      <c r="EX821" s="72"/>
      <c r="EY821" s="72"/>
      <c r="EZ821" s="72"/>
    </row>
    <row r="822" spans="18:156">
      <c r="R822" s="76"/>
      <c r="T822" s="76"/>
      <c r="U822" s="76"/>
      <c r="V822" s="76"/>
      <c r="W822" s="76"/>
      <c r="X822" s="76"/>
      <c r="Y822" s="76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80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EK822" s="72"/>
      <c r="EL822" s="72"/>
      <c r="EM822" s="72"/>
      <c r="EN822" s="72"/>
      <c r="EO822" s="72"/>
      <c r="EP822" s="72"/>
      <c r="EQ822" s="72"/>
      <c r="ER822" s="72"/>
      <c r="ES822" s="72"/>
      <c r="ET822" s="72"/>
      <c r="EU822" s="72"/>
      <c r="EV822" s="72"/>
      <c r="EW822" s="72"/>
      <c r="EX822" s="72"/>
      <c r="EY822" s="72"/>
      <c r="EZ822" s="72"/>
    </row>
    <row r="823" spans="18:156">
      <c r="R823" s="76"/>
      <c r="T823" s="76"/>
      <c r="U823" s="76"/>
      <c r="V823" s="76"/>
      <c r="W823" s="76"/>
      <c r="X823" s="76"/>
      <c r="Y823" s="76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80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EK823" s="72"/>
      <c r="EL823" s="72"/>
      <c r="EM823" s="72"/>
      <c r="EN823" s="72"/>
      <c r="EO823" s="72"/>
      <c r="EP823" s="72"/>
      <c r="EQ823" s="72"/>
      <c r="ER823" s="72"/>
      <c r="ES823" s="72"/>
      <c r="ET823" s="72"/>
      <c r="EU823" s="72"/>
      <c r="EV823" s="72"/>
      <c r="EW823" s="72"/>
      <c r="EX823" s="72"/>
      <c r="EY823" s="72"/>
      <c r="EZ823" s="72"/>
    </row>
    <row r="824" spans="18:156">
      <c r="R824" s="76"/>
      <c r="T824" s="76"/>
      <c r="U824" s="76"/>
      <c r="V824" s="76"/>
      <c r="W824" s="76"/>
      <c r="X824" s="76"/>
      <c r="Y824" s="76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80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EK824" s="72"/>
      <c r="EL824" s="72"/>
      <c r="EM824" s="72"/>
      <c r="EN824" s="72"/>
      <c r="EO824" s="72"/>
      <c r="EP824" s="72"/>
      <c r="EQ824" s="72"/>
      <c r="ER824" s="72"/>
      <c r="ES824" s="72"/>
      <c r="ET824" s="72"/>
      <c r="EU824" s="72"/>
      <c r="EV824" s="72"/>
      <c r="EW824" s="72"/>
      <c r="EX824" s="72"/>
      <c r="EY824" s="72"/>
      <c r="EZ824" s="72"/>
    </row>
    <row r="825" spans="18:156">
      <c r="R825" s="76"/>
      <c r="T825" s="76"/>
      <c r="U825" s="76"/>
      <c r="V825" s="76"/>
      <c r="W825" s="76"/>
      <c r="X825" s="76"/>
      <c r="Y825" s="76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80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EK825" s="72"/>
      <c r="EL825" s="72"/>
      <c r="EM825" s="72"/>
      <c r="EN825" s="72"/>
      <c r="EO825" s="72"/>
      <c r="EP825" s="72"/>
      <c r="EQ825" s="72"/>
      <c r="ER825" s="72"/>
      <c r="ES825" s="72"/>
      <c r="ET825" s="72"/>
      <c r="EU825" s="72"/>
      <c r="EV825" s="72"/>
      <c r="EW825" s="72"/>
      <c r="EX825" s="72"/>
      <c r="EY825" s="72"/>
      <c r="EZ825" s="72"/>
    </row>
    <row r="826" spans="18:156">
      <c r="R826" s="76"/>
      <c r="T826" s="76"/>
      <c r="U826" s="76"/>
      <c r="V826" s="76"/>
      <c r="W826" s="76"/>
      <c r="X826" s="76"/>
      <c r="Y826" s="76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80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EK826" s="72"/>
      <c r="EL826" s="72"/>
      <c r="EM826" s="72"/>
      <c r="EN826" s="72"/>
      <c r="EO826" s="72"/>
      <c r="EP826" s="72"/>
      <c r="EQ826" s="72"/>
      <c r="ER826" s="72"/>
      <c r="ES826" s="72"/>
      <c r="ET826" s="72"/>
      <c r="EU826" s="72"/>
      <c r="EV826" s="72"/>
      <c r="EW826" s="72"/>
      <c r="EX826" s="72"/>
      <c r="EY826" s="72"/>
      <c r="EZ826" s="72"/>
    </row>
    <row r="827" spans="18:156">
      <c r="R827" s="76"/>
      <c r="T827" s="76"/>
      <c r="U827" s="76"/>
      <c r="V827" s="76"/>
      <c r="W827" s="76"/>
      <c r="X827" s="76"/>
      <c r="Y827" s="76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80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EK827" s="72"/>
      <c r="EL827" s="72"/>
      <c r="EM827" s="72"/>
      <c r="EN827" s="72"/>
      <c r="EO827" s="72"/>
      <c r="EP827" s="72"/>
      <c r="EQ827" s="72"/>
      <c r="ER827" s="72"/>
      <c r="ES827" s="72"/>
      <c r="ET827" s="72"/>
      <c r="EU827" s="72"/>
      <c r="EV827" s="72"/>
      <c r="EW827" s="72"/>
      <c r="EX827" s="72"/>
      <c r="EY827" s="72"/>
      <c r="EZ827" s="72"/>
    </row>
    <row r="828" spans="18:156">
      <c r="R828" s="76"/>
      <c r="T828" s="76"/>
      <c r="U828" s="76"/>
      <c r="V828" s="76"/>
      <c r="W828" s="76"/>
      <c r="X828" s="76"/>
      <c r="Y828" s="76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80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EK828" s="72"/>
      <c r="EL828" s="72"/>
      <c r="EM828" s="72"/>
      <c r="EN828" s="72"/>
      <c r="EO828" s="72"/>
      <c r="EP828" s="72"/>
      <c r="EQ828" s="72"/>
      <c r="ER828" s="72"/>
      <c r="ES828" s="72"/>
      <c r="ET828" s="72"/>
      <c r="EU828" s="72"/>
      <c r="EV828" s="72"/>
      <c r="EW828" s="72"/>
      <c r="EX828" s="72"/>
      <c r="EY828" s="72"/>
      <c r="EZ828" s="72"/>
    </row>
    <row r="829" spans="18:156">
      <c r="R829" s="76"/>
      <c r="T829" s="76"/>
      <c r="U829" s="76"/>
      <c r="V829" s="76"/>
      <c r="W829" s="76"/>
      <c r="X829" s="76"/>
      <c r="Y829" s="76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80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EK829" s="72"/>
      <c r="EL829" s="72"/>
      <c r="EM829" s="72"/>
      <c r="EN829" s="72"/>
      <c r="EO829" s="72"/>
      <c r="EP829" s="72"/>
      <c r="EQ829" s="72"/>
      <c r="ER829" s="72"/>
      <c r="ES829" s="72"/>
      <c r="ET829" s="72"/>
      <c r="EU829" s="72"/>
      <c r="EV829" s="72"/>
      <c r="EW829" s="72"/>
      <c r="EX829" s="72"/>
      <c r="EY829" s="72"/>
      <c r="EZ829" s="72"/>
    </row>
    <row r="830" spans="18:156">
      <c r="R830" s="76"/>
      <c r="T830" s="76"/>
      <c r="U830" s="76"/>
      <c r="V830" s="76"/>
      <c r="W830" s="76"/>
      <c r="X830" s="76"/>
      <c r="Y830" s="76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80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EK830" s="72"/>
      <c r="EL830" s="72"/>
      <c r="EM830" s="72"/>
      <c r="EN830" s="72"/>
      <c r="EO830" s="72"/>
      <c r="EP830" s="72"/>
      <c r="EQ830" s="72"/>
      <c r="ER830" s="72"/>
      <c r="ES830" s="72"/>
      <c r="ET830" s="72"/>
      <c r="EU830" s="72"/>
      <c r="EV830" s="72"/>
      <c r="EW830" s="72"/>
      <c r="EX830" s="72"/>
      <c r="EY830" s="72"/>
      <c r="EZ830" s="72"/>
    </row>
    <row r="831" spans="18:156">
      <c r="R831" s="76"/>
      <c r="T831" s="76"/>
      <c r="U831" s="76"/>
      <c r="V831" s="76"/>
      <c r="W831" s="76"/>
      <c r="X831" s="76"/>
      <c r="Y831" s="76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80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EK831" s="72"/>
      <c r="EL831" s="72"/>
      <c r="EM831" s="72"/>
      <c r="EN831" s="72"/>
      <c r="EO831" s="72"/>
      <c r="EP831" s="72"/>
      <c r="EQ831" s="72"/>
      <c r="ER831" s="72"/>
      <c r="ES831" s="72"/>
      <c r="ET831" s="72"/>
      <c r="EU831" s="72"/>
      <c r="EV831" s="72"/>
      <c r="EW831" s="72"/>
      <c r="EX831" s="72"/>
      <c r="EY831" s="72"/>
      <c r="EZ831" s="72"/>
    </row>
    <row r="832" spans="18:156">
      <c r="R832" s="76"/>
      <c r="T832" s="76"/>
      <c r="U832" s="76"/>
      <c r="V832" s="76"/>
      <c r="W832" s="76"/>
      <c r="X832" s="76"/>
      <c r="Y832" s="76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80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EK832" s="72"/>
      <c r="EL832" s="72"/>
      <c r="EM832" s="72"/>
      <c r="EN832" s="72"/>
      <c r="EO832" s="72"/>
      <c r="EP832" s="72"/>
      <c r="EQ832" s="72"/>
      <c r="ER832" s="72"/>
      <c r="ES832" s="72"/>
      <c r="ET832" s="72"/>
      <c r="EU832" s="72"/>
      <c r="EV832" s="72"/>
      <c r="EW832" s="72"/>
      <c r="EX832" s="72"/>
      <c r="EY832" s="72"/>
      <c r="EZ832" s="72"/>
    </row>
    <row r="833" spans="18:156">
      <c r="R833" s="76"/>
      <c r="T833" s="76"/>
      <c r="U833" s="76"/>
      <c r="V833" s="76"/>
      <c r="W833" s="76"/>
      <c r="X833" s="76"/>
      <c r="Y833" s="76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80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</row>
    <row r="834" spans="18:156">
      <c r="R834" s="76"/>
      <c r="T834" s="76"/>
      <c r="U834" s="76"/>
      <c r="V834" s="76"/>
      <c r="W834" s="76"/>
      <c r="X834" s="76"/>
      <c r="Y834" s="76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80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</row>
    <row r="835" spans="18:156">
      <c r="R835" s="76"/>
      <c r="T835" s="76"/>
      <c r="U835" s="76"/>
      <c r="V835" s="76"/>
      <c r="W835" s="76"/>
      <c r="X835" s="76"/>
      <c r="Y835" s="76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80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</row>
    <row r="836" spans="18:156">
      <c r="R836" s="76"/>
      <c r="T836" s="76"/>
      <c r="U836" s="76"/>
      <c r="V836" s="76"/>
      <c r="W836" s="76"/>
      <c r="X836" s="76"/>
      <c r="Y836" s="76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80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</row>
    <row r="837" spans="18:156">
      <c r="R837" s="76"/>
      <c r="T837" s="76"/>
      <c r="U837" s="76"/>
      <c r="V837" s="76"/>
      <c r="W837" s="76"/>
      <c r="X837" s="76"/>
      <c r="Y837" s="76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80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</row>
    <row r="838" spans="18:156">
      <c r="R838" s="76"/>
      <c r="T838" s="76"/>
      <c r="U838" s="76"/>
      <c r="V838" s="76"/>
      <c r="W838" s="76"/>
      <c r="X838" s="76"/>
      <c r="Y838" s="76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80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</row>
    <row r="839" spans="18:156">
      <c r="R839" s="76"/>
      <c r="T839" s="76"/>
      <c r="U839" s="76"/>
      <c r="V839" s="76"/>
      <c r="W839" s="76"/>
      <c r="X839" s="76"/>
      <c r="Y839" s="76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80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</row>
    <row r="840" spans="18:156">
      <c r="R840" s="76"/>
      <c r="T840" s="76"/>
      <c r="U840" s="76"/>
      <c r="V840" s="76"/>
      <c r="W840" s="76"/>
      <c r="X840" s="76"/>
      <c r="Y840" s="76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80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EK840" s="72"/>
      <c r="EL840" s="72"/>
      <c r="EM840" s="72"/>
      <c r="EN840" s="72"/>
      <c r="EO840" s="72"/>
      <c r="EP840" s="72"/>
      <c r="EQ840" s="72"/>
      <c r="ER840" s="72"/>
      <c r="ES840" s="72"/>
      <c r="ET840" s="72"/>
      <c r="EU840" s="72"/>
      <c r="EV840" s="72"/>
      <c r="EW840" s="72"/>
      <c r="EX840" s="72"/>
      <c r="EY840" s="72"/>
      <c r="EZ840" s="72"/>
    </row>
    <row r="841" spans="18:156">
      <c r="R841" s="76"/>
      <c r="T841" s="76"/>
      <c r="U841" s="76"/>
      <c r="V841" s="76"/>
      <c r="W841" s="76"/>
      <c r="X841" s="76"/>
      <c r="Y841" s="76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80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EK841" s="72"/>
      <c r="EL841" s="72"/>
      <c r="EM841" s="72"/>
      <c r="EN841" s="72"/>
      <c r="EO841" s="72"/>
      <c r="EP841" s="72"/>
      <c r="EQ841" s="72"/>
      <c r="ER841" s="72"/>
      <c r="ES841" s="72"/>
      <c r="ET841" s="72"/>
      <c r="EU841" s="72"/>
      <c r="EV841" s="72"/>
      <c r="EW841" s="72"/>
      <c r="EX841" s="72"/>
      <c r="EY841" s="72"/>
      <c r="EZ841" s="72"/>
    </row>
    <row r="842" spans="18:156">
      <c r="R842" s="76"/>
      <c r="T842" s="76"/>
      <c r="U842" s="76"/>
      <c r="V842" s="76"/>
      <c r="W842" s="76"/>
      <c r="X842" s="76"/>
      <c r="Y842" s="76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80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EK842" s="72"/>
      <c r="EL842" s="72"/>
      <c r="EM842" s="72"/>
      <c r="EN842" s="72"/>
      <c r="EO842" s="72"/>
      <c r="EP842" s="72"/>
      <c r="EQ842" s="72"/>
      <c r="ER842" s="72"/>
      <c r="ES842" s="72"/>
      <c r="ET842" s="72"/>
      <c r="EU842" s="72"/>
      <c r="EV842" s="72"/>
      <c r="EW842" s="72"/>
      <c r="EX842" s="72"/>
      <c r="EY842" s="72"/>
      <c r="EZ842" s="72"/>
    </row>
    <row r="843" spans="18:156">
      <c r="R843" s="76"/>
      <c r="T843" s="76"/>
      <c r="U843" s="76"/>
      <c r="V843" s="76"/>
      <c r="W843" s="76"/>
      <c r="X843" s="76"/>
      <c r="Y843" s="76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80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EK843" s="72"/>
      <c r="EL843" s="72"/>
      <c r="EM843" s="72"/>
      <c r="EN843" s="72"/>
      <c r="EO843" s="72"/>
      <c r="EP843" s="72"/>
      <c r="EQ843" s="72"/>
      <c r="ER843" s="72"/>
      <c r="ES843" s="72"/>
      <c r="ET843" s="72"/>
      <c r="EU843" s="72"/>
      <c r="EV843" s="72"/>
      <c r="EW843" s="72"/>
      <c r="EX843" s="72"/>
      <c r="EY843" s="72"/>
      <c r="EZ843" s="72"/>
    </row>
    <row r="844" spans="18:156">
      <c r="R844" s="76"/>
      <c r="T844" s="76"/>
      <c r="U844" s="76"/>
      <c r="V844" s="76"/>
      <c r="W844" s="76"/>
      <c r="X844" s="76"/>
      <c r="Y844" s="76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80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EK844" s="72"/>
      <c r="EL844" s="72"/>
      <c r="EM844" s="72"/>
      <c r="EN844" s="72"/>
      <c r="EO844" s="72"/>
      <c r="EP844" s="72"/>
      <c r="EQ844" s="72"/>
      <c r="ER844" s="72"/>
      <c r="ES844" s="72"/>
      <c r="ET844" s="72"/>
      <c r="EU844" s="72"/>
      <c r="EV844" s="72"/>
      <c r="EW844" s="72"/>
      <c r="EX844" s="72"/>
      <c r="EY844" s="72"/>
      <c r="EZ844" s="72"/>
    </row>
    <row r="845" spans="18:156">
      <c r="R845" s="76"/>
      <c r="T845" s="76"/>
      <c r="U845" s="76"/>
      <c r="V845" s="76"/>
      <c r="W845" s="76"/>
      <c r="X845" s="76"/>
      <c r="Y845" s="76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80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EK845" s="72"/>
      <c r="EL845" s="72"/>
      <c r="EM845" s="72"/>
      <c r="EN845" s="72"/>
      <c r="EO845" s="72"/>
      <c r="EP845" s="72"/>
      <c r="EQ845" s="72"/>
      <c r="ER845" s="72"/>
      <c r="ES845" s="72"/>
      <c r="ET845" s="72"/>
      <c r="EU845" s="72"/>
      <c r="EV845" s="72"/>
      <c r="EW845" s="72"/>
      <c r="EX845" s="72"/>
      <c r="EY845" s="72"/>
      <c r="EZ845" s="72"/>
    </row>
    <row r="846" spans="18:156">
      <c r="R846" s="76"/>
      <c r="T846" s="76"/>
      <c r="U846" s="76"/>
      <c r="V846" s="76"/>
      <c r="W846" s="76"/>
      <c r="X846" s="76"/>
      <c r="Y846" s="76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80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EK846" s="72"/>
      <c r="EL846" s="72"/>
      <c r="EM846" s="72"/>
      <c r="EN846" s="72"/>
      <c r="EO846" s="72"/>
      <c r="EP846" s="72"/>
      <c r="EQ846" s="72"/>
      <c r="ER846" s="72"/>
      <c r="ES846" s="72"/>
      <c r="ET846" s="72"/>
      <c r="EU846" s="72"/>
      <c r="EV846" s="72"/>
      <c r="EW846" s="72"/>
      <c r="EX846" s="72"/>
      <c r="EY846" s="72"/>
      <c r="EZ846" s="72"/>
    </row>
    <row r="847" spans="18:156">
      <c r="R847" s="76"/>
      <c r="T847" s="76"/>
      <c r="U847" s="76"/>
      <c r="V847" s="76"/>
      <c r="W847" s="76"/>
      <c r="X847" s="76"/>
      <c r="Y847" s="76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80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EK847" s="72"/>
      <c r="EL847" s="72"/>
      <c r="EM847" s="72"/>
      <c r="EN847" s="72"/>
      <c r="EO847" s="72"/>
      <c r="EP847" s="72"/>
      <c r="EQ847" s="72"/>
      <c r="ER847" s="72"/>
      <c r="ES847" s="72"/>
      <c r="ET847" s="72"/>
      <c r="EU847" s="72"/>
      <c r="EV847" s="72"/>
      <c r="EW847" s="72"/>
      <c r="EX847" s="72"/>
      <c r="EY847" s="72"/>
      <c r="EZ847" s="72"/>
    </row>
    <row r="848" spans="18:156">
      <c r="R848" s="76"/>
      <c r="T848" s="76"/>
      <c r="U848" s="76"/>
      <c r="V848" s="76"/>
      <c r="W848" s="76"/>
      <c r="X848" s="76"/>
      <c r="Y848" s="76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80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EK848" s="72"/>
      <c r="EL848" s="72"/>
      <c r="EM848" s="72"/>
      <c r="EN848" s="72"/>
      <c r="EO848" s="72"/>
      <c r="EP848" s="72"/>
      <c r="EQ848" s="72"/>
      <c r="ER848" s="72"/>
      <c r="ES848" s="72"/>
      <c r="ET848" s="72"/>
      <c r="EU848" s="72"/>
      <c r="EV848" s="72"/>
      <c r="EW848" s="72"/>
      <c r="EX848" s="72"/>
      <c r="EY848" s="72"/>
      <c r="EZ848" s="72"/>
    </row>
    <row r="849" spans="18:156">
      <c r="R849" s="76"/>
      <c r="T849" s="76"/>
      <c r="U849" s="76"/>
      <c r="V849" s="76"/>
      <c r="W849" s="76"/>
      <c r="X849" s="76"/>
      <c r="Y849" s="76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80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EK849" s="72"/>
      <c r="EL849" s="72"/>
      <c r="EM849" s="72"/>
      <c r="EN849" s="72"/>
      <c r="EO849" s="72"/>
      <c r="EP849" s="72"/>
      <c r="EQ849" s="72"/>
      <c r="ER849" s="72"/>
      <c r="ES849" s="72"/>
      <c r="ET849" s="72"/>
      <c r="EU849" s="72"/>
      <c r="EV849" s="72"/>
      <c r="EW849" s="72"/>
      <c r="EX849" s="72"/>
      <c r="EY849" s="72"/>
      <c r="EZ849" s="72"/>
    </row>
    <row r="850" spans="18:156">
      <c r="R850" s="76"/>
      <c r="T850" s="76"/>
      <c r="U850" s="76"/>
      <c r="V850" s="76"/>
      <c r="W850" s="76"/>
      <c r="X850" s="76"/>
      <c r="Y850" s="76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80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EK850" s="72"/>
      <c r="EL850" s="72"/>
      <c r="EM850" s="72"/>
      <c r="EN850" s="72"/>
      <c r="EO850" s="72"/>
      <c r="EP850" s="72"/>
      <c r="EQ850" s="72"/>
      <c r="ER850" s="72"/>
      <c r="ES850" s="72"/>
      <c r="ET850" s="72"/>
      <c r="EU850" s="72"/>
      <c r="EV850" s="72"/>
      <c r="EW850" s="72"/>
      <c r="EX850" s="72"/>
      <c r="EY850" s="72"/>
      <c r="EZ850" s="72"/>
    </row>
    <row r="851" spans="18:156">
      <c r="R851" s="76"/>
      <c r="T851" s="76"/>
      <c r="U851" s="76"/>
      <c r="V851" s="76"/>
      <c r="W851" s="76"/>
      <c r="X851" s="76"/>
      <c r="Y851" s="76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80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EK851" s="72"/>
      <c r="EL851" s="72"/>
      <c r="EM851" s="72"/>
      <c r="EN851" s="72"/>
      <c r="EO851" s="72"/>
      <c r="EP851" s="72"/>
      <c r="EQ851" s="72"/>
      <c r="ER851" s="72"/>
      <c r="ES851" s="72"/>
      <c r="ET851" s="72"/>
      <c r="EU851" s="72"/>
      <c r="EV851" s="72"/>
      <c r="EW851" s="72"/>
      <c r="EX851" s="72"/>
      <c r="EY851" s="72"/>
      <c r="EZ851" s="72"/>
    </row>
    <row r="852" spans="18:156">
      <c r="R852" s="76"/>
      <c r="T852" s="76"/>
      <c r="U852" s="76"/>
      <c r="V852" s="76"/>
      <c r="W852" s="76"/>
      <c r="X852" s="76"/>
      <c r="Y852" s="76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80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EK852" s="72"/>
      <c r="EL852" s="72"/>
      <c r="EM852" s="72"/>
      <c r="EN852" s="72"/>
      <c r="EO852" s="72"/>
      <c r="EP852" s="72"/>
      <c r="EQ852" s="72"/>
      <c r="ER852" s="72"/>
      <c r="ES852" s="72"/>
      <c r="ET852" s="72"/>
      <c r="EU852" s="72"/>
      <c r="EV852" s="72"/>
      <c r="EW852" s="72"/>
      <c r="EX852" s="72"/>
      <c r="EY852" s="72"/>
      <c r="EZ852" s="72"/>
    </row>
    <row r="853" spans="18:156">
      <c r="R853" s="76"/>
      <c r="T853" s="76"/>
      <c r="U853" s="76"/>
      <c r="V853" s="76"/>
      <c r="W853" s="76"/>
      <c r="X853" s="76"/>
      <c r="Y853" s="76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80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EK853" s="72"/>
      <c r="EL853" s="72"/>
      <c r="EM853" s="72"/>
      <c r="EN853" s="72"/>
      <c r="EO853" s="72"/>
      <c r="EP853" s="72"/>
      <c r="EQ853" s="72"/>
      <c r="ER853" s="72"/>
      <c r="ES853" s="72"/>
      <c r="ET853" s="72"/>
      <c r="EU853" s="72"/>
      <c r="EV853" s="72"/>
      <c r="EW853" s="72"/>
      <c r="EX853" s="72"/>
      <c r="EY853" s="72"/>
      <c r="EZ853" s="72"/>
    </row>
    <row r="854" spans="18:156">
      <c r="R854" s="76"/>
      <c r="T854" s="76"/>
      <c r="U854" s="76"/>
      <c r="V854" s="76"/>
      <c r="W854" s="76"/>
      <c r="X854" s="76"/>
      <c r="Y854" s="76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80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EK854" s="72"/>
      <c r="EL854" s="72"/>
      <c r="EM854" s="72"/>
      <c r="EN854" s="72"/>
      <c r="EO854" s="72"/>
      <c r="EP854" s="72"/>
      <c r="EQ854" s="72"/>
      <c r="ER854" s="72"/>
      <c r="ES854" s="72"/>
      <c r="ET854" s="72"/>
      <c r="EU854" s="72"/>
      <c r="EV854" s="72"/>
      <c r="EW854" s="72"/>
      <c r="EX854" s="72"/>
      <c r="EY854" s="72"/>
      <c r="EZ854" s="72"/>
    </row>
    <row r="855" spans="18:156">
      <c r="R855" s="76"/>
      <c r="T855" s="76"/>
      <c r="U855" s="76"/>
      <c r="V855" s="76"/>
      <c r="W855" s="76"/>
      <c r="X855" s="76"/>
      <c r="Y855" s="76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80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EK855" s="72"/>
      <c r="EL855" s="72"/>
      <c r="EM855" s="72"/>
      <c r="EN855" s="72"/>
      <c r="EO855" s="72"/>
      <c r="EP855" s="72"/>
      <c r="EQ855" s="72"/>
      <c r="ER855" s="72"/>
      <c r="ES855" s="72"/>
      <c r="ET855" s="72"/>
      <c r="EU855" s="72"/>
      <c r="EV855" s="72"/>
      <c r="EW855" s="72"/>
      <c r="EX855" s="72"/>
      <c r="EY855" s="72"/>
      <c r="EZ855" s="72"/>
    </row>
    <row r="856" spans="18:156">
      <c r="R856" s="76"/>
      <c r="T856" s="76"/>
      <c r="U856" s="76"/>
      <c r="V856" s="76"/>
      <c r="W856" s="76"/>
      <c r="X856" s="76"/>
      <c r="Y856" s="76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80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EK856" s="72"/>
      <c r="EL856" s="72"/>
      <c r="EM856" s="72"/>
      <c r="EN856" s="72"/>
      <c r="EO856" s="72"/>
      <c r="EP856" s="72"/>
      <c r="EQ856" s="72"/>
      <c r="ER856" s="72"/>
      <c r="ES856" s="72"/>
      <c r="ET856" s="72"/>
      <c r="EU856" s="72"/>
      <c r="EV856" s="72"/>
      <c r="EW856" s="72"/>
      <c r="EX856" s="72"/>
      <c r="EY856" s="72"/>
      <c r="EZ856" s="72"/>
    </row>
    <row r="857" spans="18:156">
      <c r="R857" s="76"/>
      <c r="T857" s="76"/>
      <c r="U857" s="76"/>
      <c r="V857" s="76"/>
      <c r="W857" s="76"/>
      <c r="X857" s="76"/>
      <c r="Y857" s="76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80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EK857" s="72"/>
      <c r="EL857" s="72"/>
      <c r="EM857" s="72"/>
      <c r="EN857" s="72"/>
      <c r="EO857" s="72"/>
      <c r="EP857" s="72"/>
      <c r="EQ857" s="72"/>
      <c r="ER857" s="72"/>
      <c r="ES857" s="72"/>
      <c r="ET857" s="72"/>
      <c r="EU857" s="72"/>
      <c r="EV857" s="72"/>
      <c r="EW857" s="72"/>
      <c r="EX857" s="72"/>
      <c r="EY857" s="72"/>
      <c r="EZ857" s="72"/>
    </row>
    <row r="858" spans="18:156">
      <c r="R858" s="76"/>
      <c r="T858" s="76"/>
      <c r="U858" s="76"/>
      <c r="V858" s="76"/>
      <c r="W858" s="76"/>
      <c r="X858" s="76"/>
      <c r="Y858" s="76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80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EK858" s="72"/>
      <c r="EL858" s="72"/>
      <c r="EM858" s="72"/>
      <c r="EN858" s="72"/>
      <c r="EO858" s="72"/>
      <c r="EP858" s="72"/>
      <c r="EQ858" s="72"/>
      <c r="ER858" s="72"/>
      <c r="ES858" s="72"/>
      <c r="ET858" s="72"/>
      <c r="EU858" s="72"/>
      <c r="EV858" s="72"/>
      <c r="EW858" s="72"/>
      <c r="EX858" s="72"/>
      <c r="EY858" s="72"/>
      <c r="EZ858" s="72"/>
    </row>
    <row r="859" spans="18:156">
      <c r="R859" s="76"/>
      <c r="T859" s="76"/>
      <c r="U859" s="76"/>
      <c r="V859" s="76"/>
      <c r="W859" s="76"/>
      <c r="X859" s="76"/>
      <c r="Y859" s="76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80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EK859" s="72"/>
      <c r="EL859" s="72"/>
      <c r="EM859" s="72"/>
      <c r="EN859" s="72"/>
      <c r="EO859" s="72"/>
      <c r="EP859" s="72"/>
      <c r="EQ859" s="72"/>
      <c r="ER859" s="72"/>
      <c r="ES859" s="72"/>
      <c r="ET859" s="72"/>
      <c r="EU859" s="72"/>
      <c r="EV859" s="72"/>
      <c r="EW859" s="72"/>
      <c r="EX859" s="72"/>
      <c r="EY859" s="72"/>
      <c r="EZ859" s="72"/>
    </row>
    <row r="860" spans="18:156">
      <c r="R860" s="76"/>
      <c r="T860" s="76"/>
      <c r="U860" s="76"/>
      <c r="V860" s="76"/>
      <c r="W860" s="76"/>
      <c r="X860" s="76"/>
      <c r="Y860" s="76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80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EK860" s="72"/>
      <c r="EL860" s="72"/>
      <c r="EM860" s="72"/>
      <c r="EN860" s="72"/>
      <c r="EO860" s="72"/>
      <c r="EP860" s="72"/>
      <c r="EQ860" s="72"/>
      <c r="ER860" s="72"/>
      <c r="ES860" s="72"/>
      <c r="ET860" s="72"/>
      <c r="EU860" s="72"/>
      <c r="EV860" s="72"/>
      <c r="EW860" s="72"/>
      <c r="EX860" s="72"/>
      <c r="EY860" s="72"/>
      <c r="EZ860" s="72"/>
    </row>
    <row r="861" spans="18:156">
      <c r="R861" s="76"/>
      <c r="T861" s="76"/>
      <c r="U861" s="76"/>
      <c r="V861" s="76"/>
      <c r="W861" s="76"/>
      <c r="X861" s="76"/>
      <c r="Y861" s="76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80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EK861" s="72"/>
      <c r="EL861" s="72"/>
      <c r="EM861" s="72"/>
      <c r="EN861" s="72"/>
      <c r="EO861" s="72"/>
      <c r="EP861" s="72"/>
      <c r="EQ861" s="72"/>
      <c r="ER861" s="72"/>
      <c r="ES861" s="72"/>
      <c r="ET861" s="72"/>
      <c r="EU861" s="72"/>
      <c r="EV861" s="72"/>
      <c r="EW861" s="72"/>
      <c r="EX861" s="72"/>
      <c r="EY861" s="72"/>
      <c r="EZ861" s="72"/>
    </row>
    <row r="862" spans="18:156">
      <c r="R862" s="76"/>
      <c r="T862" s="76"/>
      <c r="U862" s="76"/>
      <c r="V862" s="76"/>
      <c r="W862" s="76"/>
      <c r="X862" s="76"/>
      <c r="Y862" s="76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80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</row>
    <row r="863" spans="18:156">
      <c r="R863" s="76"/>
      <c r="T863" s="76"/>
      <c r="U863" s="76"/>
      <c r="V863" s="76"/>
      <c r="W863" s="76"/>
      <c r="X863" s="76"/>
      <c r="Y863" s="76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80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</row>
    <row r="864" spans="18:156">
      <c r="R864" s="76"/>
      <c r="T864" s="76"/>
      <c r="U864" s="76"/>
      <c r="V864" s="76"/>
      <c r="W864" s="76"/>
      <c r="X864" s="76"/>
      <c r="Y864" s="76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80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</row>
    <row r="865" spans="18:156">
      <c r="R865" s="76"/>
      <c r="T865" s="76"/>
      <c r="U865" s="76"/>
      <c r="V865" s="76"/>
      <c r="W865" s="76"/>
      <c r="X865" s="76"/>
      <c r="Y865" s="76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80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</row>
    <row r="866" spans="18:156">
      <c r="R866" s="76"/>
      <c r="T866" s="76"/>
      <c r="U866" s="76"/>
      <c r="V866" s="76"/>
      <c r="W866" s="76"/>
      <c r="X866" s="76"/>
      <c r="Y866" s="76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80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</row>
    <row r="867" spans="18:156">
      <c r="R867" s="76"/>
      <c r="T867" s="76"/>
      <c r="U867" s="76"/>
      <c r="V867" s="76"/>
      <c r="W867" s="76"/>
      <c r="X867" s="76"/>
      <c r="Y867" s="76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80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</row>
    <row r="868" spans="18:156">
      <c r="R868" s="76"/>
      <c r="T868" s="76"/>
      <c r="U868" s="76"/>
      <c r="V868" s="76"/>
      <c r="W868" s="76"/>
      <c r="X868" s="76"/>
      <c r="Y868" s="76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80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</row>
    <row r="869" spans="18:156">
      <c r="R869" s="76"/>
      <c r="T869" s="76"/>
      <c r="U869" s="76"/>
      <c r="V869" s="76"/>
      <c r="W869" s="76"/>
      <c r="X869" s="76"/>
      <c r="Y869" s="76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80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EK869" s="72"/>
      <c r="EL869" s="72"/>
      <c r="EM869" s="72"/>
      <c r="EN869" s="72"/>
      <c r="EO869" s="72"/>
      <c r="EP869" s="72"/>
      <c r="EQ869" s="72"/>
      <c r="ER869" s="72"/>
      <c r="ES869" s="72"/>
      <c r="ET869" s="72"/>
      <c r="EU869" s="72"/>
      <c r="EV869" s="72"/>
      <c r="EW869" s="72"/>
      <c r="EX869" s="72"/>
      <c r="EY869" s="72"/>
      <c r="EZ869" s="72"/>
    </row>
    <row r="870" spans="18:156">
      <c r="R870" s="76"/>
      <c r="T870" s="76"/>
      <c r="U870" s="76"/>
      <c r="V870" s="76"/>
      <c r="W870" s="76"/>
      <c r="X870" s="76"/>
      <c r="Y870" s="76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80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EK870" s="72"/>
      <c r="EL870" s="72"/>
      <c r="EM870" s="72"/>
      <c r="EN870" s="72"/>
      <c r="EO870" s="72"/>
      <c r="EP870" s="72"/>
      <c r="EQ870" s="72"/>
      <c r="ER870" s="72"/>
      <c r="ES870" s="72"/>
      <c r="ET870" s="72"/>
      <c r="EU870" s="72"/>
      <c r="EV870" s="72"/>
      <c r="EW870" s="72"/>
      <c r="EX870" s="72"/>
      <c r="EY870" s="72"/>
      <c r="EZ870" s="72"/>
    </row>
    <row r="871" spans="18:156">
      <c r="R871" s="76"/>
      <c r="T871" s="76"/>
      <c r="U871" s="76"/>
      <c r="V871" s="76"/>
      <c r="W871" s="76"/>
      <c r="X871" s="76"/>
      <c r="Y871" s="76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80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EK871" s="72"/>
      <c r="EL871" s="72"/>
      <c r="EM871" s="72"/>
      <c r="EN871" s="72"/>
      <c r="EO871" s="72"/>
      <c r="EP871" s="72"/>
      <c r="EQ871" s="72"/>
      <c r="ER871" s="72"/>
      <c r="ES871" s="72"/>
      <c r="ET871" s="72"/>
      <c r="EU871" s="72"/>
      <c r="EV871" s="72"/>
      <c r="EW871" s="72"/>
      <c r="EX871" s="72"/>
      <c r="EY871" s="72"/>
      <c r="EZ871" s="72"/>
    </row>
    <row r="872" spans="18:156">
      <c r="R872" s="76"/>
      <c r="T872" s="76"/>
      <c r="U872" s="76"/>
      <c r="V872" s="76"/>
      <c r="W872" s="76"/>
      <c r="X872" s="76"/>
      <c r="Y872" s="76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80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EK872" s="72"/>
      <c r="EL872" s="72"/>
      <c r="EM872" s="72"/>
      <c r="EN872" s="72"/>
      <c r="EO872" s="72"/>
      <c r="EP872" s="72"/>
      <c r="EQ872" s="72"/>
      <c r="ER872" s="72"/>
      <c r="ES872" s="72"/>
      <c r="ET872" s="72"/>
      <c r="EU872" s="72"/>
      <c r="EV872" s="72"/>
      <c r="EW872" s="72"/>
      <c r="EX872" s="72"/>
      <c r="EY872" s="72"/>
      <c r="EZ872" s="72"/>
    </row>
    <row r="873" spans="18:156">
      <c r="R873" s="76"/>
      <c r="T873" s="76"/>
      <c r="U873" s="76"/>
      <c r="V873" s="76"/>
      <c r="W873" s="76"/>
      <c r="X873" s="76"/>
      <c r="Y873" s="76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80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EK873" s="72"/>
      <c r="EL873" s="72"/>
      <c r="EM873" s="72"/>
      <c r="EN873" s="72"/>
      <c r="EO873" s="72"/>
      <c r="EP873" s="72"/>
      <c r="EQ873" s="72"/>
      <c r="ER873" s="72"/>
      <c r="ES873" s="72"/>
      <c r="ET873" s="72"/>
      <c r="EU873" s="72"/>
      <c r="EV873" s="72"/>
      <c r="EW873" s="72"/>
      <c r="EX873" s="72"/>
      <c r="EY873" s="72"/>
      <c r="EZ873" s="72"/>
    </row>
    <row r="874" spans="18:156">
      <c r="R874" s="76"/>
      <c r="T874" s="76"/>
      <c r="U874" s="76"/>
      <c r="V874" s="76"/>
      <c r="W874" s="76"/>
      <c r="X874" s="76"/>
      <c r="Y874" s="76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80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EK874" s="72"/>
      <c r="EL874" s="72"/>
      <c r="EM874" s="72"/>
      <c r="EN874" s="72"/>
      <c r="EO874" s="72"/>
      <c r="EP874" s="72"/>
      <c r="EQ874" s="72"/>
      <c r="ER874" s="72"/>
      <c r="ES874" s="72"/>
      <c r="ET874" s="72"/>
      <c r="EU874" s="72"/>
      <c r="EV874" s="72"/>
      <c r="EW874" s="72"/>
      <c r="EX874" s="72"/>
      <c r="EY874" s="72"/>
      <c r="EZ874" s="72"/>
    </row>
    <row r="875" spans="18:156">
      <c r="R875" s="76"/>
      <c r="T875" s="76"/>
      <c r="U875" s="76"/>
      <c r="V875" s="76"/>
      <c r="W875" s="76"/>
      <c r="X875" s="76"/>
      <c r="Y875" s="76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80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EK875" s="72"/>
      <c r="EL875" s="72"/>
      <c r="EM875" s="72"/>
      <c r="EN875" s="72"/>
      <c r="EO875" s="72"/>
      <c r="EP875" s="72"/>
      <c r="EQ875" s="72"/>
      <c r="ER875" s="72"/>
      <c r="ES875" s="72"/>
      <c r="ET875" s="72"/>
      <c r="EU875" s="72"/>
      <c r="EV875" s="72"/>
      <c r="EW875" s="72"/>
      <c r="EX875" s="72"/>
      <c r="EY875" s="72"/>
      <c r="EZ875" s="72"/>
    </row>
    <row r="876" spans="18:156">
      <c r="R876" s="76"/>
      <c r="T876" s="76"/>
      <c r="U876" s="76"/>
      <c r="V876" s="76"/>
      <c r="W876" s="76"/>
      <c r="X876" s="76"/>
      <c r="Y876" s="76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80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EK876" s="72"/>
      <c r="EL876" s="72"/>
      <c r="EM876" s="72"/>
      <c r="EN876" s="72"/>
      <c r="EO876" s="72"/>
      <c r="EP876" s="72"/>
      <c r="EQ876" s="72"/>
      <c r="ER876" s="72"/>
      <c r="ES876" s="72"/>
      <c r="ET876" s="72"/>
      <c r="EU876" s="72"/>
      <c r="EV876" s="72"/>
      <c r="EW876" s="72"/>
      <c r="EX876" s="72"/>
      <c r="EY876" s="72"/>
      <c r="EZ876" s="72"/>
    </row>
    <row r="877" spans="18:156">
      <c r="R877" s="76"/>
      <c r="T877" s="76"/>
      <c r="U877" s="76"/>
      <c r="V877" s="76"/>
      <c r="W877" s="76"/>
      <c r="X877" s="76"/>
      <c r="Y877" s="76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80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EK877" s="72"/>
      <c r="EL877" s="72"/>
      <c r="EM877" s="72"/>
      <c r="EN877" s="72"/>
      <c r="EO877" s="72"/>
      <c r="EP877" s="72"/>
      <c r="EQ877" s="72"/>
      <c r="ER877" s="72"/>
      <c r="ES877" s="72"/>
      <c r="ET877" s="72"/>
      <c r="EU877" s="72"/>
      <c r="EV877" s="72"/>
      <c r="EW877" s="72"/>
      <c r="EX877" s="72"/>
      <c r="EY877" s="72"/>
      <c r="EZ877" s="72"/>
    </row>
    <row r="878" spans="18:156">
      <c r="R878" s="76"/>
      <c r="T878" s="76"/>
      <c r="U878" s="76"/>
      <c r="V878" s="76"/>
      <c r="W878" s="76"/>
      <c r="X878" s="76"/>
      <c r="Y878" s="76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80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EK878" s="72"/>
      <c r="EL878" s="72"/>
      <c r="EM878" s="72"/>
      <c r="EN878" s="72"/>
      <c r="EO878" s="72"/>
      <c r="EP878" s="72"/>
      <c r="EQ878" s="72"/>
      <c r="ER878" s="72"/>
      <c r="ES878" s="72"/>
      <c r="ET878" s="72"/>
      <c r="EU878" s="72"/>
      <c r="EV878" s="72"/>
      <c r="EW878" s="72"/>
      <c r="EX878" s="72"/>
      <c r="EY878" s="72"/>
      <c r="EZ878" s="72"/>
    </row>
    <row r="879" spans="18:156">
      <c r="R879" s="76"/>
      <c r="T879" s="76"/>
      <c r="U879" s="76"/>
      <c r="V879" s="76"/>
      <c r="W879" s="76"/>
      <c r="X879" s="76"/>
      <c r="Y879" s="76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80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EK879" s="72"/>
      <c r="EL879" s="72"/>
      <c r="EM879" s="72"/>
      <c r="EN879" s="72"/>
      <c r="EO879" s="72"/>
      <c r="EP879" s="72"/>
      <c r="EQ879" s="72"/>
      <c r="ER879" s="72"/>
      <c r="ES879" s="72"/>
      <c r="ET879" s="72"/>
      <c r="EU879" s="72"/>
      <c r="EV879" s="72"/>
      <c r="EW879" s="72"/>
      <c r="EX879" s="72"/>
      <c r="EY879" s="72"/>
      <c r="EZ879" s="72"/>
    </row>
    <row r="880" spans="18:156">
      <c r="R880" s="76"/>
      <c r="T880" s="76"/>
      <c r="U880" s="76"/>
      <c r="V880" s="76"/>
      <c r="W880" s="76"/>
      <c r="X880" s="76"/>
      <c r="Y880" s="76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80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EK880" s="72"/>
      <c r="EL880" s="72"/>
      <c r="EM880" s="72"/>
      <c r="EN880" s="72"/>
      <c r="EO880" s="72"/>
      <c r="EP880" s="72"/>
      <c r="EQ880" s="72"/>
      <c r="ER880" s="72"/>
      <c r="ES880" s="72"/>
      <c r="ET880" s="72"/>
      <c r="EU880" s="72"/>
      <c r="EV880" s="72"/>
      <c r="EW880" s="72"/>
      <c r="EX880" s="72"/>
      <c r="EY880" s="72"/>
      <c r="EZ880" s="72"/>
    </row>
    <row r="881" spans="18:156">
      <c r="R881" s="76"/>
      <c r="T881" s="76"/>
      <c r="U881" s="76"/>
      <c r="V881" s="76"/>
      <c r="W881" s="76"/>
      <c r="X881" s="76"/>
      <c r="Y881" s="76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80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EK881" s="72"/>
      <c r="EL881" s="72"/>
      <c r="EM881" s="72"/>
      <c r="EN881" s="72"/>
      <c r="EO881" s="72"/>
      <c r="EP881" s="72"/>
      <c r="EQ881" s="72"/>
      <c r="ER881" s="72"/>
      <c r="ES881" s="72"/>
      <c r="ET881" s="72"/>
      <c r="EU881" s="72"/>
      <c r="EV881" s="72"/>
      <c r="EW881" s="72"/>
      <c r="EX881" s="72"/>
      <c r="EY881" s="72"/>
      <c r="EZ881" s="72"/>
    </row>
    <row r="882" spans="18:156">
      <c r="R882" s="76"/>
      <c r="T882" s="76"/>
      <c r="U882" s="76"/>
      <c r="V882" s="76"/>
      <c r="W882" s="76"/>
      <c r="X882" s="76"/>
      <c r="Y882" s="76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80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EK882" s="72"/>
      <c r="EL882" s="72"/>
      <c r="EM882" s="72"/>
      <c r="EN882" s="72"/>
      <c r="EO882" s="72"/>
      <c r="EP882" s="72"/>
      <c r="EQ882" s="72"/>
      <c r="ER882" s="72"/>
      <c r="ES882" s="72"/>
      <c r="ET882" s="72"/>
      <c r="EU882" s="72"/>
      <c r="EV882" s="72"/>
      <c r="EW882" s="72"/>
      <c r="EX882" s="72"/>
      <c r="EY882" s="72"/>
      <c r="EZ882" s="72"/>
    </row>
    <row r="883" spans="18:156">
      <c r="R883" s="76"/>
      <c r="T883" s="76"/>
      <c r="U883" s="76"/>
      <c r="V883" s="76"/>
      <c r="W883" s="76"/>
      <c r="X883" s="76"/>
      <c r="Y883" s="76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80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EK883" s="72"/>
      <c r="EL883" s="72"/>
      <c r="EM883" s="72"/>
      <c r="EN883" s="72"/>
      <c r="EO883" s="72"/>
      <c r="EP883" s="72"/>
      <c r="EQ883" s="72"/>
      <c r="ER883" s="72"/>
      <c r="ES883" s="72"/>
      <c r="ET883" s="72"/>
      <c r="EU883" s="72"/>
      <c r="EV883" s="72"/>
      <c r="EW883" s="72"/>
      <c r="EX883" s="72"/>
      <c r="EY883" s="72"/>
      <c r="EZ883" s="72"/>
    </row>
    <row r="884" spans="18:156">
      <c r="R884" s="76"/>
      <c r="T884" s="76"/>
      <c r="U884" s="76"/>
      <c r="V884" s="76"/>
      <c r="W884" s="76"/>
      <c r="X884" s="76"/>
      <c r="Y884" s="76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80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EK884" s="72"/>
      <c r="EL884" s="72"/>
      <c r="EM884" s="72"/>
      <c r="EN884" s="72"/>
      <c r="EO884" s="72"/>
      <c r="EP884" s="72"/>
      <c r="EQ884" s="72"/>
      <c r="ER884" s="72"/>
      <c r="ES884" s="72"/>
      <c r="ET884" s="72"/>
      <c r="EU884" s="72"/>
      <c r="EV884" s="72"/>
      <c r="EW884" s="72"/>
      <c r="EX884" s="72"/>
      <c r="EY884" s="72"/>
      <c r="EZ884" s="72"/>
    </row>
    <row r="885" spans="18:156">
      <c r="R885" s="76"/>
      <c r="T885" s="76"/>
      <c r="U885" s="76"/>
      <c r="V885" s="76"/>
      <c r="W885" s="76"/>
      <c r="X885" s="76"/>
      <c r="Y885" s="76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80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EK885" s="72"/>
      <c r="EL885" s="72"/>
      <c r="EM885" s="72"/>
      <c r="EN885" s="72"/>
      <c r="EO885" s="72"/>
      <c r="EP885" s="72"/>
      <c r="EQ885" s="72"/>
      <c r="ER885" s="72"/>
      <c r="ES885" s="72"/>
      <c r="ET885" s="72"/>
      <c r="EU885" s="72"/>
      <c r="EV885" s="72"/>
      <c r="EW885" s="72"/>
      <c r="EX885" s="72"/>
      <c r="EY885" s="72"/>
      <c r="EZ885" s="72"/>
    </row>
    <row r="886" spans="18:156">
      <c r="R886" s="76"/>
      <c r="T886" s="76"/>
      <c r="U886" s="76"/>
      <c r="V886" s="76"/>
      <c r="W886" s="76"/>
      <c r="X886" s="76"/>
      <c r="Y886" s="76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80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EK886" s="72"/>
      <c r="EL886" s="72"/>
      <c r="EM886" s="72"/>
      <c r="EN886" s="72"/>
      <c r="EO886" s="72"/>
      <c r="EP886" s="72"/>
      <c r="EQ886" s="72"/>
      <c r="ER886" s="72"/>
      <c r="ES886" s="72"/>
      <c r="ET886" s="72"/>
      <c r="EU886" s="72"/>
      <c r="EV886" s="72"/>
      <c r="EW886" s="72"/>
      <c r="EX886" s="72"/>
      <c r="EY886" s="72"/>
      <c r="EZ886" s="72"/>
    </row>
    <row r="887" spans="18:156">
      <c r="R887" s="76"/>
      <c r="T887" s="76"/>
      <c r="U887" s="76"/>
      <c r="V887" s="76"/>
      <c r="W887" s="76"/>
      <c r="X887" s="76"/>
      <c r="Y887" s="76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80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EK887" s="72"/>
      <c r="EL887" s="72"/>
      <c r="EM887" s="72"/>
      <c r="EN887" s="72"/>
      <c r="EO887" s="72"/>
      <c r="EP887" s="72"/>
      <c r="EQ887" s="72"/>
      <c r="ER887" s="72"/>
      <c r="ES887" s="72"/>
      <c r="ET887" s="72"/>
      <c r="EU887" s="72"/>
      <c r="EV887" s="72"/>
      <c r="EW887" s="72"/>
      <c r="EX887" s="72"/>
      <c r="EY887" s="72"/>
      <c r="EZ887" s="72"/>
    </row>
    <row r="888" spans="18:156">
      <c r="R888" s="76"/>
      <c r="T888" s="76"/>
      <c r="U888" s="76"/>
      <c r="V888" s="76"/>
      <c r="W888" s="76"/>
      <c r="X888" s="76"/>
      <c r="Y888" s="76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80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EK888" s="72"/>
      <c r="EL888" s="72"/>
      <c r="EM888" s="72"/>
      <c r="EN888" s="72"/>
      <c r="EO888" s="72"/>
      <c r="EP888" s="72"/>
      <c r="EQ888" s="72"/>
      <c r="ER888" s="72"/>
      <c r="ES888" s="72"/>
      <c r="ET888" s="72"/>
      <c r="EU888" s="72"/>
      <c r="EV888" s="72"/>
      <c r="EW888" s="72"/>
      <c r="EX888" s="72"/>
      <c r="EY888" s="72"/>
      <c r="EZ888" s="72"/>
    </row>
    <row r="889" spans="18:156">
      <c r="R889" s="76"/>
      <c r="T889" s="76"/>
      <c r="U889" s="76"/>
      <c r="V889" s="76"/>
      <c r="W889" s="76"/>
      <c r="X889" s="76"/>
      <c r="Y889" s="76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80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EK889" s="72"/>
      <c r="EL889" s="72"/>
      <c r="EM889" s="72"/>
      <c r="EN889" s="72"/>
      <c r="EO889" s="72"/>
      <c r="EP889" s="72"/>
      <c r="EQ889" s="72"/>
      <c r="ER889" s="72"/>
      <c r="ES889" s="72"/>
      <c r="ET889" s="72"/>
      <c r="EU889" s="72"/>
      <c r="EV889" s="72"/>
      <c r="EW889" s="72"/>
      <c r="EX889" s="72"/>
      <c r="EY889" s="72"/>
      <c r="EZ889" s="72"/>
    </row>
    <row r="890" spans="18:156">
      <c r="R890" s="76"/>
      <c r="T890" s="76"/>
      <c r="U890" s="76"/>
      <c r="V890" s="76"/>
      <c r="W890" s="76"/>
      <c r="X890" s="76"/>
      <c r="Y890" s="76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80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EK890" s="72"/>
      <c r="EL890" s="72"/>
      <c r="EM890" s="72"/>
      <c r="EN890" s="72"/>
      <c r="EO890" s="72"/>
      <c r="EP890" s="72"/>
      <c r="EQ890" s="72"/>
      <c r="ER890" s="72"/>
      <c r="ES890" s="72"/>
      <c r="ET890" s="72"/>
      <c r="EU890" s="72"/>
      <c r="EV890" s="72"/>
      <c r="EW890" s="72"/>
      <c r="EX890" s="72"/>
      <c r="EY890" s="72"/>
      <c r="EZ890" s="72"/>
    </row>
    <row r="891" spans="18:156">
      <c r="R891" s="76"/>
      <c r="T891" s="76"/>
      <c r="U891" s="76"/>
      <c r="V891" s="76"/>
      <c r="W891" s="76"/>
      <c r="X891" s="76"/>
      <c r="Y891" s="76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80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</row>
    <row r="892" spans="18:156">
      <c r="R892" s="76"/>
      <c r="T892" s="76"/>
      <c r="U892" s="76"/>
      <c r="V892" s="76"/>
      <c r="W892" s="76"/>
      <c r="X892" s="76"/>
      <c r="Y892" s="76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80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</row>
    <row r="893" spans="18:156">
      <c r="R893" s="76"/>
      <c r="T893" s="76"/>
      <c r="U893" s="76"/>
      <c r="V893" s="76"/>
      <c r="W893" s="76"/>
      <c r="X893" s="76"/>
      <c r="Y893" s="76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80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</row>
    <row r="894" spans="18:156">
      <c r="R894" s="76"/>
      <c r="T894" s="76"/>
      <c r="U894" s="76"/>
      <c r="V894" s="76"/>
      <c r="W894" s="76"/>
      <c r="X894" s="76"/>
      <c r="Y894" s="76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80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</row>
    <row r="895" spans="18:156">
      <c r="R895" s="76"/>
      <c r="T895" s="76"/>
      <c r="U895" s="76"/>
      <c r="V895" s="76"/>
      <c r="W895" s="76"/>
      <c r="X895" s="76"/>
      <c r="Y895" s="76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80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</row>
    <row r="896" spans="18:156">
      <c r="R896" s="76"/>
      <c r="T896" s="76"/>
      <c r="U896" s="76"/>
      <c r="V896" s="76"/>
      <c r="W896" s="76"/>
      <c r="X896" s="76"/>
      <c r="Y896" s="76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80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</row>
    <row r="897" spans="18:156">
      <c r="R897" s="76"/>
      <c r="T897" s="76"/>
      <c r="U897" s="76"/>
      <c r="V897" s="76"/>
      <c r="W897" s="76"/>
      <c r="X897" s="76"/>
      <c r="Y897" s="76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80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</row>
    <row r="898" spans="18:156">
      <c r="R898" s="76"/>
      <c r="T898" s="76"/>
      <c r="U898" s="76"/>
      <c r="V898" s="76"/>
      <c r="W898" s="76"/>
      <c r="X898" s="76"/>
      <c r="Y898" s="76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80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EK898" s="72"/>
      <c r="EL898" s="72"/>
      <c r="EM898" s="72"/>
      <c r="EN898" s="72"/>
      <c r="EO898" s="72"/>
      <c r="EP898" s="72"/>
      <c r="EQ898" s="72"/>
      <c r="ER898" s="72"/>
      <c r="ES898" s="72"/>
      <c r="ET898" s="72"/>
      <c r="EU898" s="72"/>
      <c r="EV898" s="72"/>
      <c r="EW898" s="72"/>
      <c r="EX898" s="72"/>
      <c r="EY898" s="72"/>
      <c r="EZ898" s="72"/>
    </row>
    <row r="899" spans="18:156">
      <c r="R899" s="76"/>
      <c r="T899" s="76"/>
      <c r="U899" s="76"/>
      <c r="V899" s="76"/>
      <c r="W899" s="76"/>
      <c r="X899" s="76"/>
      <c r="Y899" s="76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80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EK899" s="72"/>
      <c r="EL899" s="72"/>
      <c r="EM899" s="72"/>
      <c r="EN899" s="72"/>
      <c r="EO899" s="72"/>
      <c r="EP899" s="72"/>
      <c r="EQ899" s="72"/>
      <c r="ER899" s="72"/>
      <c r="ES899" s="72"/>
      <c r="ET899" s="72"/>
      <c r="EU899" s="72"/>
      <c r="EV899" s="72"/>
      <c r="EW899" s="72"/>
      <c r="EX899" s="72"/>
      <c r="EY899" s="72"/>
      <c r="EZ899" s="72"/>
    </row>
    <row r="900" spans="18:156">
      <c r="R900" s="76"/>
      <c r="T900" s="76"/>
      <c r="U900" s="76"/>
      <c r="V900" s="76"/>
      <c r="W900" s="76"/>
      <c r="X900" s="76"/>
      <c r="Y900" s="76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80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EK900" s="72"/>
      <c r="EL900" s="72"/>
      <c r="EM900" s="72"/>
      <c r="EN900" s="72"/>
      <c r="EO900" s="72"/>
      <c r="EP900" s="72"/>
      <c r="EQ900" s="72"/>
      <c r="ER900" s="72"/>
      <c r="ES900" s="72"/>
      <c r="ET900" s="72"/>
      <c r="EU900" s="72"/>
      <c r="EV900" s="72"/>
      <c r="EW900" s="72"/>
      <c r="EX900" s="72"/>
      <c r="EY900" s="72"/>
      <c r="EZ900" s="72"/>
    </row>
    <row r="901" spans="18:156">
      <c r="R901" s="76"/>
      <c r="T901" s="76"/>
      <c r="U901" s="76"/>
      <c r="V901" s="76"/>
      <c r="W901" s="76"/>
      <c r="X901" s="76"/>
      <c r="Y901" s="76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80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EK901" s="72"/>
      <c r="EL901" s="72"/>
      <c r="EM901" s="72"/>
      <c r="EN901" s="72"/>
      <c r="EO901" s="72"/>
      <c r="EP901" s="72"/>
      <c r="EQ901" s="72"/>
      <c r="ER901" s="72"/>
      <c r="ES901" s="72"/>
      <c r="ET901" s="72"/>
      <c r="EU901" s="72"/>
      <c r="EV901" s="72"/>
      <c r="EW901" s="72"/>
      <c r="EX901" s="72"/>
      <c r="EY901" s="72"/>
      <c r="EZ901" s="72"/>
    </row>
    <row r="902" spans="18:156">
      <c r="R902" s="76"/>
      <c r="T902" s="76"/>
      <c r="U902" s="76"/>
      <c r="V902" s="76"/>
      <c r="W902" s="76"/>
      <c r="X902" s="76"/>
      <c r="Y902" s="76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80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EK902" s="72"/>
      <c r="EL902" s="72"/>
      <c r="EM902" s="72"/>
      <c r="EN902" s="72"/>
      <c r="EO902" s="72"/>
      <c r="EP902" s="72"/>
      <c r="EQ902" s="72"/>
      <c r="ER902" s="72"/>
      <c r="ES902" s="72"/>
      <c r="ET902" s="72"/>
      <c r="EU902" s="72"/>
      <c r="EV902" s="72"/>
      <c r="EW902" s="72"/>
      <c r="EX902" s="72"/>
      <c r="EY902" s="72"/>
      <c r="EZ902" s="72"/>
    </row>
    <row r="903" spans="18:156">
      <c r="R903" s="76"/>
      <c r="T903" s="76"/>
      <c r="U903" s="76"/>
      <c r="V903" s="76"/>
      <c r="W903" s="76"/>
      <c r="X903" s="76"/>
      <c r="Y903" s="76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80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EK903" s="72"/>
      <c r="EL903" s="72"/>
      <c r="EM903" s="72"/>
      <c r="EN903" s="72"/>
      <c r="EO903" s="72"/>
      <c r="EP903" s="72"/>
      <c r="EQ903" s="72"/>
      <c r="ER903" s="72"/>
      <c r="ES903" s="72"/>
      <c r="ET903" s="72"/>
      <c r="EU903" s="72"/>
      <c r="EV903" s="72"/>
      <c r="EW903" s="72"/>
      <c r="EX903" s="72"/>
      <c r="EY903" s="72"/>
      <c r="EZ903" s="72"/>
    </row>
    <row r="904" spans="18:156">
      <c r="R904" s="76"/>
      <c r="T904" s="76"/>
      <c r="U904" s="76"/>
      <c r="V904" s="76"/>
      <c r="W904" s="76"/>
      <c r="X904" s="76"/>
      <c r="Y904" s="76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80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EK904" s="72"/>
      <c r="EL904" s="72"/>
      <c r="EM904" s="72"/>
      <c r="EN904" s="72"/>
      <c r="EO904" s="72"/>
      <c r="EP904" s="72"/>
      <c r="EQ904" s="72"/>
      <c r="ER904" s="72"/>
      <c r="ES904" s="72"/>
      <c r="ET904" s="72"/>
      <c r="EU904" s="72"/>
      <c r="EV904" s="72"/>
      <c r="EW904" s="72"/>
      <c r="EX904" s="72"/>
      <c r="EY904" s="72"/>
      <c r="EZ904" s="72"/>
    </row>
    <row r="905" spans="18:156">
      <c r="R905" s="76"/>
      <c r="T905" s="76"/>
      <c r="U905" s="76"/>
      <c r="V905" s="76"/>
      <c r="W905" s="76"/>
      <c r="X905" s="76"/>
      <c r="Y905" s="76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80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EK905" s="72"/>
      <c r="EL905" s="72"/>
      <c r="EM905" s="72"/>
      <c r="EN905" s="72"/>
      <c r="EO905" s="72"/>
      <c r="EP905" s="72"/>
      <c r="EQ905" s="72"/>
      <c r="ER905" s="72"/>
      <c r="ES905" s="72"/>
      <c r="ET905" s="72"/>
      <c r="EU905" s="72"/>
      <c r="EV905" s="72"/>
      <c r="EW905" s="72"/>
      <c r="EX905" s="72"/>
      <c r="EY905" s="72"/>
      <c r="EZ905" s="72"/>
    </row>
    <row r="906" spans="18:156">
      <c r="R906" s="76"/>
      <c r="T906" s="76"/>
      <c r="U906" s="76"/>
      <c r="V906" s="76"/>
      <c r="W906" s="76"/>
      <c r="X906" s="76"/>
      <c r="Y906" s="76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80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EK906" s="72"/>
      <c r="EL906" s="72"/>
      <c r="EM906" s="72"/>
      <c r="EN906" s="72"/>
      <c r="EO906" s="72"/>
      <c r="EP906" s="72"/>
      <c r="EQ906" s="72"/>
      <c r="ER906" s="72"/>
      <c r="ES906" s="72"/>
      <c r="ET906" s="72"/>
      <c r="EU906" s="72"/>
      <c r="EV906" s="72"/>
      <c r="EW906" s="72"/>
      <c r="EX906" s="72"/>
      <c r="EY906" s="72"/>
      <c r="EZ906" s="72"/>
    </row>
    <row r="907" spans="18:156">
      <c r="R907" s="76"/>
      <c r="T907" s="76"/>
      <c r="U907" s="76"/>
      <c r="V907" s="76"/>
      <c r="W907" s="76"/>
      <c r="X907" s="76"/>
      <c r="Y907" s="76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80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EK907" s="72"/>
      <c r="EL907" s="72"/>
      <c r="EM907" s="72"/>
      <c r="EN907" s="72"/>
      <c r="EO907" s="72"/>
      <c r="EP907" s="72"/>
      <c r="EQ907" s="72"/>
      <c r="ER907" s="72"/>
      <c r="ES907" s="72"/>
      <c r="ET907" s="72"/>
      <c r="EU907" s="72"/>
      <c r="EV907" s="72"/>
      <c r="EW907" s="72"/>
      <c r="EX907" s="72"/>
      <c r="EY907" s="72"/>
      <c r="EZ907" s="72"/>
    </row>
    <row r="908" spans="18:156">
      <c r="R908" s="76"/>
      <c r="T908" s="76"/>
      <c r="U908" s="76"/>
      <c r="V908" s="76"/>
      <c r="W908" s="76"/>
      <c r="X908" s="76"/>
      <c r="Y908" s="76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80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ED908" s="72"/>
      <c r="EE908" s="72"/>
      <c r="EF908" s="72"/>
      <c r="EG908" s="72"/>
      <c r="EH908" s="72"/>
      <c r="EI908" s="72"/>
      <c r="EJ908" s="72"/>
      <c r="EK908" s="72"/>
      <c r="EL908" s="72"/>
      <c r="EM908" s="72"/>
      <c r="EN908" s="72"/>
      <c r="EO908" s="72"/>
      <c r="EP908" s="72"/>
      <c r="EQ908" s="72"/>
      <c r="ER908" s="72"/>
      <c r="ES908" s="72"/>
      <c r="ET908" s="72"/>
      <c r="EU908" s="72"/>
      <c r="EV908" s="72"/>
      <c r="EW908" s="72"/>
      <c r="EX908" s="72"/>
      <c r="EY908" s="72"/>
      <c r="EZ908" s="72"/>
    </row>
    <row r="909" spans="18:156">
      <c r="R909" s="76"/>
      <c r="T909" s="76"/>
      <c r="U909" s="76"/>
      <c r="V909" s="76"/>
      <c r="W909" s="76"/>
      <c r="X909" s="76"/>
      <c r="Y909" s="76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80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EN909" s="72"/>
      <c r="EO909" s="72"/>
      <c r="EP909" s="72"/>
      <c r="EQ909" s="72"/>
      <c r="ER909" s="72"/>
      <c r="ES909" s="72"/>
      <c r="ET909" s="72"/>
      <c r="EU909" s="72"/>
      <c r="EV909" s="72"/>
      <c r="EW909" s="72"/>
      <c r="EX909" s="72"/>
      <c r="EY909" s="72"/>
      <c r="EZ909" s="72"/>
    </row>
    <row r="910" spans="18:156">
      <c r="R910" s="76"/>
      <c r="T910" s="76"/>
      <c r="U910" s="76"/>
      <c r="V910" s="76"/>
      <c r="W910" s="76"/>
      <c r="X910" s="76"/>
      <c r="Y910" s="76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80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EN910" s="72"/>
      <c r="EO910" s="72"/>
      <c r="EP910" s="72"/>
      <c r="EQ910" s="72"/>
      <c r="ER910" s="72"/>
      <c r="ES910" s="72"/>
      <c r="ET910" s="72"/>
      <c r="EU910" s="72"/>
      <c r="EV910" s="72"/>
      <c r="EW910" s="72"/>
      <c r="EX910" s="72"/>
      <c r="EY910" s="72"/>
      <c r="EZ910" s="72"/>
    </row>
    <row r="911" spans="18:156">
      <c r="R911" s="76"/>
      <c r="T911" s="76"/>
      <c r="U911" s="76"/>
      <c r="V911" s="76"/>
      <c r="W911" s="76"/>
      <c r="X911" s="76"/>
      <c r="Y911" s="76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80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EN911" s="72"/>
      <c r="EO911" s="72"/>
      <c r="EP911" s="72"/>
      <c r="EQ911" s="72"/>
      <c r="ER911" s="72"/>
      <c r="ES911" s="72"/>
      <c r="ET911" s="72"/>
      <c r="EU911" s="72"/>
      <c r="EV911" s="72"/>
      <c r="EW911" s="72"/>
      <c r="EX911" s="72"/>
      <c r="EY911" s="72"/>
      <c r="EZ911" s="72"/>
    </row>
    <row r="912" spans="18:156">
      <c r="R912" s="76"/>
      <c r="T912" s="76"/>
      <c r="U912" s="76"/>
      <c r="V912" s="76"/>
      <c r="W912" s="76"/>
      <c r="X912" s="76"/>
      <c r="Y912" s="76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80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EN912" s="72"/>
      <c r="EO912" s="72"/>
      <c r="EP912" s="72"/>
      <c r="EQ912" s="72"/>
      <c r="ER912" s="72"/>
      <c r="ES912" s="72"/>
      <c r="ET912" s="72"/>
      <c r="EU912" s="72"/>
      <c r="EV912" s="72"/>
      <c r="EW912" s="72"/>
      <c r="EX912" s="72"/>
      <c r="EY912" s="72"/>
      <c r="EZ912" s="72"/>
    </row>
    <row r="913" spans="18:156">
      <c r="R913" s="76"/>
      <c r="T913" s="76"/>
      <c r="U913" s="76"/>
      <c r="V913" s="76"/>
      <c r="W913" s="76"/>
      <c r="X913" s="76"/>
      <c r="Y913" s="76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80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EN913" s="72"/>
      <c r="EO913" s="72"/>
      <c r="EP913" s="72"/>
      <c r="EQ913" s="72"/>
      <c r="ER913" s="72"/>
      <c r="ES913" s="72"/>
      <c r="ET913" s="72"/>
      <c r="EU913" s="72"/>
      <c r="EV913" s="72"/>
      <c r="EW913" s="72"/>
      <c r="EX913" s="72"/>
      <c r="EY913" s="72"/>
      <c r="EZ913" s="72"/>
    </row>
    <row r="914" spans="18:156">
      <c r="R914" s="76"/>
      <c r="T914" s="76"/>
      <c r="U914" s="76"/>
      <c r="V914" s="76"/>
      <c r="W914" s="76"/>
      <c r="X914" s="76"/>
      <c r="Y914" s="76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80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EN914" s="72"/>
      <c r="EO914" s="72"/>
      <c r="EP914" s="72"/>
      <c r="EQ914" s="72"/>
      <c r="ER914" s="72"/>
      <c r="ES914" s="72"/>
      <c r="ET914" s="72"/>
      <c r="EU914" s="72"/>
      <c r="EV914" s="72"/>
      <c r="EW914" s="72"/>
      <c r="EX914" s="72"/>
      <c r="EY914" s="72"/>
      <c r="EZ914" s="72"/>
    </row>
    <row r="915" spans="18:156">
      <c r="R915" s="76"/>
      <c r="T915" s="76"/>
      <c r="U915" s="76"/>
      <c r="V915" s="76"/>
      <c r="W915" s="76"/>
      <c r="X915" s="76"/>
      <c r="Y915" s="76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80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EN915" s="72"/>
      <c r="EO915" s="72"/>
      <c r="EP915" s="72"/>
      <c r="EQ915" s="72"/>
      <c r="ER915" s="72"/>
      <c r="ES915" s="72"/>
      <c r="ET915" s="72"/>
      <c r="EU915" s="72"/>
      <c r="EV915" s="72"/>
      <c r="EW915" s="72"/>
      <c r="EX915" s="72"/>
      <c r="EY915" s="72"/>
      <c r="EZ915" s="72"/>
    </row>
    <row r="916" spans="18:156">
      <c r="R916" s="76"/>
      <c r="T916" s="76"/>
      <c r="U916" s="76"/>
      <c r="V916" s="76"/>
      <c r="W916" s="76"/>
      <c r="X916" s="76"/>
      <c r="Y916" s="76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80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EN916" s="72"/>
      <c r="EO916" s="72"/>
      <c r="EP916" s="72"/>
      <c r="EQ916" s="72"/>
      <c r="ER916" s="72"/>
      <c r="ES916" s="72"/>
      <c r="ET916" s="72"/>
      <c r="EU916" s="72"/>
      <c r="EV916" s="72"/>
      <c r="EW916" s="72"/>
      <c r="EX916" s="72"/>
      <c r="EY916" s="72"/>
      <c r="EZ916" s="72"/>
    </row>
    <row r="917" spans="18:156">
      <c r="R917" s="76"/>
      <c r="T917" s="76"/>
      <c r="U917" s="76"/>
      <c r="V917" s="76"/>
      <c r="W917" s="76"/>
      <c r="X917" s="76"/>
      <c r="Y917" s="76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80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EN917" s="72"/>
      <c r="EO917" s="72"/>
      <c r="EP917" s="72"/>
      <c r="EQ917" s="72"/>
      <c r="ER917" s="72"/>
      <c r="ES917" s="72"/>
      <c r="ET917" s="72"/>
      <c r="EU917" s="72"/>
      <c r="EV917" s="72"/>
      <c r="EW917" s="72"/>
      <c r="EX917" s="72"/>
      <c r="EY917" s="72"/>
      <c r="EZ917" s="72"/>
    </row>
    <row r="918" spans="18:156">
      <c r="R918" s="76"/>
      <c r="T918" s="76"/>
      <c r="U918" s="76"/>
      <c r="V918" s="76"/>
      <c r="W918" s="76"/>
      <c r="X918" s="76"/>
      <c r="Y918" s="76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4"/>
      <c r="AQ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EN918" s="72"/>
      <c r="EO918" s="72"/>
      <c r="EP918" s="72"/>
      <c r="EQ918" s="72"/>
      <c r="ER918" s="72"/>
      <c r="ES918" s="72"/>
      <c r="ET918" s="72"/>
      <c r="EU918" s="72"/>
      <c r="EV918" s="72"/>
      <c r="EW918" s="72"/>
      <c r="EX918" s="72"/>
      <c r="EY918" s="72"/>
      <c r="EZ918" s="72"/>
    </row>
    <row r="919" spans="18:156">
      <c r="R919" s="76"/>
      <c r="T919" s="76"/>
      <c r="U919" s="76"/>
      <c r="V919" s="76"/>
      <c r="W919" s="76"/>
      <c r="X919" s="76"/>
      <c r="Y919" s="76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EN919" s="72"/>
      <c r="EO919" s="72"/>
      <c r="EP919" s="72"/>
      <c r="EQ919" s="72"/>
      <c r="ER919" s="72"/>
      <c r="ES919" s="72"/>
      <c r="ET919" s="72"/>
      <c r="EU919" s="72"/>
      <c r="EV919" s="72"/>
      <c r="EW919" s="72"/>
      <c r="EX919" s="72"/>
      <c r="EY919" s="72"/>
      <c r="EZ919" s="72"/>
    </row>
    <row r="920" spans="18:156">
      <c r="R920" s="76"/>
      <c r="T920" s="76"/>
      <c r="U920" s="76"/>
      <c r="V920" s="76"/>
      <c r="W920" s="76"/>
      <c r="X920" s="76"/>
      <c r="Y920" s="76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</row>
    <row r="921" spans="18:156">
      <c r="R921" s="76"/>
      <c r="T921" s="76"/>
      <c r="U921" s="76"/>
      <c r="V921" s="76"/>
      <c r="W921" s="76"/>
      <c r="X921" s="76"/>
      <c r="Y921" s="76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</row>
    <row r="922" spans="18:156">
      <c r="R922" s="76"/>
      <c r="T922" s="76"/>
      <c r="U922" s="76"/>
      <c r="V922" s="76"/>
      <c r="W922" s="76"/>
      <c r="X922" s="76"/>
      <c r="Y922" s="76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T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</row>
    <row r="923" spans="18:156">
      <c r="R923" s="76"/>
      <c r="T923" s="76"/>
      <c r="U923" s="76"/>
      <c r="V923" s="76"/>
      <c r="W923" s="76"/>
      <c r="X923" s="76"/>
      <c r="Y923" s="76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R923" s="74"/>
      <c r="AS923" s="74"/>
      <c r="AT923" s="80"/>
      <c r="AU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</row>
    <row r="924" spans="18:156">
      <c r="R924" s="76"/>
      <c r="T924" s="76"/>
      <c r="U924" s="76"/>
      <c r="V924" s="76"/>
      <c r="W924" s="76"/>
      <c r="X924" s="76"/>
      <c r="Y924" s="76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T924" s="80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</row>
    <row r="925" spans="18:156">
      <c r="R925" s="76"/>
      <c r="T925" s="76"/>
      <c r="U925" s="76"/>
      <c r="V925" s="76"/>
      <c r="W925" s="76"/>
      <c r="X925" s="76"/>
      <c r="Y925" s="76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T925" s="80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</row>
    <row r="926" spans="18:156">
      <c r="R926" s="76"/>
      <c r="T926" s="76"/>
      <c r="U926" s="76"/>
      <c r="V926" s="76"/>
      <c r="W926" s="76"/>
      <c r="X926" s="76"/>
      <c r="Y926" s="76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T926" s="80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</row>
    <row r="927" spans="18:156">
      <c r="R927" s="76"/>
      <c r="T927" s="76"/>
      <c r="U927" s="76"/>
      <c r="V927" s="76"/>
      <c r="W927" s="76"/>
      <c r="X927" s="76"/>
      <c r="Y927" s="76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T927" s="80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EN927" s="72"/>
      <c r="EO927" s="72"/>
      <c r="EP927" s="72"/>
      <c r="EQ927" s="72"/>
      <c r="ER927" s="72"/>
      <c r="ES927" s="72"/>
      <c r="ET927" s="72"/>
      <c r="EU927" s="72"/>
      <c r="EV927" s="72"/>
      <c r="EW927" s="72"/>
      <c r="EX927" s="72"/>
      <c r="EY927" s="72"/>
      <c r="EZ927" s="72"/>
    </row>
    <row r="928" spans="18:156">
      <c r="R928" s="76"/>
      <c r="T928" s="76"/>
      <c r="U928" s="76"/>
      <c r="V928" s="76"/>
      <c r="W928" s="76"/>
      <c r="X928" s="76"/>
      <c r="Y928" s="76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T928" s="80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EN928" s="72"/>
      <c r="EO928" s="72"/>
      <c r="EP928" s="72"/>
      <c r="EQ928" s="72"/>
      <c r="ER928" s="72"/>
      <c r="ES928" s="72"/>
      <c r="ET928" s="72"/>
      <c r="EU928" s="72"/>
      <c r="EV928" s="72"/>
      <c r="EW928" s="72"/>
      <c r="EX928" s="72"/>
      <c r="EY928" s="72"/>
      <c r="EZ928" s="72"/>
    </row>
    <row r="929" spans="16:156">
      <c r="R929" s="76"/>
      <c r="T929" s="76"/>
      <c r="U929" s="76"/>
      <c r="V929" s="76"/>
      <c r="W929" s="76"/>
      <c r="X929" s="76"/>
      <c r="Y929" s="76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T929" s="80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EN929" s="72"/>
      <c r="EO929" s="72"/>
      <c r="EP929" s="72"/>
      <c r="EQ929" s="72"/>
      <c r="ER929" s="72"/>
      <c r="ES929" s="72"/>
      <c r="ET929" s="72"/>
      <c r="EU929" s="72"/>
      <c r="EV929" s="72"/>
      <c r="EW929" s="72"/>
      <c r="EX929" s="72"/>
      <c r="EY929" s="72"/>
      <c r="EZ929" s="72"/>
    </row>
    <row r="930" spans="16:156">
      <c r="R930" s="76"/>
      <c r="T930" s="76"/>
      <c r="U930" s="76"/>
      <c r="V930" s="76"/>
      <c r="W930" s="76"/>
      <c r="X930" s="76"/>
      <c r="Y930" s="76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T930" s="80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EN930" s="72"/>
      <c r="EO930" s="72"/>
      <c r="EP930" s="72"/>
      <c r="EQ930" s="72"/>
      <c r="ER930" s="72"/>
      <c r="ES930" s="72"/>
      <c r="ET930" s="72"/>
      <c r="EU930" s="72"/>
      <c r="EV930" s="72"/>
      <c r="EW930" s="72"/>
      <c r="EX930" s="72"/>
      <c r="EY930" s="72"/>
      <c r="EZ930" s="72"/>
    </row>
    <row r="931" spans="16:156">
      <c r="R931" s="76"/>
      <c r="T931" s="76"/>
      <c r="U931" s="76"/>
      <c r="V931" s="76"/>
      <c r="W931" s="76"/>
      <c r="X931" s="76"/>
      <c r="Y931" s="76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T931" s="80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EN931" s="72"/>
      <c r="EO931" s="72"/>
      <c r="EP931" s="72"/>
      <c r="EQ931" s="72"/>
      <c r="ER931" s="72"/>
      <c r="ES931" s="72"/>
      <c r="ET931" s="72"/>
      <c r="EU931" s="72"/>
      <c r="EV931" s="72"/>
      <c r="EW931" s="72"/>
      <c r="EX931" s="72"/>
      <c r="EY931" s="72"/>
      <c r="EZ931" s="72"/>
    </row>
    <row r="932" spans="16:156">
      <c r="R932" s="76"/>
      <c r="T932" s="76"/>
      <c r="U932" s="76"/>
      <c r="V932" s="76"/>
      <c r="W932" s="76"/>
      <c r="X932" s="76"/>
      <c r="Y932" s="76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T932" s="80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EN932" s="72"/>
      <c r="EO932" s="72"/>
      <c r="EP932" s="72"/>
      <c r="EQ932" s="72"/>
      <c r="ER932" s="72"/>
      <c r="ES932" s="72"/>
      <c r="ET932" s="72"/>
      <c r="EU932" s="72"/>
      <c r="EV932" s="72"/>
      <c r="EW932" s="72"/>
      <c r="EX932" s="72"/>
      <c r="EY932" s="72"/>
      <c r="EZ932" s="72"/>
    </row>
    <row r="933" spans="16:156">
      <c r="R933" s="76"/>
      <c r="T933" s="76"/>
      <c r="U933" s="76"/>
      <c r="V933" s="76"/>
      <c r="W933" s="76"/>
      <c r="X933" s="76"/>
      <c r="Y933" s="76"/>
      <c r="AA933" s="79"/>
      <c r="AB933" s="79"/>
      <c r="AC933" s="79"/>
      <c r="AD933" s="79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T933" s="80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EN933" s="72"/>
      <c r="EO933" s="72"/>
      <c r="EP933" s="72"/>
      <c r="EQ933" s="72"/>
      <c r="ER933" s="72"/>
      <c r="ES933" s="72"/>
      <c r="ET933" s="72"/>
      <c r="EU933" s="72"/>
      <c r="EV933" s="72"/>
      <c r="EW933" s="72"/>
      <c r="EX933" s="72"/>
      <c r="EY933" s="72"/>
      <c r="EZ933" s="72"/>
    </row>
    <row r="934" spans="16:156">
      <c r="R934" s="76"/>
      <c r="T934" s="76"/>
      <c r="U934" s="76"/>
      <c r="V934" s="76"/>
      <c r="W934" s="76"/>
      <c r="X934" s="76"/>
      <c r="Y934" s="76"/>
      <c r="AA934" s="79"/>
      <c r="AB934" s="79"/>
      <c r="AC934" s="79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T934" s="80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EN934" s="72"/>
      <c r="EO934" s="72"/>
      <c r="EP934" s="72"/>
      <c r="EQ934" s="72"/>
      <c r="ER934" s="72"/>
      <c r="ES934" s="72"/>
      <c r="ET934" s="72"/>
      <c r="EU934" s="72"/>
      <c r="EV934" s="72"/>
      <c r="EW934" s="72"/>
      <c r="EX934" s="72"/>
      <c r="EY934" s="72"/>
      <c r="EZ934" s="72"/>
    </row>
    <row r="935" spans="16:156">
      <c r="R935" s="76"/>
      <c r="T935" s="76"/>
      <c r="U935" s="76"/>
      <c r="V935" s="76"/>
      <c r="W935" s="76"/>
      <c r="X935" s="76"/>
      <c r="Y935" s="76"/>
      <c r="AA935" s="79"/>
      <c r="AB935" s="79"/>
      <c r="AC935" s="79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T935" s="80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EN935" s="72"/>
      <c r="EO935" s="72"/>
      <c r="EP935" s="72"/>
      <c r="EQ935" s="72"/>
      <c r="ER935" s="72"/>
      <c r="ES935" s="72"/>
      <c r="ET935" s="72"/>
      <c r="EU935" s="72"/>
      <c r="EV935" s="72"/>
      <c r="EW935" s="72"/>
      <c r="EX935" s="72"/>
      <c r="EY935" s="72"/>
      <c r="EZ935" s="72"/>
    </row>
    <row r="936" spans="16:156"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80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T936" s="80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EN936" s="72"/>
      <c r="EO936" s="72"/>
      <c r="EP936" s="72"/>
      <c r="EQ936" s="72"/>
      <c r="ER936" s="72"/>
      <c r="ES936" s="72"/>
      <c r="ET936" s="72"/>
      <c r="EU936" s="72"/>
      <c r="EV936" s="72"/>
      <c r="EW936" s="72"/>
      <c r="EX936" s="72"/>
      <c r="EY936" s="72"/>
      <c r="EZ936" s="72"/>
    </row>
    <row r="937" spans="16:156">
      <c r="R937" s="76"/>
      <c r="T937" s="76"/>
      <c r="U937" s="76"/>
      <c r="V937" s="76"/>
      <c r="W937" s="76"/>
      <c r="X937" s="76"/>
      <c r="Y937" s="76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4"/>
      <c r="AO937" s="74"/>
      <c r="AP937" s="79"/>
      <c r="AT937" s="80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EN937" s="72"/>
      <c r="EO937" s="72"/>
      <c r="EP937" s="72"/>
      <c r="EQ937" s="72"/>
      <c r="ER937" s="72"/>
      <c r="ES937" s="72"/>
      <c r="ET937" s="72"/>
      <c r="EU937" s="72"/>
      <c r="EV937" s="72"/>
      <c r="EW937" s="72"/>
      <c r="EX937" s="72"/>
      <c r="EY937" s="72"/>
      <c r="EZ937" s="72"/>
    </row>
    <row r="938" spans="16:156">
      <c r="R938" s="76"/>
      <c r="T938" s="76"/>
      <c r="U938" s="76"/>
      <c r="V938" s="76"/>
      <c r="W938" s="76"/>
      <c r="X938" s="76"/>
      <c r="Y938" s="76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T938" s="80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EN938" s="72"/>
      <c r="EO938" s="72"/>
      <c r="EP938" s="72"/>
      <c r="EQ938" s="72"/>
      <c r="ER938" s="72"/>
      <c r="ES938" s="72"/>
      <c r="ET938" s="72"/>
      <c r="EU938" s="72"/>
      <c r="EV938" s="72"/>
      <c r="EW938" s="72"/>
      <c r="EX938" s="72"/>
      <c r="EY938" s="72"/>
      <c r="EZ938" s="72"/>
    </row>
    <row r="939" spans="16:156">
      <c r="R939" s="76"/>
      <c r="T939" s="76"/>
      <c r="U939" s="76"/>
      <c r="V939" s="76"/>
      <c r="W939" s="76"/>
      <c r="X939" s="76"/>
      <c r="Y939" s="76"/>
      <c r="AD939" s="79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T939" s="80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EN939" s="72"/>
      <c r="EO939" s="72"/>
      <c r="EP939" s="72"/>
      <c r="EQ939" s="72"/>
      <c r="ER939" s="72"/>
      <c r="ES939" s="72"/>
      <c r="ET939" s="72"/>
      <c r="EU939" s="72"/>
      <c r="EV939" s="72"/>
      <c r="EW939" s="72"/>
      <c r="EX939" s="72"/>
      <c r="EY939" s="72"/>
      <c r="EZ939" s="72"/>
    </row>
    <row r="940" spans="16:156">
      <c r="R940" s="76"/>
      <c r="T940" s="76"/>
      <c r="U940" s="76"/>
      <c r="V940" s="76"/>
      <c r="W940" s="76"/>
      <c r="X940" s="76"/>
      <c r="Y940" s="76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T940" s="80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EN940" s="72"/>
      <c r="EO940" s="72"/>
      <c r="EP940" s="72"/>
      <c r="EQ940" s="72"/>
      <c r="ER940" s="72"/>
      <c r="ES940" s="72"/>
      <c r="ET940" s="72"/>
      <c r="EU940" s="72"/>
      <c r="EV940" s="72"/>
      <c r="EW940" s="72"/>
      <c r="EX940" s="72"/>
      <c r="EY940" s="72"/>
      <c r="EZ940" s="72"/>
    </row>
    <row r="941" spans="16:156">
      <c r="R941" s="76"/>
      <c r="T941" s="76"/>
      <c r="U941" s="76"/>
      <c r="V941" s="76"/>
      <c r="W941" s="76"/>
      <c r="X941" s="76"/>
      <c r="Y941" s="76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T941" s="80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EN941" s="72"/>
      <c r="EO941" s="72"/>
      <c r="EP941" s="72"/>
      <c r="EQ941" s="72"/>
      <c r="ER941" s="72"/>
      <c r="ES941" s="72"/>
      <c r="ET941" s="72"/>
      <c r="EU941" s="72"/>
      <c r="EV941" s="72"/>
      <c r="EW941" s="72"/>
      <c r="EX941" s="72"/>
      <c r="EY941" s="72"/>
      <c r="EZ941" s="72"/>
    </row>
    <row r="942" spans="16:156">
      <c r="R942" s="76"/>
      <c r="T942" s="76"/>
      <c r="U942" s="76"/>
      <c r="V942" s="76"/>
      <c r="W942" s="76"/>
      <c r="X942" s="76"/>
      <c r="Y942" s="76"/>
      <c r="AD942" s="79"/>
      <c r="AE942" s="79"/>
      <c r="AF942" s="79"/>
      <c r="AG942" s="79"/>
      <c r="AH942" s="79"/>
      <c r="AI942" s="79"/>
      <c r="AJ942" s="79"/>
      <c r="AK942" s="79"/>
      <c r="AL942" s="79"/>
      <c r="AM942" s="74"/>
      <c r="AN942" s="79"/>
      <c r="AO942" s="79"/>
      <c r="AP942" s="79"/>
      <c r="AT942" s="80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EN942" s="72"/>
      <c r="EO942" s="72"/>
      <c r="EP942" s="72"/>
      <c r="EQ942" s="72"/>
      <c r="ER942" s="72"/>
      <c r="ES942" s="72"/>
      <c r="ET942" s="72"/>
      <c r="EU942" s="72"/>
      <c r="EV942" s="72"/>
      <c r="EW942" s="72"/>
      <c r="EX942" s="72"/>
      <c r="EY942" s="72"/>
      <c r="EZ942" s="72"/>
    </row>
    <row r="943" spans="16:156">
      <c r="R943" s="76"/>
      <c r="T943" s="76"/>
      <c r="U943" s="76"/>
      <c r="V943" s="76"/>
      <c r="W943" s="76"/>
      <c r="X943" s="76"/>
      <c r="Y943" s="76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T943" s="80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EN943" s="72"/>
      <c r="EO943" s="72"/>
      <c r="EP943" s="72"/>
      <c r="EQ943" s="72"/>
      <c r="ER943" s="72"/>
      <c r="ES943" s="72"/>
      <c r="ET943" s="72"/>
      <c r="EU943" s="72"/>
      <c r="EV943" s="72"/>
      <c r="EW943" s="72"/>
      <c r="EX943" s="72"/>
      <c r="EY943" s="72"/>
      <c r="EZ943" s="72"/>
    </row>
    <row r="944" spans="16:156">
      <c r="R944" s="76"/>
      <c r="T944" s="76"/>
      <c r="U944" s="76"/>
      <c r="V944" s="76"/>
      <c r="W944" s="76"/>
      <c r="X944" s="76"/>
      <c r="Y944" s="76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T944" s="80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EN944" s="72"/>
      <c r="EO944" s="72"/>
      <c r="EP944" s="72"/>
      <c r="EQ944" s="72"/>
      <c r="ER944" s="72"/>
      <c r="ES944" s="72"/>
      <c r="ET944" s="72"/>
      <c r="EU944" s="72"/>
      <c r="EV944" s="72"/>
      <c r="EW944" s="72"/>
      <c r="EX944" s="72"/>
      <c r="EY944" s="72"/>
      <c r="EZ944" s="72"/>
    </row>
    <row r="945" spans="18:156">
      <c r="R945" s="76"/>
      <c r="T945" s="76"/>
      <c r="U945" s="76"/>
      <c r="V945" s="76"/>
      <c r="W945" s="76"/>
      <c r="X945" s="76"/>
      <c r="Y945" s="76"/>
      <c r="AD945" s="79"/>
      <c r="AE945" s="79"/>
      <c r="AF945" s="79"/>
      <c r="AG945" s="79"/>
      <c r="AH945" s="79"/>
      <c r="AI945" s="79"/>
      <c r="AJ945" s="79"/>
      <c r="AK945" s="74"/>
      <c r="AL945" s="79"/>
      <c r="AM945" s="79"/>
      <c r="AN945" s="79"/>
      <c r="AO945" s="79"/>
      <c r="AP945" s="79"/>
      <c r="AT945" s="80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EN945" s="72"/>
      <c r="EO945" s="72"/>
      <c r="EP945" s="72"/>
      <c r="EQ945" s="72"/>
      <c r="ER945" s="72"/>
      <c r="ES945" s="72"/>
      <c r="ET945" s="72"/>
      <c r="EU945" s="72"/>
      <c r="EV945" s="72"/>
      <c r="EW945" s="72"/>
      <c r="EX945" s="72"/>
      <c r="EY945" s="72"/>
      <c r="EZ945" s="72"/>
    </row>
    <row r="946" spans="18:156">
      <c r="R946" s="76"/>
      <c r="T946" s="76"/>
      <c r="U946" s="76"/>
      <c r="V946" s="76"/>
      <c r="W946" s="76"/>
      <c r="X946" s="76"/>
      <c r="Y946" s="76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T946" s="80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EN946" s="72"/>
      <c r="EO946" s="72"/>
      <c r="EP946" s="72"/>
      <c r="EQ946" s="72"/>
      <c r="ER946" s="72"/>
      <c r="ES946" s="72"/>
      <c r="ET946" s="72"/>
      <c r="EU946" s="72"/>
      <c r="EV946" s="72"/>
      <c r="EW946" s="72"/>
      <c r="EX946" s="72"/>
      <c r="EY946" s="72"/>
      <c r="EZ946" s="72"/>
    </row>
    <row r="947" spans="18:156">
      <c r="R947" s="76"/>
      <c r="T947" s="76"/>
      <c r="U947" s="76"/>
      <c r="V947" s="76"/>
      <c r="W947" s="76"/>
      <c r="X947" s="76"/>
      <c r="Y947" s="76"/>
      <c r="AD947" s="79"/>
      <c r="AE947" s="79"/>
      <c r="AF947" s="79"/>
      <c r="AG947" s="79"/>
      <c r="AH947" s="79"/>
      <c r="AI947" s="79"/>
      <c r="AJ947" s="79"/>
      <c r="AK947" s="79"/>
      <c r="AL947" s="74"/>
      <c r="AM947" s="79"/>
      <c r="AN947" s="79"/>
      <c r="AO947" s="79"/>
      <c r="AP947" s="79"/>
      <c r="AT947" s="80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EN947" s="72"/>
      <c r="EO947" s="72"/>
      <c r="EP947" s="72"/>
      <c r="EQ947" s="72"/>
      <c r="ER947" s="72"/>
      <c r="ES947" s="72"/>
      <c r="ET947" s="72"/>
      <c r="EU947" s="72"/>
      <c r="EV947" s="72"/>
      <c r="EW947" s="72"/>
      <c r="EX947" s="72"/>
      <c r="EY947" s="72"/>
      <c r="EZ947" s="72"/>
    </row>
    <row r="948" spans="18:156">
      <c r="R948" s="76"/>
      <c r="T948" s="76"/>
      <c r="U948" s="76"/>
      <c r="V948" s="76"/>
      <c r="W948" s="76"/>
      <c r="X948" s="76"/>
      <c r="Y948" s="76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T948" s="80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EN948" s="72"/>
      <c r="EO948" s="72"/>
      <c r="EP948" s="72"/>
      <c r="EQ948" s="72"/>
      <c r="ER948" s="72"/>
      <c r="ES948" s="72"/>
      <c r="ET948" s="72"/>
      <c r="EU948" s="72"/>
      <c r="EV948" s="72"/>
      <c r="EW948" s="72"/>
      <c r="EX948" s="72"/>
      <c r="EY948" s="72"/>
      <c r="EZ948" s="72"/>
    </row>
    <row r="949" spans="18:156">
      <c r="R949" s="76"/>
      <c r="T949" s="76"/>
      <c r="U949" s="76"/>
      <c r="V949" s="76"/>
      <c r="W949" s="76"/>
      <c r="X949" s="76"/>
      <c r="Y949" s="76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T949" s="80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</row>
    <row r="950" spans="18:156">
      <c r="R950" s="76"/>
      <c r="T950" s="76"/>
      <c r="U950" s="76"/>
      <c r="V950" s="76"/>
      <c r="W950" s="76"/>
      <c r="X950" s="76"/>
      <c r="Y950" s="76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T950" s="80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</row>
    <row r="951" spans="18:156">
      <c r="R951" s="76"/>
      <c r="T951" s="76"/>
      <c r="U951" s="76"/>
      <c r="V951" s="76"/>
      <c r="W951" s="76"/>
      <c r="X951" s="76"/>
      <c r="Y951" s="76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T951" s="80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</row>
    <row r="952" spans="18:156">
      <c r="R952" s="76"/>
      <c r="T952" s="76"/>
      <c r="U952" s="76"/>
      <c r="V952" s="76"/>
      <c r="W952" s="76"/>
      <c r="X952" s="76"/>
      <c r="Y952" s="76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T952" s="80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</row>
    <row r="953" spans="18:156">
      <c r="R953" s="76"/>
      <c r="T953" s="76"/>
      <c r="U953" s="76"/>
      <c r="V953" s="76"/>
      <c r="W953" s="76"/>
      <c r="X953" s="76"/>
      <c r="Y953" s="76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T953" s="80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</row>
    <row r="954" spans="18:156">
      <c r="R954" s="76"/>
      <c r="T954" s="76"/>
      <c r="U954" s="76"/>
      <c r="V954" s="76"/>
      <c r="W954" s="76"/>
      <c r="X954" s="76"/>
      <c r="Y954" s="76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T954" s="80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</row>
    <row r="955" spans="18:156">
      <c r="R955" s="76"/>
      <c r="T955" s="76"/>
      <c r="U955" s="76"/>
      <c r="V955" s="76"/>
      <c r="W955" s="76"/>
      <c r="X955" s="76"/>
      <c r="Y955" s="76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T955" s="80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</row>
    <row r="956" spans="18:156">
      <c r="R956" s="76"/>
      <c r="T956" s="76"/>
      <c r="U956" s="76"/>
      <c r="V956" s="76"/>
      <c r="W956" s="76"/>
      <c r="X956" s="76"/>
      <c r="Y956" s="76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T956" s="80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EN956" s="72"/>
      <c r="EO956" s="72"/>
      <c r="EP956" s="72"/>
      <c r="EQ956" s="72"/>
      <c r="ER956" s="72"/>
      <c r="ES956" s="72"/>
      <c r="ET956" s="72"/>
      <c r="EU956" s="72"/>
      <c r="EV956" s="72"/>
      <c r="EW956" s="72"/>
      <c r="EX956" s="72"/>
      <c r="EY956" s="72"/>
      <c r="EZ956" s="72"/>
    </row>
    <row r="957" spans="18:156">
      <c r="R957" s="76"/>
      <c r="T957" s="76"/>
      <c r="U957" s="76"/>
      <c r="V957" s="76"/>
      <c r="W957" s="76"/>
      <c r="X957" s="76"/>
      <c r="Y957" s="76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T957" s="80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EN957" s="72"/>
      <c r="EO957" s="72"/>
      <c r="EP957" s="72"/>
      <c r="EQ957" s="72"/>
      <c r="ER957" s="72"/>
      <c r="ES957" s="72"/>
      <c r="ET957" s="72"/>
      <c r="EU957" s="72"/>
      <c r="EV957" s="72"/>
      <c r="EW957" s="72"/>
      <c r="EX957" s="72"/>
      <c r="EY957" s="72"/>
      <c r="EZ957" s="72"/>
    </row>
    <row r="958" spans="18:156">
      <c r="R958" s="76"/>
      <c r="T958" s="76"/>
      <c r="U958" s="76"/>
      <c r="V958" s="76"/>
      <c r="W958" s="76"/>
      <c r="X958" s="76"/>
      <c r="Y958" s="76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T958" s="80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EN958" s="72"/>
      <c r="EO958" s="72"/>
      <c r="EP958" s="72"/>
      <c r="EQ958" s="72"/>
      <c r="ER958" s="72"/>
      <c r="ES958" s="72"/>
      <c r="ET958" s="72"/>
      <c r="EU958" s="72"/>
      <c r="EV958" s="72"/>
      <c r="EW958" s="72"/>
      <c r="EX958" s="72"/>
      <c r="EY958" s="72"/>
      <c r="EZ958" s="72"/>
    </row>
    <row r="959" spans="18:156">
      <c r="R959" s="76"/>
      <c r="T959" s="76"/>
      <c r="U959" s="76"/>
      <c r="V959" s="76"/>
      <c r="W959" s="76"/>
      <c r="X959" s="76"/>
      <c r="Y959" s="76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T959" s="80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EN959" s="72"/>
      <c r="EO959" s="72"/>
      <c r="EP959" s="72"/>
      <c r="EQ959" s="72"/>
      <c r="ER959" s="72"/>
      <c r="ES959" s="72"/>
      <c r="ET959" s="72"/>
      <c r="EU959" s="72"/>
      <c r="EV959" s="72"/>
      <c r="EW959" s="72"/>
      <c r="EX959" s="72"/>
      <c r="EY959" s="72"/>
      <c r="EZ959" s="72"/>
    </row>
    <row r="960" spans="18:156">
      <c r="R960" s="76"/>
      <c r="T960" s="76"/>
      <c r="U960" s="76"/>
      <c r="V960" s="76"/>
      <c r="W960" s="76"/>
      <c r="X960" s="76"/>
      <c r="Y960" s="76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T960" s="80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EN960" s="72"/>
      <c r="EO960" s="72"/>
      <c r="EP960" s="72"/>
      <c r="EQ960" s="72"/>
      <c r="ER960" s="72"/>
      <c r="ES960" s="72"/>
      <c r="ET960" s="72"/>
      <c r="EU960" s="72"/>
      <c r="EV960" s="72"/>
      <c r="EW960" s="72"/>
      <c r="EX960" s="72"/>
      <c r="EY960" s="72"/>
      <c r="EZ960" s="72"/>
    </row>
    <row r="961" spans="18:156">
      <c r="R961" s="76"/>
      <c r="T961" s="76"/>
      <c r="U961" s="76"/>
      <c r="V961" s="76"/>
      <c r="W961" s="76"/>
      <c r="X961" s="76"/>
      <c r="Y961" s="76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T961" s="80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EN961" s="72"/>
      <c r="EO961" s="72"/>
      <c r="EP961" s="72"/>
      <c r="EQ961" s="72"/>
      <c r="ER961" s="72"/>
      <c r="ES961" s="72"/>
      <c r="ET961" s="72"/>
      <c r="EU961" s="72"/>
      <c r="EV961" s="72"/>
      <c r="EW961" s="72"/>
      <c r="EX961" s="72"/>
      <c r="EY961" s="72"/>
      <c r="EZ961" s="72"/>
    </row>
    <row r="962" spans="18:156">
      <c r="R962" s="76"/>
      <c r="T962" s="76"/>
      <c r="U962" s="76"/>
      <c r="V962" s="76"/>
      <c r="W962" s="76"/>
      <c r="X962" s="76"/>
      <c r="Y962" s="76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T962" s="80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EN962" s="72"/>
      <c r="EO962" s="72"/>
      <c r="EP962" s="72"/>
      <c r="EQ962" s="72"/>
      <c r="ER962" s="72"/>
      <c r="ES962" s="72"/>
      <c r="ET962" s="72"/>
      <c r="EU962" s="72"/>
      <c r="EV962" s="72"/>
      <c r="EW962" s="72"/>
      <c r="EX962" s="72"/>
      <c r="EY962" s="72"/>
      <c r="EZ962" s="72"/>
    </row>
    <row r="963" spans="18:156">
      <c r="R963" s="76"/>
      <c r="T963" s="76"/>
      <c r="U963" s="76"/>
      <c r="V963" s="76"/>
      <c r="W963" s="76"/>
      <c r="X963" s="76"/>
      <c r="Y963" s="76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T963" s="80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EN963" s="72"/>
      <c r="EO963" s="72"/>
      <c r="EP963" s="72"/>
      <c r="EQ963" s="72"/>
      <c r="ER963" s="72"/>
      <c r="ES963" s="72"/>
      <c r="ET963" s="72"/>
      <c r="EU963" s="72"/>
      <c r="EV963" s="72"/>
      <c r="EW963" s="72"/>
      <c r="EX963" s="72"/>
      <c r="EY963" s="72"/>
      <c r="EZ963" s="72"/>
    </row>
    <row r="964" spans="18:156">
      <c r="R964" s="76"/>
      <c r="T964" s="76"/>
      <c r="U964" s="76"/>
      <c r="V964" s="76"/>
      <c r="W964" s="76"/>
      <c r="X964" s="76"/>
      <c r="Y964" s="76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T964" s="80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EN964" s="72"/>
      <c r="EO964" s="72"/>
      <c r="EP964" s="72"/>
      <c r="EQ964" s="72"/>
      <c r="ER964" s="72"/>
      <c r="ES964" s="72"/>
      <c r="ET964" s="72"/>
      <c r="EU964" s="72"/>
      <c r="EV964" s="72"/>
      <c r="EW964" s="72"/>
      <c r="EX964" s="72"/>
      <c r="EY964" s="72"/>
      <c r="EZ964" s="72"/>
    </row>
    <row r="965" spans="18:156">
      <c r="R965" s="76"/>
      <c r="T965" s="76"/>
      <c r="U965" s="76"/>
      <c r="V965" s="76"/>
      <c r="W965" s="76"/>
      <c r="X965" s="76"/>
      <c r="Y965" s="76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T965" s="80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EN965" s="72"/>
      <c r="EO965" s="72"/>
      <c r="EP965" s="72"/>
      <c r="EQ965" s="72"/>
      <c r="ER965" s="72"/>
      <c r="ES965" s="72"/>
      <c r="ET965" s="72"/>
      <c r="EU965" s="72"/>
      <c r="EV965" s="72"/>
      <c r="EW965" s="72"/>
      <c r="EX965" s="72"/>
      <c r="EY965" s="72"/>
      <c r="EZ965" s="72"/>
    </row>
    <row r="966" spans="18:156">
      <c r="R966" s="76"/>
      <c r="T966" s="76"/>
      <c r="U966" s="76"/>
      <c r="V966" s="76"/>
      <c r="W966" s="76"/>
      <c r="X966" s="76"/>
      <c r="Y966" s="76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T966" s="80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EN966" s="72"/>
      <c r="EO966" s="72"/>
      <c r="EP966" s="72"/>
      <c r="EQ966" s="72"/>
      <c r="ER966" s="72"/>
      <c r="ES966" s="72"/>
      <c r="ET966" s="72"/>
      <c r="EU966" s="72"/>
      <c r="EV966" s="72"/>
      <c r="EW966" s="72"/>
      <c r="EX966" s="72"/>
      <c r="EY966" s="72"/>
      <c r="EZ966" s="72"/>
    </row>
    <row r="967" spans="18:156">
      <c r="R967" s="76"/>
      <c r="T967" s="76"/>
      <c r="U967" s="76"/>
      <c r="V967" s="76"/>
      <c r="W967" s="76"/>
      <c r="X967" s="76"/>
      <c r="Y967" s="76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T967" s="80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EN967" s="72"/>
      <c r="EO967" s="72"/>
      <c r="EP967" s="72"/>
      <c r="EQ967" s="72"/>
      <c r="ER967" s="72"/>
      <c r="ES967" s="72"/>
      <c r="ET967" s="72"/>
      <c r="EU967" s="72"/>
      <c r="EV967" s="72"/>
      <c r="EW967" s="72"/>
      <c r="EX967" s="72"/>
      <c r="EY967" s="72"/>
      <c r="EZ967" s="72"/>
    </row>
    <row r="968" spans="18:156">
      <c r="R968" s="76"/>
      <c r="T968" s="76"/>
      <c r="U968" s="76"/>
      <c r="V968" s="76"/>
      <c r="W968" s="76"/>
      <c r="X968" s="76"/>
      <c r="Y968" s="76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T968" s="80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EN968" s="72"/>
      <c r="EO968" s="72"/>
      <c r="EP968" s="72"/>
      <c r="EQ968" s="72"/>
      <c r="ER968" s="72"/>
      <c r="ES968" s="72"/>
      <c r="ET968" s="72"/>
      <c r="EU968" s="72"/>
      <c r="EV968" s="72"/>
      <c r="EW968" s="72"/>
      <c r="EX968" s="72"/>
      <c r="EY968" s="72"/>
      <c r="EZ968" s="72"/>
    </row>
    <row r="969" spans="18:156">
      <c r="R969" s="76"/>
      <c r="T969" s="76"/>
      <c r="U969" s="76"/>
      <c r="V969" s="76"/>
      <c r="W969" s="76"/>
      <c r="X969" s="76"/>
      <c r="Y969" s="76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T969" s="80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EN969" s="72"/>
      <c r="EO969" s="72"/>
      <c r="EP969" s="72"/>
      <c r="EQ969" s="72"/>
      <c r="ER969" s="72"/>
      <c r="ES969" s="72"/>
      <c r="ET969" s="72"/>
      <c r="EU969" s="72"/>
      <c r="EV969" s="72"/>
      <c r="EW969" s="72"/>
      <c r="EX969" s="72"/>
      <c r="EY969" s="72"/>
      <c r="EZ969" s="72"/>
    </row>
    <row r="970" spans="18:156">
      <c r="R970" s="76"/>
      <c r="T970" s="76"/>
      <c r="U970" s="76"/>
      <c r="V970" s="76"/>
      <c r="W970" s="76"/>
      <c r="X970" s="76"/>
      <c r="Y970" s="76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T970" s="80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EN970" s="72"/>
      <c r="EO970" s="72"/>
      <c r="EP970" s="72"/>
      <c r="EQ970" s="72"/>
      <c r="ER970" s="72"/>
      <c r="ES970" s="72"/>
      <c r="ET970" s="72"/>
      <c r="EU970" s="72"/>
      <c r="EV970" s="72"/>
      <c r="EW970" s="72"/>
      <c r="EX970" s="72"/>
      <c r="EY970" s="72"/>
      <c r="EZ970" s="72"/>
    </row>
    <row r="971" spans="18:156">
      <c r="R971" s="76"/>
      <c r="T971" s="76"/>
      <c r="U971" s="76"/>
      <c r="V971" s="76"/>
      <c r="W971" s="76"/>
      <c r="X971" s="76"/>
      <c r="Y971" s="76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T971" s="80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EN971" s="72"/>
      <c r="EO971" s="72"/>
      <c r="EP971" s="72"/>
      <c r="EQ971" s="72"/>
      <c r="ER971" s="72"/>
      <c r="ES971" s="72"/>
      <c r="ET971" s="72"/>
      <c r="EU971" s="72"/>
      <c r="EV971" s="72"/>
      <c r="EW971" s="72"/>
      <c r="EX971" s="72"/>
      <c r="EY971" s="72"/>
      <c r="EZ971" s="72"/>
    </row>
    <row r="972" spans="18:156">
      <c r="R972" s="76"/>
      <c r="T972" s="76"/>
      <c r="U972" s="76"/>
      <c r="V972" s="76"/>
      <c r="W972" s="76"/>
      <c r="X972" s="76"/>
      <c r="Y972" s="76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T972" s="80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EN972" s="72"/>
      <c r="EO972" s="72"/>
      <c r="EP972" s="72"/>
      <c r="EQ972" s="72"/>
      <c r="ER972" s="72"/>
      <c r="ES972" s="72"/>
      <c r="ET972" s="72"/>
      <c r="EU972" s="72"/>
      <c r="EV972" s="72"/>
      <c r="EW972" s="72"/>
      <c r="EX972" s="72"/>
      <c r="EY972" s="72"/>
      <c r="EZ972" s="72"/>
    </row>
    <row r="973" spans="18:156">
      <c r="R973" s="76"/>
      <c r="T973" s="76"/>
      <c r="U973" s="76"/>
      <c r="V973" s="76"/>
      <c r="W973" s="76"/>
      <c r="X973" s="76"/>
      <c r="Y973" s="76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T973" s="80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EN973" s="72"/>
      <c r="EO973" s="72"/>
      <c r="EP973" s="72"/>
      <c r="EQ973" s="72"/>
      <c r="ER973" s="72"/>
      <c r="ES973" s="72"/>
      <c r="ET973" s="72"/>
      <c r="EU973" s="72"/>
      <c r="EV973" s="72"/>
      <c r="EW973" s="72"/>
      <c r="EX973" s="72"/>
      <c r="EY973" s="72"/>
      <c r="EZ973" s="72"/>
    </row>
    <row r="974" spans="18:156">
      <c r="R974" s="76"/>
      <c r="T974" s="76"/>
      <c r="U974" s="76"/>
      <c r="V974" s="76"/>
      <c r="W974" s="76"/>
      <c r="X974" s="76"/>
      <c r="Y974" s="76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T974" s="80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EN974" s="72"/>
      <c r="EO974" s="72"/>
      <c r="EP974" s="72"/>
      <c r="EQ974" s="72"/>
      <c r="ER974" s="72"/>
      <c r="ES974" s="72"/>
      <c r="ET974" s="72"/>
      <c r="EU974" s="72"/>
      <c r="EV974" s="72"/>
      <c r="EW974" s="72"/>
      <c r="EX974" s="72"/>
      <c r="EY974" s="72"/>
      <c r="EZ974" s="72"/>
    </row>
    <row r="975" spans="18:156">
      <c r="R975" s="76"/>
      <c r="T975" s="76"/>
      <c r="U975" s="76"/>
      <c r="V975" s="76"/>
      <c r="W975" s="76"/>
      <c r="X975" s="76"/>
      <c r="Y975" s="76"/>
      <c r="AD975" s="79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T975" s="80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EN975" s="72"/>
      <c r="EO975" s="72"/>
      <c r="EP975" s="72"/>
      <c r="EQ975" s="72"/>
      <c r="ER975" s="72"/>
      <c r="ES975" s="72"/>
      <c r="ET975" s="72"/>
      <c r="EU975" s="72"/>
      <c r="EV975" s="72"/>
      <c r="EW975" s="72"/>
      <c r="EX975" s="72"/>
      <c r="EY975" s="72"/>
      <c r="EZ975" s="72"/>
    </row>
    <row r="976" spans="18:156">
      <c r="R976" s="76"/>
      <c r="T976" s="76"/>
      <c r="U976" s="76"/>
      <c r="V976" s="76"/>
      <c r="W976" s="76"/>
      <c r="X976" s="76"/>
      <c r="Y976" s="76"/>
      <c r="AD976" s="79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T976" s="80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EN976" s="72"/>
      <c r="EO976" s="72"/>
      <c r="EP976" s="72"/>
      <c r="EQ976" s="72"/>
      <c r="ER976" s="72"/>
      <c r="ES976" s="72"/>
      <c r="ET976" s="72"/>
      <c r="EU976" s="72"/>
      <c r="EV976" s="72"/>
      <c r="EW976" s="72"/>
      <c r="EX976" s="72"/>
      <c r="EY976" s="72"/>
      <c r="EZ976" s="72"/>
    </row>
    <row r="977" spans="18:156">
      <c r="R977" s="76"/>
      <c r="T977" s="76"/>
      <c r="U977" s="76"/>
      <c r="V977" s="76"/>
      <c r="W977" s="76"/>
      <c r="X977" s="76"/>
      <c r="Y977" s="76"/>
      <c r="AD977" s="79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T977" s="80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EN977" s="72"/>
      <c r="EO977" s="72"/>
      <c r="EP977" s="72"/>
      <c r="EQ977" s="72"/>
      <c r="ER977" s="72"/>
      <c r="ES977" s="72"/>
      <c r="ET977" s="72"/>
      <c r="EU977" s="72"/>
      <c r="EV977" s="72"/>
      <c r="EW977" s="72"/>
      <c r="EX977" s="72"/>
      <c r="EY977" s="72"/>
      <c r="EZ977" s="72"/>
    </row>
    <row r="978" spans="18:156">
      <c r="R978" s="76"/>
      <c r="T978" s="76"/>
      <c r="U978" s="76"/>
      <c r="V978" s="76"/>
      <c r="W978" s="76"/>
      <c r="X978" s="76"/>
      <c r="Y978" s="76"/>
      <c r="AD978" s="79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T978" s="80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</row>
    <row r="979" spans="18:156">
      <c r="R979" s="76"/>
      <c r="T979" s="76"/>
      <c r="U979" s="76"/>
      <c r="V979" s="76"/>
      <c r="W979" s="76"/>
      <c r="X979" s="76"/>
      <c r="Y979" s="76"/>
      <c r="AD979" s="79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T979" s="80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</row>
    <row r="980" spans="18:156">
      <c r="R980" s="76"/>
      <c r="T980" s="76"/>
      <c r="U980" s="76"/>
      <c r="V980" s="76"/>
      <c r="W980" s="76"/>
      <c r="X980" s="76"/>
      <c r="Y980" s="76"/>
      <c r="AD980" s="79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T980" s="80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</row>
    <row r="981" spans="18:156">
      <c r="R981" s="76"/>
      <c r="T981" s="76"/>
      <c r="U981" s="76"/>
      <c r="V981" s="76"/>
      <c r="W981" s="76"/>
      <c r="X981" s="76"/>
      <c r="Y981" s="76"/>
      <c r="AD981" s="79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T981" s="80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</row>
    <row r="982" spans="18:156">
      <c r="R982" s="76"/>
      <c r="T982" s="76"/>
      <c r="U982" s="76"/>
      <c r="V982" s="76"/>
      <c r="W982" s="76"/>
      <c r="X982" s="76"/>
      <c r="Y982" s="76"/>
      <c r="AD982" s="79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T982" s="80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</row>
    <row r="983" spans="18:156">
      <c r="R983" s="76"/>
      <c r="T983" s="76"/>
      <c r="U983" s="76"/>
      <c r="V983" s="76"/>
      <c r="W983" s="76"/>
      <c r="X983" s="76"/>
      <c r="Y983" s="76"/>
      <c r="AD983" s="79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T983" s="80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</row>
    <row r="984" spans="18:156">
      <c r="R984" s="76"/>
      <c r="T984" s="76"/>
      <c r="U984" s="76"/>
      <c r="V984" s="76"/>
      <c r="W984" s="76"/>
      <c r="X984" s="76"/>
      <c r="Y984" s="76"/>
      <c r="AD984" s="79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T984" s="80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</row>
    <row r="985" spans="18:156">
      <c r="R985" s="76"/>
      <c r="T985" s="76"/>
      <c r="U985" s="76"/>
      <c r="V985" s="76"/>
      <c r="W985" s="76"/>
      <c r="X985" s="76"/>
      <c r="Y985" s="76"/>
      <c r="AD985" s="79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T985" s="80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EJ985" s="72"/>
      <c r="EK985" s="72"/>
      <c r="EL985" s="72"/>
      <c r="EM985" s="72"/>
      <c r="EN985" s="72"/>
      <c r="EO985" s="72"/>
      <c r="EP985" s="72"/>
      <c r="EQ985" s="72"/>
      <c r="ER985" s="72"/>
      <c r="ES985" s="72"/>
      <c r="ET985" s="72"/>
      <c r="EU985" s="72"/>
      <c r="EV985" s="72"/>
      <c r="EW985" s="72"/>
      <c r="EX985" s="72"/>
      <c r="EY985" s="72"/>
      <c r="EZ985" s="72"/>
    </row>
    <row r="986" spans="18:156">
      <c r="R986" s="76"/>
      <c r="T986" s="76"/>
      <c r="U986" s="76"/>
      <c r="V986" s="76"/>
      <c r="W986" s="76"/>
      <c r="X986" s="76"/>
      <c r="Y986" s="76"/>
      <c r="AD986" s="79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T986" s="80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EJ986" s="72"/>
      <c r="EK986" s="72"/>
      <c r="EL986" s="72"/>
      <c r="EM986" s="72"/>
      <c r="EN986" s="72"/>
      <c r="EO986" s="72"/>
      <c r="EP986" s="72"/>
      <c r="EQ986" s="72"/>
      <c r="ER986" s="72"/>
      <c r="ES986" s="72"/>
      <c r="ET986" s="72"/>
      <c r="EU986" s="72"/>
      <c r="EV986" s="72"/>
      <c r="EW986" s="72"/>
      <c r="EX986" s="72"/>
      <c r="EY986" s="72"/>
      <c r="EZ986" s="72"/>
    </row>
    <row r="987" spans="18:156">
      <c r="R987" s="76"/>
      <c r="T987" s="76"/>
      <c r="U987" s="76"/>
      <c r="V987" s="76"/>
      <c r="W987" s="76"/>
      <c r="X987" s="76"/>
      <c r="Y987" s="76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T987" s="80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EJ987" s="72"/>
      <c r="EK987" s="72"/>
      <c r="EL987" s="72"/>
      <c r="EM987" s="72"/>
      <c r="EN987" s="72"/>
      <c r="EO987" s="72"/>
      <c r="EP987" s="72"/>
      <c r="EQ987" s="72"/>
      <c r="ER987" s="72"/>
      <c r="ES987" s="72"/>
      <c r="ET987" s="72"/>
      <c r="EU987" s="72"/>
      <c r="EV987" s="72"/>
      <c r="EW987" s="72"/>
      <c r="EX987" s="72"/>
      <c r="EY987" s="72"/>
      <c r="EZ987" s="72"/>
    </row>
    <row r="988" spans="18:156">
      <c r="R988" s="76"/>
      <c r="T988" s="76"/>
      <c r="U988" s="76"/>
      <c r="V988" s="76"/>
      <c r="W988" s="76"/>
      <c r="X988" s="76"/>
      <c r="Y988" s="76"/>
      <c r="AD988" s="79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T988" s="80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EJ988" s="72"/>
      <c r="EK988" s="72"/>
      <c r="EL988" s="72"/>
      <c r="EM988" s="72"/>
      <c r="EN988" s="72"/>
      <c r="EO988" s="72"/>
      <c r="EP988" s="72"/>
      <c r="EQ988" s="72"/>
      <c r="ER988" s="72"/>
      <c r="ES988" s="72"/>
      <c r="ET988" s="72"/>
      <c r="EU988" s="72"/>
      <c r="EV988" s="72"/>
      <c r="EW988" s="72"/>
      <c r="EX988" s="72"/>
      <c r="EY988" s="72"/>
      <c r="EZ988" s="72"/>
    </row>
    <row r="989" spans="18:156">
      <c r="R989" s="76"/>
      <c r="T989" s="76"/>
      <c r="U989" s="76"/>
      <c r="V989" s="76"/>
      <c r="W989" s="76"/>
      <c r="X989" s="76"/>
      <c r="Y989" s="76"/>
      <c r="AD989" s="79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T989" s="80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EN989" s="72"/>
      <c r="EO989" s="72"/>
      <c r="EP989" s="72"/>
      <c r="EQ989" s="72"/>
      <c r="ER989" s="72"/>
      <c r="ES989" s="72"/>
      <c r="ET989" s="72"/>
      <c r="EU989" s="72"/>
      <c r="EV989" s="72"/>
      <c r="EW989" s="72"/>
      <c r="EX989" s="72"/>
      <c r="EY989" s="72"/>
      <c r="EZ989" s="72"/>
    </row>
    <row r="990" spans="18:156">
      <c r="R990" s="76"/>
      <c r="T990" s="76"/>
      <c r="U990" s="76"/>
      <c r="V990" s="76"/>
      <c r="W990" s="76"/>
      <c r="X990" s="76"/>
      <c r="Y990" s="76"/>
      <c r="AD990" s="79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T990" s="80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EN990" s="72"/>
      <c r="EO990" s="72"/>
      <c r="EP990" s="72"/>
      <c r="EQ990" s="72"/>
      <c r="ER990" s="72"/>
      <c r="ES990" s="72"/>
      <c r="ET990" s="72"/>
      <c r="EU990" s="72"/>
      <c r="EV990" s="72"/>
      <c r="EW990" s="72"/>
      <c r="EX990" s="72"/>
      <c r="EY990" s="72"/>
      <c r="EZ990" s="72"/>
    </row>
    <row r="991" spans="18:156">
      <c r="R991" s="76"/>
      <c r="T991" s="76"/>
      <c r="U991" s="76"/>
      <c r="V991" s="76"/>
      <c r="W991" s="76"/>
      <c r="X991" s="76"/>
      <c r="Y991" s="76"/>
      <c r="AD991" s="79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T991" s="80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EN991" s="72"/>
      <c r="EO991" s="72"/>
      <c r="EP991" s="72"/>
      <c r="EQ991" s="72"/>
      <c r="ER991" s="72"/>
      <c r="ES991" s="72"/>
      <c r="ET991" s="72"/>
      <c r="EU991" s="72"/>
      <c r="EV991" s="72"/>
      <c r="EW991" s="72"/>
      <c r="EX991" s="72"/>
      <c r="EY991" s="72"/>
      <c r="EZ991" s="72"/>
    </row>
    <row r="992" spans="18:156">
      <c r="R992" s="76"/>
      <c r="T992" s="76"/>
      <c r="U992" s="76"/>
      <c r="V992" s="76"/>
      <c r="W992" s="76"/>
      <c r="X992" s="76"/>
      <c r="Y992" s="76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T992" s="80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EN992" s="72"/>
      <c r="EO992" s="72"/>
      <c r="EP992" s="72"/>
      <c r="EQ992" s="72"/>
      <c r="ER992" s="72"/>
      <c r="ES992" s="72"/>
      <c r="ET992" s="72"/>
      <c r="EU992" s="72"/>
      <c r="EV992" s="72"/>
      <c r="EW992" s="72"/>
      <c r="EX992" s="72"/>
      <c r="EY992" s="72"/>
      <c r="EZ992" s="72"/>
    </row>
    <row r="993" spans="18:156">
      <c r="R993" s="76"/>
      <c r="T993" s="76"/>
      <c r="U993" s="76"/>
      <c r="V993" s="76"/>
      <c r="W993" s="76"/>
      <c r="X993" s="76"/>
      <c r="Y993" s="76"/>
      <c r="AD993" s="79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T993" s="80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EN993" s="72"/>
      <c r="EO993" s="72"/>
      <c r="EP993" s="72"/>
      <c r="EQ993" s="72"/>
      <c r="ER993" s="72"/>
      <c r="ES993" s="72"/>
      <c r="ET993" s="72"/>
      <c r="EU993" s="72"/>
      <c r="EV993" s="72"/>
      <c r="EW993" s="72"/>
      <c r="EX993" s="72"/>
      <c r="EY993" s="72"/>
      <c r="EZ993" s="72"/>
    </row>
    <row r="994" spans="18:156">
      <c r="R994" s="76"/>
      <c r="T994" s="76"/>
      <c r="U994" s="76"/>
      <c r="V994" s="76"/>
      <c r="W994" s="76"/>
      <c r="X994" s="76"/>
      <c r="Y994" s="76"/>
      <c r="AD994" s="79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T994" s="80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EN994" s="72"/>
      <c r="EO994" s="72"/>
      <c r="EP994" s="72"/>
      <c r="EQ994" s="72"/>
      <c r="ER994" s="72"/>
      <c r="ES994" s="72"/>
      <c r="ET994" s="72"/>
      <c r="EU994" s="72"/>
      <c r="EV994" s="72"/>
      <c r="EW994" s="72"/>
      <c r="EX994" s="72"/>
      <c r="EY994" s="72"/>
      <c r="EZ994" s="72"/>
    </row>
    <row r="995" spans="18:156">
      <c r="R995" s="76"/>
      <c r="T995" s="76"/>
      <c r="U995" s="76"/>
      <c r="V995" s="76"/>
      <c r="W995" s="76"/>
      <c r="X995" s="76"/>
      <c r="Y995" s="76"/>
      <c r="AD995" s="79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T995" s="80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EN995" s="72"/>
      <c r="EO995" s="72"/>
      <c r="EP995" s="72"/>
      <c r="EQ995" s="72"/>
      <c r="ER995" s="72"/>
      <c r="ES995" s="72"/>
      <c r="ET995" s="72"/>
      <c r="EU995" s="72"/>
      <c r="EV995" s="72"/>
      <c r="EW995" s="72"/>
      <c r="EX995" s="72"/>
      <c r="EY995" s="72"/>
      <c r="EZ995" s="72"/>
    </row>
    <row r="996" spans="18:156">
      <c r="R996" s="76"/>
      <c r="T996" s="76"/>
      <c r="U996" s="76"/>
      <c r="V996" s="76"/>
      <c r="W996" s="76"/>
      <c r="X996" s="76"/>
      <c r="Y996" s="76"/>
      <c r="AD996" s="79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T996" s="80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EN996" s="72"/>
      <c r="EO996" s="72"/>
      <c r="EP996" s="72"/>
      <c r="EQ996" s="72"/>
      <c r="ER996" s="72"/>
      <c r="ES996" s="72"/>
      <c r="ET996" s="72"/>
      <c r="EU996" s="72"/>
      <c r="EV996" s="72"/>
      <c r="EW996" s="72"/>
      <c r="EX996" s="72"/>
      <c r="EY996" s="72"/>
      <c r="EZ996" s="72"/>
    </row>
    <row r="997" spans="18:156">
      <c r="R997" s="76"/>
      <c r="T997" s="76"/>
      <c r="U997" s="76"/>
      <c r="V997" s="76"/>
      <c r="W997" s="76"/>
      <c r="X997" s="76"/>
      <c r="Y997" s="76"/>
      <c r="AD997" s="79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T997" s="80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EN997" s="72"/>
      <c r="EO997" s="72"/>
      <c r="EP997" s="72"/>
      <c r="EQ997" s="72"/>
      <c r="ER997" s="72"/>
      <c r="ES997" s="72"/>
      <c r="ET997" s="72"/>
      <c r="EU997" s="72"/>
      <c r="EV997" s="72"/>
      <c r="EW997" s="72"/>
      <c r="EX997" s="72"/>
      <c r="EY997" s="72"/>
      <c r="EZ997" s="72"/>
    </row>
    <row r="998" spans="18:156">
      <c r="R998" s="76"/>
      <c r="T998" s="76"/>
      <c r="U998" s="76"/>
      <c r="V998" s="76"/>
      <c r="W998" s="76"/>
      <c r="X998" s="76"/>
      <c r="Y998" s="76"/>
      <c r="AD998" s="79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EN998" s="72"/>
      <c r="EO998" s="72"/>
      <c r="EP998" s="72"/>
      <c r="EQ998" s="72"/>
      <c r="ER998" s="72"/>
      <c r="ES998" s="72"/>
      <c r="ET998" s="72"/>
      <c r="EU998" s="72"/>
      <c r="EV998" s="72"/>
      <c r="EW998" s="72"/>
      <c r="EX998" s="72"/>
      <c r="EY998" s="72"/>
      <c r="EZ998" s="72"/>
    </row>
    <row r="999" spans="18:156">
      <c r="R999" s="76"/>
      <c r="T999" s="76"/>
      <c r="U999" s="76"/>
      <c r="V999" s="76"/>
      <c r="W999" s="76"/>
      <c r="X999" s="76"/>
      <c r="Y999" s="76"/>
      <c r="AD999" s="79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EN999" s="72"/>
      <c r="EO999" s="72"/>
      <c r="EP999" s="72"/>
      <c r="EQ999" s="72"/>
      <c r="ER999" s="72"/>
      <c r="ES999" s="72"/>
      <c r="ET999" s="72"/>
      <c r="EU999" s="72"/>
      <c r="EV999" s="72"/>
      <c r="EW999" s="72"/>
      <c r="EX999" s="72"/>
      <c r="EY999" s="72"/>
      <c r="EZ999" s="72"/>
    </row>
    <row r="1000" spans="18:156">
      <c r="R1000" s="76"/>
      <c r="T1000" s="76"/>
      <c r="U1000" s="76"/>
      <c r="V1000" s="76"/>
      <c r="W1000" s="76"/>
      <c r="X1000" s="76"/>
      <c r="Y1000" s="76"/>
      <c r="AD1000" s="79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EN1000" s="72"/>
      <c r="EO1000" s="72"/>
      <c r="EP1000" s="72"/>
      <c r="EQ1000" s="72"/>
      <c r="ER1000" s="72"/>
      <c r="ES1000" s="72"/>
      <c r="ET1000" s="72"/>
      <c r="EU1000" s="72"/>
      <c r="EV1000" s="72"/>
      <c r="EW1000" s="72"/>
      <c r="EX1000" s="72"/>
      <c r="EY1000" s="72"/>
      <c r="EZ1000" s="72"/>
    </row>
    <row r="1001" spans="18:156">
      <c r="R1001" s="76"/>
      <c r="T1001" s="76"/>
      <c r="U1001" s="76"/>
      <c r="V1001" s="76"/>
      <c r="W1001" s="76"/>
      <c r="X1001" s="76"/>
      <c r="Y1001" s="76"/>
      <c r="AD1001" s="79"/>
      <c r="AE1001" s="79"/>
      <c r="AF1001" s="79"/>
      <c r="AG1001" s="79"/>
      <c r="AH1001" s="79"/>
      <c r="AI1001" s="79"/>
      <c r="AJ1001" s="79"/>
      <c r="AK1001" s="79"/>
      <c r="AL1001" s="79"/>
      <c r="AM1001" s="79"/>
      <c r="AN1001" s="79"/>
      <c r="AO1001" s="79"/>
      <c r="AP1001" s="79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EN1001" s="72"/>
      <c r="EO1001" s="72"/>
      <c r="EP1001" s="72"/>
      <c r="EQ1001" s="72"/>
      <c r="ER1001" s="72"/>
      <c r="ES1001" s="72"/>
      <c r="ET1001" s="72"/>
      <c r="EU1001" s="72"/>
      <c r="EV1001" s="72"/>
      <c r="EW1001" s="72"/>
      <c r="EX1001" s="72"/>
      <c r="EY1001" s="72"/>
      <c r="EZ1001" s="72"/>
    </row>
    <row r="1002" spans="18:156">
      <c r="R1002" s="76"/>
      <c r="T1002" s="76"/>
      <c r="U1002" s="76"/>
      <c r="V1002" s="76"/>
      <c r="W1002" s="76"/>
      <c r="X1002" s="76"/>
      <c r="Y1002" s="76"/>
      <c r="AD1002" s="79"/>
      <c r="AE1002" s="79"/>
      <c r="AF1002" s="79"/>
      <c r="AG1002" s="79"/>
      <c r="AH1002" s="79"/>
      <c r="AI1002" s="79"/>
      <c r="AJ1002" s="79"/>
      <c r="AK1002" s="79"/>
      <c r="AL1002" s="79"/>
      <c r="AM1002" s="79"/>
      <c r="AN1002" s="79"/>
      <c r="AO1002" s="79"/>
      <c r="AP1002" s="79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EN1002" s="72"/>
      <c r="EO1002" s="72"/>
      <c r="EP1002" s="72"/>
      <c r="EQ1002" s="72"/>
      <c r="ER1002" s="72"/>
      <c r="ES1002" s="72"/>
      <c r="ET1002" s="72"/>
      <c r="EU1002" s="72"/>
      <c r="EV1002" s="72"/>
      <c r="EW1002" s="72"/>
      <c r="EX1002" s="72"/>
      <c r="EY1002" s="72"/>
      <c r="EZ1002" s="72"/>
    </row>
    <row r="1003" spans="18:156">
      <c r="R1003" s="76"/>
      <c r="T1003" s="76"/>
      <c r="U1003" s="76"/>
      <c r="V1003" s="76"/>
      <c r="W1003" s="76"/>
      <c r="X1003" s="76"/>
      <c r="Y1003" s="76"/>
      <c r="AD1003" s="79"/>
      <c r="AE1003" s="79"/>
      <c r="AF1003" s="79"/>
      <c r="AG1003" s="79"/>
      <c r="AH1003" s="79"/>
      <c r="AI1003" s="79"/>
      <c r="AJ1003" s="79"/>
      <c r="AK1003" s="79"/>
      <c r="AL1003" s="79"/>
      <c r="AM1003" s="79"/>
      <c r="AN1003" s="79"/>
      <c r="AO1003" s="79"/>
      <c r="AP1003" s="79"/>
      <c r="AT1003" s="80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EN1003" s="72"/>
      <c r="EO1003" s="72"/>
      <c r="EP1003" s="72"/>
      <c r="EQ1003" s="72"/>
      <c r="ER1003" s="72"/>
      <c r="ES1003" s="72"/>
      <c r="ET1003" s="72"/>
      <c r="EU1003" s="72"/>
      <c r="EV1003" s="72"/>
      <c r="EW1003" s="72"/>
      <c r="EX1003" s="72"/>
      <c r="EY1003" s="72"/>
      <c r="EZ1003" s="72"/>
    </row>
    <row r="1004" spans="18:156">
      <c r="R1004" s="76"/>
      <c r="T1004" s="76"/>
      <c r="U1004" s="76"/>
      <c r="V1004" s="76"/>
      <c r="W1004" s="76"/>
      <c r="X1004" s="76"/>
      <c r="Y1004" s="76"/>
      <c r="AD1004" s="79"/>
      <c r="AE1004" s="79"/>
      <c r="AF1004" s="79"/>
      <c r="AG1004" s="79"/>
      <c r="AH1004" s="79"/>
      <c r="AI1004" s="79"/>
      <c r="AJ1004" s="79"/>
      <c r="AK1004" s="79"/>
      <c r="AL1004" s="79"/>
      <c r="AM1004" s="79"/>
      <c r="AN1004" s="79"/>
      <c r="AO1004" s="79"/>
      <c r="AP1004" s="79"/>
      <c r="AT1004" s="80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EN1004" s="72"/>
      <c r="EO1004" s="72"/>
      <c r="EP1004" s="72"/>
      <c r="EQ1004" s="72"/>
      <c r="ER1004" s="72"/>
      <c r="ES1004" s="72"/>
      <c r="ET1004" s="72"/>
      <c r="EU1004" s="72"/>
      <c r="EV1004" s="72"/>
      <c r="EW1004" s="72"/>
      <c r="EX1004" s="72"/>
      <c r="EY1004" s="72"/>
      <c r="EZ1004" s="72"/>
    </row>
    <row r="1005" spans="18:156">
      <c r="R1005" s="76"/>
      <c r="T1005" s="76"/>
      <c r="U1005" s="76"/>
      <c r="V1005" s="76"/>
      <c r="W1005" s="76"/>
      <c r="X1005" s="76"/>
      <c r="Y1005" s="76"/>
      <c r="AD1005" s="79"/>
      <c r="AE1005" s="79"/>
      <c r="AF1005" s="79"/>
      <c r="AG1005" s="79"/>
      <c r="AH1005" s="79"/>
      <c r="AI1005" s="79"/>
      <c r="AJ1005" s="79"/>
      <c r="AK1005" s="79"/>
      <c r="AL1005" s="79"/>
      <c r="AM1005" s="79"/>
      <c r="AN1005" s="79"/>
      <c r="AO1005" s="79"/>
      <c r="AP1005" s="79"/>
      <c r="AT1005" s="80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EN1005" s="72"/>
      <c r="EO1005" s="72"/>
      <c r="EP1005" s="72"/>
      <c r="EQ1005" s="72"/>
      <c r="ER1005" s="72"/>
      <c r="ES1005" s="72"/>
      <c r="ET1005" s="72"/>
      <c r="EU1005" s="72"/>
      <c r="EV1005" s="72"/>
      <c r="EW1005" s="72"/>
      <c r="EX1005" s="72"/>
      <c r="EY1005" s="72"/>
      <c r="EZ1005" s="72"/>
    </row>
    <row r="1006" spans="18:156">
      <c r="R1006" s="76"/>
      <c r="T1006" s="76"/>
      <c r="U1006" s="76"/>
      <c r="V1006" s="76"/>
      <c r="W1006" s="76"/>
      <c r="X1006" s="76"/>
      <c r="Y1006" s="76"/>
      <c r="AD1006" s="79"/>
      <c r="AE1006" s="79"/>
      <c r="AF1006" s="79"/>
      <c r="AG1006" s="79"/>
      <c r="AH1006" s="79"/>
      <c r="AI1006" s="79"/>
      <c r="AJ1006" s="79"/>
      <c r="AK1006" s="79"/>
      <c r="AL1006" s="79"/>
      <c r="AM1006" s="79"/>
      <c r="AN1006" s="79"/>
      <c r="AO1006" s="79"/>
      <c r="AP1006" s="79"/>
      <c r="AT1006" s="80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EN1006" s="72"/>
      <c r="EO1006" s="72"/>
      <c r="EP1006" s="72"/>
      <c r="EQ1006" s="72"/>
      <c r="ER1006" s="72"/>
      <c r="ES1006" s="72"/>
      <c r="ET1006" s="72"/>
      <c r="EU1006" s="72"/>
      <c r="EV1006" s="72"/>
      <c r="EW1006" s="72"/>
      <c r="EX1006" s="72"/>
      <c r="EY1006" s="72"/>
      <c r="EZ1006" s="72"/>
    </row>
    <row r="1007" spans="18:156">
      <c r="R1007" s="76"/>
      <c r="T1007" s="76"/>
      <c r="U1007" s="76"/>
      <c r="V1007" s="76"/>
      <c r="W1007" s="76"/>
      <c r="X1007" s="76"/>
      <c r="Y1007" s="76"/>
      <c r="AD1007" s="79"/>
      <c r="AE1007" s="79"/>
      <c r="AF1007" s="79"/>
      <c r="AG1007" s="79"/>
      <c r="AH1007" s="79"/>
      <c r="AI1007" s="79"/>
      <c r="AJ1007" s="79"/>
      <c r="AK1007" s="79"/>
      <c r="AL1007" s="79"/>
      <c r="AM1007" s="79"/>
      <c r="AN1007" s="79"/>
      <c r="AO1007" s="79"/>
      <c r="AP1007" s="79"/>
      <c r="AT1007" s="80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</row>
    <row r="1008" spans="18:156">
      <c r="R1008" s="76"/>
      <c r="T1008" s="76"/>
      <c r="U1008" s="76"/>
      <c r="V1008" s="76"/>
      <c r="W1008" s="76"/>
      <c r="X1008" s="76"/>
      <c r="Y1008" s="76"/>
      <c r="AD1008" s="79"/>
      <c r="AE1008" s="79"/>
      <c r="AF1008" s="79"/>
      <c r="AG1008" s="79"/>
      <c r="AH1008" s="79"/>
      <c r="AI1008" s="79"/>
      <c r="AJ1008" s="79"/>
      <c r="AK1008" s="79"/>
      <c r="AL1008" s="79"/>
      <c r="AM1008" s="79"/>
      <c r="AN1008" s="79"/>
      <c r="AO1008" s="79"/>
      <c r="AP1008" s="79"/>
      <c r="AT1008" s="80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</row>
    <row r="1009" spans="18:156">
      <c r="R1009" s="76"/>
      <c r="T1009" s="76"/>
      <c r="U1009" s="76"/>
      <c r="V1009" s="76"/>
      <c r="W1009" s="76"/>
      <c r="X1009" s="76"/>
      <c r="Y1009" s="76"/>
      <c r="AD1009" s="79"/>
      <c r="AE1009" s="79"/>
      <c r="AF1009" s="79"/>
      <c r="AG1009" s="79"/>
      <c r="AH1009" s="79"/>
      <c r="AI1009" s="79"/>
      <c r="AJ1009" s="79"/>
      <c r="AK1009" s="79"/>
      <c r="AL1009" s="79"/>
      <c r="AM1009" s="79"/>
      <c r="AN1009" s="79"/>
      <c r="AO1009" s="79"/>
      <c r="AP1009" s="79"/>
      <c r="AT1009" s="80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</row>
    <row r="1010" spans="18:156">
      <c r="R1010" s="76"/>
      <c r="T1010" s="76"/>
      <c r="U1010" s="76"/>
      <c r="V1010" s="76"/>
      <c r="W1010" s="76"/>
      <c r="X1010" s="76"/>
      <c r="Y1010" s="76"/>
      <c r="AD1010" s="79"/>
      <c r="AE1010" s="79"/>
      <c r="AF1010" s="79"/>
      <c r="AG1010" s="79"/>
      <c r="AH1010" s="79"/>
      <c r="AI1010" s="79"/>
      <c r="AJ1010" s="79"/>
      <c r="AK1010" s="79"/>
      <c r="AL1010" s="79"/>
      <c r="AM1010" s="79"/>
      <c r="AN1010" s="79"/>
      <c r="AO1010" s="79"/>
      <c r="AP1010" s="79"/>
      <c r="AT1010" s="80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</row>
    <row r="1011" spans="18:156">
      <c r="R1011" s="76"/>
      <c r="T1011" s="76"/>
      <c r="U1011" s="76"/>
      <c r="V1011" s="76"/>
      <c r="W1011" s="76"/>
      <c r="X1011" s="76"/>
      <c r="Y1011" s="76"/>
      <c r="AD1011" s="79"/>
      <c r="AE1011" s="79"/>
      <c r="AF1011" s="79"/>
      <c r="AG1011" s="79"/>
      <c r="AH1011" s="79"/>
      <c r="AI1011" s="79"/>
      <c r="AJ1011" s="79"/>
      <c r="AK1011" s="79"/>
      <c r="AL1011" s="79"/>
      <c r="AM1011" s="79"/>
      <c r="AN1011" s="79"/>
      <c r="AO1011" s="79"/>
      <c r="AP1011" s="79"/>
      <c r="AT1011" s="80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</row>
    <row r="1012" spans="18:156">
      <c r="R1012" s="76"/>
      <c r="T1012" s="76"/>
      <c r="U1012" s="76"/>
      <c r="V1012" s="76"/>
      <c r="W1012" s="76"/>
      <c r="X1012" s="76"/>
      <c r="Y1012" s="76"/>
      <c r="AD1012" s="79"/>
      <c r="AE1012" s="79"/>
      <c r="AF1012" s="79"/>
      <c r="AG1012" s="79"/>
      <c r="AH1012" s="79"/>
      <c r="AI1012" s="79"/>
      <c r="AJ1012" s="79"/>
      <c r="AK1012" s="79"/>
      <c r="AL1012" s="79"/>
      <c r="AM1012" s="79"/>
      <c r="AN1012" s="79"/>
      <c r="AO1012" s="79"/>
      <c r="AP1012" s="79"/>
      <c r="AT1012" s="80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</row>
    <row r="1013" spans="18:156">
      <c r="R1013" s="76"/>
      <c r="T1013" s="76"/>
      <c r="U1013" s="76"/>
      <c r="V1013" s="76"/>
      <c r="W1013" s="76"/>
      <c r="X1013" s="76"/>
      <c r="Y1013" s="76"/>
      <c r="AD1013" s="79"/>
      <c r="AE1013" s="79"/>
      <c r="AF1013" s="79"/>
      <c r="AG1013" s="79"/>
      <c r="AH1013" s="79"/>
      <c r="AI1013" s="79"/>
      <c r="AJ1013" s="79"/>
      <c r="AK1013" s="79"/>
      <c r="AL1013" s="79"/>
      <c r="AM1013" s="79"/>
      <c r="AN1013" s="79"/>
      <c r="AO1013" s="79"/>
      <c r="AP1013" s="79"/>
      <c r="AT1013" s="80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</row>
    <row r="1014" spans="18:156">
      <c r="R1014" s="76"/>
      <c r="T1014" s="76"/>
      <c r="U1014" s="76"/>
      <c r="V1014" s="76"/>
      <c r="W1014" s="76"/>
      <c r="X1014" s="76"/>
      <c r="Y1014" s="76"/>
      <c r="AD1014" s="79"/>
      <c r="AE1014" s="79"/>
      <c r="AF1014" s="79"/>
      <c r="AG1014" s="79"/>
      <c r="AH1014" s="79"/>
      <c r="AI1014" s="79"/>
      <c r="AJ1014" s="79"/>
      <c r="AK1014" s="79"/>
      <c r="AL1014" s="79"/>
      <c r="AM1014" s="79"/>
      <c r="AN1014" s="79"/>
      <c r="AO1014" s="79"/>
      <c r="AP1014" s="79"/>
      <c r="AT1014" s="80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EN1014" s="72"/>
      <c r="EO1014" s="72"/>
      <c r="EP1014" s="72"/>
      <c r="EQ1014" s="72"/>
      <c r="ER1014" s="72"/>
      <c r="ES1014" s="72"/>
      <c r="ET1014" s="72"/>
      <c r="EU1014" s="72"/>
      <c r="EV1014" s="72"/>
      <c r="EW1014" s="72"/>
      <c r="EX1014" s="72"/>
      <c r="EY1014" s="72"/>
      <c r="EZ1014" s="72"/>
    </row>
    <row r="1015" spans="18:156">
      <c r="R1015" s="76"/>
      <c r="T1015" s="76"/>
      <c r="U1015" s="76"/>
      <c r="V1015" s="76"/>
      <c r="W1015" s="76"/>
      <c r="X1015" s="76"/>
      <c r="Y1015" s="76"/>
      <c r="AD1015" s="79"/>
      <c r="AE1015" s="79"/>
      <c r="AF1015" s="79"/>
      <c r="AG1015" s="79"/>
      <c r="AH1015" s="79"/>
      <c r="AI1015" s="79"/>
      <c r="AJ1015" s="79"/>
      <c r="AK1015" s="79"/>
      <c r="AL1015" s="79"/>
      <c r="AM1015" s="79"/>
      <c r="AN1015" s="79"/>
      <c r="AO1015" s="79"/>
      <c r="AP1015" s="79"/>
      <c r="AT1015" s="80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EN1015" s="72"/>
      <c r="EO1015" s="72"/>
      <c r="EP1015" s="72"/>
      <c r="EQ1015" s="72"/>
      <c r="ER1015" s="72"/>
      <c r="ES1015" s="72"/>
      <c r="ET1015" s="72"/>
      <c r="EU1015" s="72"/>
      <c r="EV1015" s="72"/>
      <c r="EW1015" s="72"/>
      <c r="EX1015" s="72"/>
      <c r="EY1015" s="72"/>
      <c r="EZ1015" s="72"/>
    </row>
    <row r="1016" spans="18:156">
      <c r="R1016" s="76"/>
      <c r="T1016" s="76"/>
      <c r="U1016" s="76"/>
      <c r="V1016" s="76"/>
      <c r="W1016" s="76"/>
      <c r="X1016" s="76"/>
      <c r="Y1016" s="76"/>
      <c r="AD1016" s="79"/>
      <c r="AE1016" s="79"/>
      <c r="AF1016" s="79"/>
      <c r="AG1016" s="79"/>
      <c r="AH1016" s="79"/>
      <c r="AI1016" s="79"/>
      <c r="AJ1016" s="79"/>
      <c r="AK1016" s="79"/>
      <c r="AL1016" s="79"/>
      <c r="AM1016" s="79"/>
      <c r="AN1016" s="79"/>
      <c r="AO1016" s="79"/>
      <c r="AP1016" s="79"/>
      <c r="AT1016" s="80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EN1016" s="72"/>
      <c r="EO1016" s="72"/>
      <c r="EP1016" s="72"/>
      <c r="EQ1016" s="72"/>
      <c r="ER1016" s="72"/>
      <c r="ES1016" s="72"/>
      <c r="ET1016" s="72"/>
      <c r="EU1016" s="72"/>
      <c r="EV1016" s="72"/>
      <c r="EW1016" s="72"/>
      <c r="EX1016" s="72"/>
      <c r="EY1016" s="72"/>
      <c r="EZ1016" s="72"/>
    </row>
    <row r="1017" spans="18:156">
      <c r="R1017" s="76"/>
      <c r="T1017" s="76"/>
      <c r="U1017" s="76"/>
      <c r="V1017" s="76"/>
      <c r="W1017" s="76"/>
      <c r="X1017" s="76"/>
      <c r="Y1017" s="76"/>
      <c r="AD1017" s="79"/>
      <c r="AE1017" s="79"/>
      <c r="AF1017" s="79"/>
      <c r="AG1017" s="79"/>
      <c r="AH1017" s="79"/>
      <c r="AI1017" s="79"/>
      <c r="AJ1017" s="79"/>
      <c r="AK1017" s="79"/>
      <c r="AL1017" s="79"/>
      <c r="AM1017" s="79"/>
      <c r="AN1017" s="79"/>
      <c r="AO1017" s="79"/>
      <c r="AP1017" s="79"/>
      <c r="AT1017" s="80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EN1017" s="72"/>
      <c r="EO1017" s="72"/>
      <c r="EP1017" s="72"/>
      <c r="EQ1017" s="72"/>
      <c r="ER1017" s="72"/>
      <c r="ES1017" s="72"/>
      <c r="ET1017" s="72"/>
      <c r="EU1017" s="72"/>
      <c r="EV1017" s="72"/>
      <c r="EW1017" s="72"/>
      <c r="EX1017" s="72"/>
      <c r="EY1017" s="72"/>
      <c r="EZ1017" s="72"/>
    </row>
    <row r="1018" spans="18:156">
      <c r="R1018" s="76"/>
      <c r="T1018" s="76"/>
      <c r="U1018" s="76"/>
      <c r="V1018" s="76"/>
      <c r="W1018" s="76"/>
      <c r="X1018" s="76"/>
      <c r="Y1018" s="76"/>
      <c r="AD1018" s="79"/>
      <c r="AE1018" s="79"/>
      <c r="AF1018" s="79"/>
      <c r="AG1018" s="79"/>
      <c r="AH1018" s="79"/>
      <c r="AI1018" s="79"/>
      <c r="AJ1018" s="79"/>
      <c r="AK1018" s="79"/>
      <c r="AL1018" s="79"/>
      <c r="AM1018" s="79"/>
      <c r="AN1018" s="79"/>
      <c r="AO1018" s="79"/>
      <c r="AP1018" s="79"/>
      <c r="AT1018" s="80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EN1018" s="72"/>
      <c r="EO1018" s="72"/>
      <c r="EP1018" s="72"/>
      <c r="EQ1018" s="72"/>
      <c r="ER1018" s="72"/>
      <c r="ES1018" s="72"/>
      <c r="ET1018" s="72"/>
      <c r="EU1018" s="72"/>
      <c r="EV1018" s="72"/>
      <c r="EW1018" s="72"/>
      <c r="EX1018" s="72"/>
      <c r="EY1018" s="72"/>
      <c r="EZ1018" s="72"/>
    </row>
    <row r="1019" spans="18:156">
      <c r="R1019" s="76"/>
      <c r="T1019" s="76"/>
      <c r="U1019" s="76"/>
      <c r="V1019" s="76"/>
      <c r="W1019" s="76"/>
      <c r="X1019" s="76"/>
      <c r="Y1019" s="76"/>
      <c r="AD1019" s="79"/>
      <c r="AE1019" s="79"/>
      <c r="AF1019" s="79"/>
      <c r="AG1019" s="79"/>
      <c r="AH1019" s="79"/>
      <c r="AI1019" s="79"/>
      <c r="AJ1019" s="79"/>
      <c r="AK1019" s="79"/>
      <c r="AL1019" s="79"/>
      <c r="AM1019" s="79"/>
      <c r="AN1019" s="79"/>
      <c r="AO1019" s="79"/>
      <c r="AP1019" s="79"/>
      <c r="AT1019" s="80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EN1019" s="72"/>
      <c r="EO1019" s="72"/>
      <c r="EP1019" s="72"/>
      <c r="EQ1019" s="72"/>
      <c r="ER1019" s="72"/>
      <c r="ES1019" s="72"/>
      <c r="ET1019" s="72"/>
      <c r="EU1019" s="72"/>
      <c r="EV1019" s="72"/>
      <c r="EW1019" s="72"/>
      <c r="EX1019" s="72"/>
      <c r="EY1019" s="72"/>
      <c r="EZ1019" s="72"/>
    </row>
    <row r="1020" spans="18:156">
      <c r="R1020" s="76"/>
      <c r="T1020" s="76"/>
      <c r="U1020" s="76"/>
      <c r="V1020" s="76"/>
      <c r="W1020" s="76"/>
      <c r="X1020" s="76"/>
      <c r="Y1020" s="76"/>
      <c r="AD1020" s="79"/>
      <c r="AE1020" s="79"/>
      <c r="AF1020" s="79"/>
      <c r="AG1020" s="79"/>
      <c r="AH1020" s="79"/>
      <c r="AI1020" s="79"/>
      <c r="AJ1020" s="79"/>
      <c r="AK1020" s="79"/>
      <c r="AL1020" s="79"/>
      <c r="AM1020" s="79"/>
      <c r="AN1020" s="79"/>
      <c r="AO1020" s="79"/>
      <c r="AP1020" s="79"/>
      <c r="AT1020" s="80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EN1020" s="72"/>
      <c r="EO1020" s="72"/>
      <c r="EP1020" s="72"/>
      <c r="EQ1020" s="72"/>
      <c r="ER1020" s="72"/>
      <c r="ES1020" s="72"/>
      <c r="ET1020" s="72"/>
      <c r="EU1020" s="72"/>
      <c r="EV1020" s="72"/>
      <c r="EW1020" s="72"/>
      <c r="EX1020" s="72"/>
      <c r="EY1020" s="72"/>
      <c r="EZ1020" s="72"/>
    </row>
    <row r="1021" spans="18:156">
      <c r="R1021" s="76"/>
      <c r="T1021" s="76"/>
      <c r="U1021" s="76"/>
      <c r="V1021" s="76"/>
      <c r="W1021" s="76"/>
      <c r="X1021" s="76"/>
      <c r="Y1021" s="76"/>
      <c r="AD1021" s="79"/>
      <c r="AE1021" s="79"/>
      <c r="AF1021" s="79"/>
      <c r="AG1021" s="79"/>
      <c r="AH1021" s="79"/>
      <c r="AI1021" s="79"/>
      <c r="AJ1021" s="79"/>
      <c r="AK1021" s="79"/>
      <c r="AL1021" s="79"/>
      <c r="AM1021" s="79"/>
      <c r="AN1021" s="79"/>
      <c r="AO1021" s="79"/>
      <c r="AP1021" s="79"/>
      <c r="AT1021" s="80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EN1021" s="72"/>
      <c r="EO1021" s="72"/>
      <c r="EP1021" s="72"/>
      <c r="EQ1021" s="72"/>
      <c r="ER1021" s="72"/>
      <c r="ES1021" s="72"/>
      <c r="ET1021" s="72"/>
      <c r="EU1021" s="72"/>
      <c r="EV1021" s="72"/>
      <c r="EW1021" s="72"/>
      <c r="EX1021" s="72"/>
      <c r="EY1021" s="72"/>
      <c r="EZ1021" s="72"/>
    </row>
    <row r="1022" spans="18:156">
      <c r="R1022" s="76"/>
      <c r="T1022" s="76"/>
      <c r="U1022" s="76"/>
      <c r="V1022" s="76"/>
      <c r="W1022" s="76"/>
      <c r="X1022" s="76"/>
      <c r="Y1022" s="76"/>
      <c r="AD1022" s="79"/>
      <c r="AE1022" s="79"/>
      <c r="AF1022" s="79"/>
      <c r="AG1022" s="79"/>
      <c r="AH1022" s="79"/>
      <c r="AI1022" s="79"/>
      <c r="AJ1022" s="79"/>
      <c r="AK1022" s="79"/>
      <c r="AL1022" s="79"/>
      <c r="AM1022" s="79"/>
      <c r="AN1022" s="79"/>
      <c r="AO1022" s="79"/>
      <c r="AP1022" s="79"/>
      <c r="AT1022" s="80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EN1022" s="72"/>
      <c r="EO1022" s="72"/>
      <c r="EP1022" s="72"/>
      <c r="EQ1022" s="72"/>
      <c r="ER1022" s="72"/>
      <c r="ES1022" s="72"/>
      <c r="ET1022" s="72"/>
      <c r="EU1022" s="72"/>
      <c r="EV1022" s="72"/>
      <c r="EW1022" s="72"/>
      <c r="EX1022" s="72"/>
      <c r="EY1022" s="72"/>
      <c r="EZ1022" s="72"/>
    </row>
    <row r="1023" spans="18:156">
      <c r="R1023" s="76"/>
      <c r="T1023" s="76"/>
      <c r="U1023" s="76"/>
      <c r="V1023" s="76"/>
      <c r="W1023" s="76"/>
      <c r="X1023" s="76"/>
      <c r="Y1023" s="76"/>
      <c r="AD1023" s="79"/>
      <c r="AE1023" s="79"/>
      <c r="AF1023" s="79"/>
      <c r="AG1023" s="79"/>
      <c r="AH1023" s="79"/>
      <c r="AI1023" s="79"/>
      <c r="AJ1023" s="79"/>
      <c r="AK1023" s="79"/>
      <c r="AL1023" s="79"/>
      <c r="AM1023" s="79"/>
      <c r="AN1023" s="79"/>
      <c r="AO1023" s="79"/>
      <c r="AP1023" s="79"/>
      <c r="AT1023" s="80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ED1023" s="72"/>
      <c r="EE1023" s="72"/>
      <c r="EF1023" s="72"/>
      <c r="EG1023" s="72"/>
      <c r="EH1023" s="72"/>
      <c r="EI1023" s="72"/>
      <c r="EJ1023" s="72"/>
      <c r="EK1023" s="72"/>
      <c r="EL1023" s="72"/>
      <c r="EM1023" s="72"/>
      <c r="EN1023" s="72"/>
      <c r="EO1023" s="72"/>
      <c r="EP1023" s="72"/>
      <c r="EQ1023" s="72"/>
      <c r="ER1023" s="72"/>
      <c r="ES1023" s="72"/>
      <c r="ET1023" s="72"/>
      <c r="EU1023" s="72"/>
      <c r="EV1023" s="72"/>
      <c r="EW1023" s="72"/>
      <c r="EX1023" s="72"/>
      <c r="EY1023" s="72"/>
      <c r="EZ1023" s="72"/>
    </row>
    <row r="1024" spans="18:156">
      <c r="R1024" s="76"/>
      <c r="T1024" s="76"/>
      <c r="U1024" s="76"/>
      <c r="V1024" s="76"/>
      <c r="W1024" s="76"/>
      <c r="X1024" s="76"/>
      <c r="Y1024" s="76"/>
      <c r="AD1024" s="79"/>
      <c r="AE1024" s="79"/>
      <c r="AF1024" s="79"/>
      <c r="AG1024" s="79"/>
      <c r="AH1024" s="79"/>
      <c r="AI1024" s="79"/>
      <c r="AJ1024" s="79"/>
      <c r="AK1024" s="79"/>
      <c r="AL1024" s="79"/>
      <c r="AM1024" s="79"/>
      <c r="AN1024" s="79"/>
      <c r="AO1024" s="79"/>
      <c r="AP1024" s="79"/>
      <c r="AT1024" s="80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ED1024" s="72"/>
      <c r="EE1024" s="72"/>
      <c r="EF1024" s="72"/>
      <c r="EG1024" s="72"/>
      <c r="EH1024" s="72"/>
      <c r="EI1024" s="72"/>
      <c r="EJ1024" s="72"/>
      <c r="EK1024" s="72"/>
      <c r="EL1024" s="72"/>
      <c r="EM1024" s="72"/>
      <c r="EN1024" s="72"/>
      <c r="EO1024" s="72"/>
      <c r="EP1024" s="72"/>
      <c r="EQ1024" s="72"/>
      <c r="ER1024" s="72"/>
      <c r="ES1024" s="72"/>
      <c r="ET1024" s="72"/>
      <c r="EU1024" s="72"/>
      <c r="EV1024" s="72"/>
      <c r="EW1024" s="72"/>
      <c r="EX1024" s="72"/>
      <c r="EY1024" s="72"/>
      <c r="EZ1024" s="72"/>
    </row>
    <row r="1025" spans="18:156">
      <c r="R1025" s="76"/>
      <c r="T1025" s="76"/>
      <c r="U1025" s="76"/>
      <c r="V1025" s="76"/>
      <c r="W1025" s="76"/>
      <c r="X1025" s="76"/>
      <c r="Y1025" s="76"/>
      <c r="AD1025" s="79"/>
      <c r="AE1025" s="79"/>
      <c r="AF1025" s="79"/>
      <c r="AG1025" s="79"/>
      <c r="AH1025" s="79"/>
      <c r="AI1025" s="79"/>
      <c r="AJ1025" s="79"/>
      <c r="AK1025" s="79"/>
      <c r="AL1025" s="79"/>
      <c r="AM1025" s="79"/>
      <c r="AN1025" s="79"/>
      <c r="AO1025" s="79"/>
      <c r="AP1025" s="79"/>
      <c r="AT1025" s="80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ED1025" s="72"/>
      <c r="EE1025" s="72"/>
      <c r="EF1025" s="72"/>
      <c r="EG1025" s="72"/>
      <c r="EH1025" s="72"/>
      <c r="EI1025" s="72"/>
      <c r="EJ1025" s="72"/>
      <c r="EK1025" s="72"/>
      <c r="EL1025" s="72"/>
      <c r="EM1025" s="72"/>
      <c r="EN1025" s="72"/>
      <c r="EO1025" s="72"/>
      <c r="EP1025" s="72"/>
      <c r="EQ1025" s="72"/>
      <c r="ER1025" s="72"/>
      <c r="ES1025" s="72"/>
      <c r="ET1025" s="72"/>
      <c r="EU1025" s="72"/>
      <c r="EV1025" s="72"/>
      <c r="EW1025" s="72"/>
      <c r="EX1025" s="72"/>
      <c r="EY1025" s="72"/>
      <c r="EZ1025" s="72"/>
    </row>
    <row r="1026" spans="18:156">
      <c r="R1026" s="76"/>
      <c r="T1026" s="76"/>
      <c r="U1026" s="76"/>
      <c r="V1026" s="76"/>
      <c r="W1026" s="76"/>
      <c r="X1026" s="76"/>
      <c r="Y1026" s="76"/>
      <c r="AD1026" s="79"/>
      <c r="AE1026" s="79"/>
      <c r="AF1026" s="79"/>
      <c r="AG1026" s="79"/>
      <c r="AH1026" s="79"/>
      <c r="AI1026" s="79"/>
      <c r="AJ1026" s="79"/>
      <c r="AK1026" s="79"/>
      <c r="AL1026" s="79"/>
      <c r="AM1026" s="79"/>
      <c r="AN1026" s="79"/>
      <c r="AO1026" s="79"/>
      <c r="AP1026" s="79"/>
      <c r="AT1026" s="80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EJ1026" s="72"/>
      <c r="EK1026" s="72"/>
      <c r="EL1026" s="72"/>
      <c r="EM1026" s="72"/>
      <c r="EN1026" s="72"/>
      <c r="EO1026" s="72"/>
      <c r="EP1026" s="72"/>
      <c r="EQ1026" s="72"/>
      <c r="ER1026" s="72"/>
      <c r="ES1026" s="72"/>
      <c r="ET1026" s="72"/>
      <c r="EU1026" s="72"/>
      <c r="EV1026" s="72"/>
      <c r="EW1026" s="72"/>
      <c r="EX1026" s="72"/>
      <c r="EY1026" s="72"/>
      <c r="EZ1026" s="72"/>
    </row>
    <row r="1027" spans="18:156">
      <c r="R1027" s="76"/>
      <c r="T1027" s="76"/>
      <c r="U1027" s="76"/>
      <c r="V1027" s="76"/>
      <c r="W1027" s="76"/>
      <c r="X1027" s="76"/>
      <c r="Y1027" s="76"/>
      <c r="AD1027" s="79"/>
      <c r="AE1027" s="79"/>
      <c r="AF1027" s="79"/>
      <c r="AG1027" s="79"/>
      <c r="AH1027" s="79"/>
      <c r="AI1027" s="79"/>
      <c r="AJ1027" s="79"/>
      <c r="AK1027" s="79"/>
      <c r="AL1027" s="79"/>
      <c r="AM1027" s="79"/>
      <c r="AN1027" s="79"/>
      <c r="AO1027" s="79"/>
      <c r="AP1027" s="79"/>
      <c r="AT1027" s="80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EJ1027" s="72"/>
      <c r="EK1027" s="72"/>
      <c r="EL1027" s="72"/>
      <c r="EM1027" s="72"/>
      <c r="EN1027" s="72"/>
      <c r="EO1027" s="72"/>
      <c r="EP1027" s="72"/>
      <c r="EQ1027" s="72"/>
      <c r="ER1027" s="72"/>
      <c r="ES1027" s="72"/>
      <c r="ET1027" s="72"/>
      <c r="EU1027" s="72"/>
      <c r="EV1027" s="72"/>
      <c r="EW1027" s="72"/>
      <c r="EX1027" s="72"/>
      <c r="EY1027" s="72"/>
      <c r="EZ1027" s="72"/>
    </row>
    <row r="1028" spans="18:156">
      <c r="R1028" s="76"/>
      <c r="T1028" s="76"/>
      <c r="U1028" s="76"/>
      <c r="V1028" s="76"/>
      <c r="W1028" s="76"/>
      <c r="X1028" s="76"/>
      <c r="Y1028" s="76"/>
      <c r="AD1028" s="79"/>
      <c r="AE1028" s="79"/>
      <c r="AF1028" s="79"/>
      <c r="AG1028" s="79"/>
      <c r="AH1028" s="79"/>
      <c r="AI1028" s="79"/>
      <c r="AJ1028" s="79"/>
      <c r="AK1028" s="79"/>
      <c r="AL1028" s="79"/>
      <c r="AM1028" s="79"/>
      <c r="AN1028" s="79"/>
      <c r="AO1028" s="79"/>
      <c r="AP1028" s="79"/>
      <c r="AT1028" s="80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EJ1028" s="72"/>
      <c r="EK1028" s="72"/>
      <c r="EL1028" s="72"/>
      <c r="EM1028" s="72"/>
      <c r="EN1028" s="72"/>
      <c r="EO1028" s="72"/>
      <c r="EP1028" s="72"/>
      <c r="EQ1028" s="72"/>
      <c r="ER1028" s="72"/>
      <c r="ES1028" s="72"/>
      <c r="ET1028" s="72"/>
      <c r="EU1028" s="72"/>
      <c r="EV1028" s="72"/>
      <c r="EW1028" s="72"/>
      <c r="EX1028" s="72"/>
      <c r="EY1028" s="72"/>
      <c r="EZ1028" s="72"/>
    </row>
    <row r="1029" spans="18:156">
      <c r="R1029" s="76"/>
      <c r="T1029" s="76"/>
      <c r="U1029" s="76"/>
      <c r="V1029" s="76"/>
      <c r="W1029" s="76"/>
      <c r="X1029" s="76"/>
      <c r="Y1029" s="76"/>
      <c r="AD1029" s="79"/>
      <c r="AE1029" s="79"/>
      <c r="AF1029" s="79"/>
      <c r="AG1029" s="79"/>
      <c r="AH1029" s="79"/>
      <c r="AI1029" s="79"/>
      <c r="AJ1029" s="79"/>
      <c r="AK1029" s="79"/>
      <c r="AL1029" s="79"/>
      <c r="AM1029" s="79"/>
      <c r="AN1029" s="79"/>
      <c r="AO1029" s="79"/>
      <c r="AP1029" s="79"/>
      <c r="AT1029" s="80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EJ1029" s="72"/>
      <c r="EK1029" s="72"/>
      <c r="EL1029" s="72"/>
      <c r="EM1029" s="72"/>
      <c r="EN1029" s="72"/>
      <c r="EO1029" s="72"/>
      <c r="EP1029" s="72"/>
      <c r="EQ1029" s="72"/>
      <c r="ER1029" s="72"/>
      <c r="ES1029" s="72"/>
      <c r="ET1029" s="72"/>
      <c r="EU1029" s="72"/>
      <c r="EV1029" s="72"/>
      <c r="EW1029" s="72"/>
      <c r="EX1029" s="72"/>
      <c r="EY1029" s="72"/>
      <c r="EZ1029" s="72"/>
    </row>
    <row r="1030" spans="18:156">
      <c r="R1030" s="76"/>
      <c r="T1030" s="76"/>
      <c r="U1030" s="76"/>
      <c r="V1030" s="76"/>
      <c r="W1030" s="76"/>
      <c r="X1030" s="76"/>
      <c r="Y1030" s="76"/>
      <c r="AD1030" s="79"/>
      <c r="AE1030" s="79"/>
      <c r="AF1030" s="79"/>
      <c r="AG1030" s="79"/>
      <c r="AH1030" s="79"/>
      <c r="AI1030" s="79"/>
      <c r="AJ1030" s="79"/>
      <c r="AK1030" s="79"/>
      <c r="AL1030" s="79"/>
      <c r="AM1030" s="79"/>
      <c r="AN1030" s="79"/>
      <c r="AO1030" s="79"/>
      <c r="AP1030" s="79"/>
      <c r="AT1030" s="80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EJ1030" s="72"/>
      <c r="EK1030" s="72"/>
      <c r="EL1030" s="72"/>
      <c r="EM1030" s="72"/>
      <c r="EN1030" s="72"/>
      <c r="EO1030" s="72"/>
      <c r="EP1030" s="72"/>
      <c r="EQ1030" s="72"/>
      <c r="ER1030" s="72"/>
      <c r="ES1030" s="72"/>
      <c r="ET1030" s="72"/>
      <c r="EU1030" s="72"/>
      <c r="EV1030" s="72"/>
      <c r="EW1030" s="72"/>
      <c r="EX1030" s="72"/>
      <c r="EY1030" s="72"/>
      <c r="EZ1030" s="72"/>
    </row>
    <row r="1031" spans="18:156">
      <c r="R1031" s="76"/>
      <c r="T1031" s="76"/>
      <c r="U1031" s="76"/>
      <c r="V1031" s="76"/>
      <c r="W1031" s="76"/>
      <c r="X1031" s="76"/>
      <c r="Y1031" s="76"/>
      <c r="AD1031" s="79"/>
      <c r="AE1031" s="79"/>
      <c r="AF1031" s="79"/>
      <c r="AG1031" s="79"/>
      <c r="AH1031" s="79"/>
      <c r="AI1031" s="79"/>
      <c r="AJ1031" s="79"/>
      <c r="AK1031" s="79"/>
      <c r="AL1031" s="79"/>
      <c r="AM1031" s="79"/>
      <c r="AN1031" s="79"/>
      <c r="AO1031" s="79"/>
      <c r="AP1031" s="79"/>
      <c r="AT1031" s="80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EJ1031" s="72"/>
      <c r="EK1031" s="72"/>
      <c r="EL1031" s="72"/>
      <c r="EM1031" s="72"/>
      <c r="EN1031" s="72"/>
      <c r="EO1031" s="72"/>
      <c r="EP1031" s="72"/>
      <c r="EQ1031" s="72"/>
      <c r="ER1031" s="72"/>
      <c r="ES1031" s="72"/>
      <c r="ET1031" s="72"/>
      <c r="EU1031" s="72"/>
      <c r="EV1031" s="72"/>
      <c r="EW1031" s="72"/>
      <c r="EX1031" s="72"/>
      <c r="EY1031" s="72"/>
      <c r="EZ1031" s="72"/>
    </row>
    <row r="1032" spans="18:156">
      <c r="R1032" s="76"/>
      <c r="T1032" s="76"/>
      <c r="U1032" s="76"/>
      <c r="V1032" s="76"/>
      <c r="W1032" s="76"/>
      <c r="X1032" s="76"/>
      <c r="Y1032" s="76"/>
      <c r="AD1032" s="79"/>
      <c r="AE1032" s="79"/>
      <c r="AF1032" s="79"/>
      <c r="AG1032" s="79"/>
      <c r="AH1032" s="79"/>
      <c r="AI1032" s="79"/>
      <c r="AJ1032" s="79"/>
      <c r="AK1032" s="79"/>
      <c r="AL1032" s="79"/>
      <c r="AM1032" s="79"/>
      <c r="AN1032" s="79"/>
      <c r="AO1032" s="79"/>
      <c r="AP1032" s="79"/>
      <c r="AT1032" s="80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EJ1032" s="72"/>
      <c r="EK1032" s="72"/>
      <c r="EL1032" s="72"/>
      <c r="EM1032" s="72"/>
      <c r="EN1032" s="72"/>
      <c r="EO1032" s="72"/>
      <c r="EP1032" s="72"/>
      <c r="EQ1032" s="72"/>
      <c r="ER1032" s="72"/>
      <c r="ES1032" s="72"/>
      <c r="ET1032" s="72"/>
      <c r="EU1032" s="72"/>
      <c r="EV1032" s="72"/>
      <c r="EW1032" s="72"/>
      <c r="EX1032" s="72"/>
      <c r="EY1032" s="72"/>
      <c r="EZ1032" s="72"/>
    </row>
    <row r="1033" spans="18:156">
      <c r="R1033" s="76"/>
      <c r="T1033" s="76"/>
      <c r="U1033" s="76"/>
      <c r="V1033" s="76"/>
      <c r="W1033" s="76"/>
      <c r="X1033" s="76"/>
      <c r="Y1033" s="76"/>
      <c r="AD1033" s="79"/>
      <c r="AE1033" s="79"/>
      <c r="AF1033" s="79"/>
      <c r="AG1033" s="79"/>
      <c r="AH1033" s="79"/>
      <c r="AI1033" s="79"/>
      <c r="AJ1033" s="79"/>
      <c r="AK1033" s="79"/>
      <c r="AL1033" s="79"/>
      <c r="AM1033" s="79"/>
      <c r="AN1033" s="79"/>
      <c r="AO1033" s="79"/>
      <c r="AP1033" s="74"/>
      <c r="AQ1033" s="74"/>
      <c r="AT1033" s="80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EJ1033" s="72"/>
      <c r="EK1033" s="72"/>
      <c r="EL1033" s="72"/>
      <c r="EM1033" s="72"/>
      <c r="EN1033" s="72"/>
      <c r="EO1033" s="72"/>
      <c r="EP1033" s="72"/>
      <c r="EQ1033" s="72"/>
      <c r="ER1033" s="72"/>
      <c r="ES1033" s="72"/>
      <c r="ET1033" s="72"/>
      <c r="EU1033" s="72"/>
      <c r="EV1033" s="72"/>
      <c r="EW1033" s="72"/>
      <c r="EX1033" s="72"/>
      <c r="EY1033" s="72"/>
      <c r="EZ1033" s="72"/>
    </row>
    <row r="1034" spans="18:156">
      <c r="R1034" s="76"/>
      <c r="T1034" s="76"/>
      <c r="U1034" s="76"/>
      <c r="V1034" s="76"/>
      <c r="W1034" s="76"/>
      <c r="X1034" s="76"/>
      <c r="Y1034" s="76"/>
      <c r="AD1034" s="79"/>
      <c r="AE1034" s="79"/>
      <c r="AF1034" s="79"/>
      <c r="AG1034" s="79"/>
      <c r="AH1034" s="79"/>
      <c r="AI1034" s="79"/>
      <c r="AJ1034" s="79"/>
      <c r="AK1034" s="79"/>
      <c r="AL1034" s="79"/>
      <c r="AM1034" s="79"/>
      <c r="AN1034" s="79"/>
      <c r="AO1034" s="79"/>
      <c r="AP1034" s="74"/>
      <c r="AQ1034" s="74"/>
      <c r="AT1034" s="80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EJ1034" s="72"/>
      <c r="EK1034" s="72"/>
      <c r="EL1034" s="72"/>
      <c r="EM1034" s="72"/>
      <c r="EN1034" s="72"/>
      <c r="EO1034" s="72"/>
      <c r="EP1034" s="72"/>
      <c r="EQ1034" s="72"/>
      <c r="ER1034" s="72"/>
      <c r="ES1034" s="72"/>
      <c r="ET1034" s="72"/>
      <c r="EU1034" s="72"/>
      <c r="EV1034" s="72"/>
      <c r="EW1034" s="72"/>
      <c r="EX1034" s="72"/>
      <c r="EY1034" s="72"/>
      <c r="EZ1034" s="72"/>
    </row>
    <row r="1035" spans="18:156">
      <c r="R1035" s="76"/>
      <c r="T1035" s="76"/>
      <c r="U1035" s="76"/>
      <c r="V1035" s="76"/>
      <c r="W1035" s="76"/>
      <c r="X1035" s="76"/>
      <c r="Y1035" s="76"/>
      <c r="AD1035" s="79"/>
      <c r="AE1035" s="79"/>
      <c r="AF1035" s="79"/>
      <c r="AG1035" s="79"/>
      <c r="AH1035" s="79"/>
      <c r="AI1035" s="79"/>
      <c r="AJ1035" s="79"/>
      <c r="AK1035" s="79"/>
      <c r="AL1035" s="79"/>
      <c r="AM1035" s="79"/>
      <c r="AN1035" s="79"/>
      <c r="AO1035" s="79"/>
      <c r="AP1035" s="74"/>
      <c r="AQ1035" s="74"/>
      <c r="AT1035" s="80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EJ1035" s="72"/>
      <c r="EK1035" s="72"/>
      <c r="EL1035" s="72"/>
      <c r="EM1035" s="72"/>
      <c r="EN1035" s="72"/>
      <c r="EO1035" s="72"/>
      <c r="EP1035" s="72"/>
      <c r="EQ1035" s="72"/>
      <c r="ER1035" s="72"/>
      <c r="ES1035" s="72"/>
      <c r="ET1035" s="72"/>
      <c r="EU1035" s="72"/>
      <c r="EV1035" s="72"/>
      <c r="EW1035" s="72"/>
      <c r="EX1035" s="72"/>
      <c r="EY1035" s="72"/>
      <c r="EZ1035" s="72"/>
    </row>
    <row r="1036" spans="18:156">
      <c r="R1036" s="76"/>
      <c r="T1036" s="76"/>
      <c r="U1036" s="76"/>
      <c r="V1036" s="76"/>
      <c r="W1036" s="76"/>
      <c r="X1036" s="76"/>
      <c r="Y1036" s="76"/>
      <c r="AD1036" s="79"/>
      <c r="AE1036" s="79"/>
      <c r="AF1036" s="79"/>
      <c r="AG1036" s="79"/>
      <c r="AH1036" s="79"/>
      <c r="AI1036" s="79"/>
      <c r="AJ1036" s="79"/>
      <c r="AK1036" s="79"/>
      <c r="AL1036" s="79"/>
      <c r="AM1036" s="79"/>
      <c r="AN1036" s="79"/>
      <c r="AO1036" s="79"/>
      <c r="AP1036" s="80"/>
      <c r="AT1036" s="80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</row>
    <row r="1037" spans="18:156">
      <c r="R1037" s="76"/>
      <c r="T1037" s="76"/>
      <c r="U1037" s="76"/>
      <c r="V1037" s="76"/>
      <c r="W1037" s="76"/>
      <c r="X1037" s="76"/>
      <c r="Y1037" s="76"/>
      <c r="AD1037" s="79"/>
      <c r="AE1037" s="79"/>
      <c r="AF1037" s="79"/>
      <c r="AG1037" s="79"/>
      <c r="AH1037" s="79"/>
      <c r="AI1037" s="79"/>
      <c r="AJ1037" s="79"/>
      <c r="AK1037" s="79"/>
      <c r="AL1037" s="79"/>
      <c r="AM1037" s="79"/>
      <c r="AN1037" s="79"/>
      <c r="AO1037" s="79"/>
      <c r="AP1037" s="80"/>
      <c r="AT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</row>
    <row r="1038" spans="18:156">
      <c r="R1038" s="76"/>
      <c r="T1038" s="76"/>
      <c r="U1038" s="76"/>
      <c r="V1038" s="76"/>
      <c r="W1038" s="76"/>
      <c r="X1038" s="76"/>
      <c r="Y1038" s="76"/>
      <c r="AD1038" s="79"/>
      <c r="AE1038" s="79"/>
      <c r="AF1038" s="79"/>
      <c r="AG1038" s="79"/>
      <c r="AH1038" s="79"/>
      <c r="AI1038" s="79"/>
      <c r="AJ1038" s="79"/>
      <c r="AK1038" s="79"/>
      <c r="AL1038" s="79"/>
      <c r="AM1038" s="79"/>
      <c r="AN1038" s="79"/>
      <c r="AO1038" s="79"/>
      <c r="AP1038" s="80"/>
      <c r="AR1038" s="74"/>
      <c r="AS1038" s="74"/>
      <c r="AT1038" s="74"/>
      <c r="AU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</row>
    <row r="1039" spans="18:156">
      <c r="R1039" s="76"/>
      <c r="T1039" s="76"/>
      <c r="U1039" s="76"/>
      <c r="V1039" s="76"/>
      <c r="W1039" s="76"/>
      <c r="X1039" s="76"/>
      <c r="Y1039" s="76"/>
      <c r="AD1039" s="79"/>
      <c r="AE1039" s="79"/>
      <c r="AF1039" s="79"/>
      <c r="AG1039" s="79"/>
      <c r="AH1039" s="79"/>
      <c r="AI1039" s="79"/>
      <c r="AJ1039" s="79"/>
      <c r="AK1039" s="79"/>
      <c r="AL1039" s="79"/>
      <c r="AM1039" s="79"/>
      <c r="AN1039" s="79"/>
      <c r="AO1039" s="79"/>
      <c r="AP1039" s="80"/>
      <c r="AR1039" s="74"/>
      <c r="AS1039" s="74"/>
      <c r="AT1039" s="74"/>
      <c r="AU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</row>
    <row r="1040" spans="18:156">
      <c r="R1040" s="76"/>
      <c r="T1040" s="76"/>
      <c r="U1040" s="76"/>
      <c r="V1040" s="76"/>
      <c r="W1040" s="76"/>
      <c r="X1040" s="76"/>
      <c r="Y1040" s="76"/>
      <c r="AD1040" s="79"/>
      <c r="AE1040" s="79"/>
      <c r="AF1040" s="79"/>
      <c r="AG1040" s="79"/>
      <c r="AH1040" s="79"/>
      <c r="AI1040" s="79"/>
      <c r="AJ1040" s="79"/>
      <c r="AK1040" s="79"/>
      <c r="AL1040" s="79"/>
      <c r="AM1040" s="79"/>
      <c r="AN1040" s="79"/>
      <c r="AO1040" s="79"/>
      <c r="AP1040" s="80"/>
      <c r="AR1040" s="74"/>
      <c r="AS1040" s="74"/>
      <c r="AU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</row>
    <row r="1041" spans="14:156">
      <c r="R1041" s="76"/>
      <c r="T1041" s="76"/>
      <c r="U1041" s="76"/>
      <c r="V1041" s="76"/>
      <c r="W1041" s="76"/>
      <c r="X1041" s="76"/>
      <c r="Y1041" s="76"/>
      <c r="AD1041" s="79"/>
      <c r="AE1041" s="79"/>
      <c r="AF1041" s="79"/>
      <c r="AG1041" s="79"/>
      <c r="AH1041" s="79"/>
      <c r="AI1041" s="79"/>
      <c r="AJ1041" s="79"/>
      <c r="AK1041" s="79"/>
      <c r="AL1041" s="79"/>
      <c r="AM1041" s="79"/>
      <c r="AN1041" s="79"/>
      <c r="AO1041" s="79"/>
      <c r="AP1041" s="80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</row>
    <row r="1042" spans="14:156">
      <c r="R1042" s="76"/>
      <c r="T1042" s="76"/>
      <c r="U1042" s="76"/>
      <c r="V1042" s="76"/>
      <c r="W1042" s="76"/>
      <c r="X1042" s="76"/>
      <c r="Y1042" s="76"/>
      <c r="AD1042" s="79"/>
      <c r="AE1042" s="79"/>
      <c r="AF1042" s="79"/>
      <c r="AG1042" s="79"/>
      <c r="AH1042" s="79"/>
      <c r="AI1042" s="79"/>
      <c r="AJ1042" s="79"/>
      <c r="AK1042" s="79"/>
      <c r="AL1042" s="79"/>
      <c r="AM1042" s="79"/>
      <c r="AN1042" s="79"/>
      <c r="AO1042" s="79"/>
      <c r="AP1042" s="80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</row>
    <row r="1043" spans="14:156">
      <c r="N1043" s="79"/>
      <c r="R1043" s="76"/>
      <c r="T1043" s="76"/>
      <c r="U1043" s="76"/>
      <c r="V1043" s="76"/>
      <c r="W1043" s="76"/>
      <c r="X1043" s="76"/>
      <c r="Y1043" s="76"/>
      <c r="AD1043" s="79"/>
      <c r="AE1043" s="79"/>
      <c r="AF1043" s="79"/>
      <c r="AG1043" s="79"/>
      <c r="AH1043" s="79"/>
      <c r="AI1043" s="79"/>
      <c r="AJ1043" s="79"/>
      <c r="AK1043" s="79"/>
      <c r="AL1043" s="79"/>
      <c r="AM1043" s="79"/>
      <c r="AN1043" s="79"/>
      <c r="AO1043" s="79"/>
      <c r="AP1043" s="80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EJ1043" s="72"/>
      <c r="EK1043" s="72"/>
      <c r="EL1043" s="72"/>
      <c r="EM1043" s="72"/>
      <c r="EN1043" s="72"/>
      <c r="EO1043" s="72"/>
      <c r="EP1043" s="72"/>
      <c r="EQ1043" s="72"/>
      <c r="ER1043" s="72"/>
      <c r="ES1043" s="72"/>
      <c r="ET1043" s="72"/>
      <c r="EU1043" s="72"/>
      <c r="EV1043" s="72"/>
      <c r="EW1043" s="72"/>
      <c r="EX1043" s="72"/>
      <c r="EY1043" s="72"/>
      <c r="EZ1043" s="72"/>
    </row>
    <row r="1044" spans="14:156">
      <c r="N1044" s="79"/>
      <c r="R1044" s="76"/>
      <c r="T1044" s="76"/>
      <c r="U1044" s="76"/>
      <c r="V1044" s="76"/>
      <c r="W1044" s="76"/>
      <c r="X1044" s="76"/>
      <c r="Y1044" s="76"/>
      <c r="AD1044" s="79"/>
      <c r="AE1044" s="79"/>
      <c r="AF1044" s="79"/>
      <c r="AG1044" s="79"/>
      <c r="AH1044" s="79"/>
      <c r="AI1044" s="79"/>
      <c r="AJ1044" s="79"/>
      <c r="AK1044" s="79"/>
      <c r="AL1044" s="79"/>
      <c r="AM1044" s="79"/>
      <c r="AN1044" s="79"/>
      <c r="AO1044" s="79"/>
      <c r="AP1044" s="80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EJ1044" s="72"/>
      <c r="EK1044" s="72"/>
      <c r="EL1044" s="72"/>
      <c r="EM1044" s="72"/>
      <c r="EN1044" s="72"/>
      <c r="EO1044" s="72"/>
      <c r="EP1044" s="72"/>
      <c r="EQ1044" s="72"/>
      <c r="ER1044" s="72"/>
      <c r="ES1044" s="72"/>
      <c r="ET1044" s="72"/>
      <c r="EU1044" s="72"/>
      <c r="EV1044" s="72"/>
      <c r="EW1044" s="72"/>
      <c r="EX1044" s="72"/>
      <c r="EY1044" s="72"/>
      <c r="EZ1044" s="72"/>
    </row>
    <row r="1045" spans="14:156">
      <c r="N1045" s="79"/>
      <c r="R1045" s="76"/>
      <c r="T1045" s="76"/>
      <c r="U1045" s="76"/>
      <c r="V1045" s="76"/>
      <c r="W1045" s="76"/>
      <c r="X1045" s="76"/>
      <c r="Y1045" s="76"/>
      <c r="AD1045" s="79"/>
      <c r="AE1045" s="79"/>
      <c r="AF1045" s="79"/>
      <c r="AG1045" s="79"/>
      <c r="AH1045" s="79"/>
      <c r="AI1045" s="79"/>
      <c r="AJ1045" s="79"/>
      <c r="AK1045" s="79"/>
      <c r="AL1045" s="79"/>
      <c r="AM1045" s="79"/>
      <c r="AN1045" s="79"/>
      <c r="AO1045" s="79"/>
      <c r="AP1045" s="80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EJ1045" s="72"/>
      <c r="EK1045" s="72"/>
      <c r="EL1045" s="72"/>
      <c r="EM1045" s="72"/>
      <c r="EN1045" s="72"/>
      <c r="EO1045" s="72"/>
      <c r="EP1045" s="72"/>
      <c r="EQ1045" s="72"/>
      <c r="ER1045" s="72"/>
      <c r="ES1045" s="72"/>
      <c r="ET1045" s="72"/>
      <c r="EU1045" s="72"/>
      <c r="EV1045" s="72"/>
      <c r="EW1045" s="72"/>
      <c r="EX1045" s="72"/>
      <c r="EY1045" s="72"/>
      <c r="EZ1045" s="72"/>
    </row>
    <row r="1046" spans="14:156">
      <c r="R1046" s="76"/>
      <c r="T1046" s="76"/>
      <c r="U1046" s="76"/>
      <c r="V1046" s="76"/>
      <c r="W1046" s="76"/>
      <c r="X1046" s="76"/>
      <c r="Y1046" s="76"/>
      <c r="AD1046" s="79"/>
      <c r="AE1046" s="79"/>
      <c r="AF1046" s="79"/>
      <c r="AG1046" s="79"/>
      <c r="AH1046" s="79"/>
      <c r="AI1046" s="79"/>
      <c r="AJ1046" s="79"/>
      <c r="AK1046" s="79"/>
      <c r="AL1046" s="79"/>
      <c r="AM1046" s="79"/>
      <c r="AN1046" s="79"/>
      <c r="AO1046" s="79"/>
      <c r="AP1046" s="80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EJ1046" s="72"/>
      <c r="EK1046" s="72"/>
      <c r="EL1046" s="72"/>
      <c r="EM1046" s="72"/>
      <c r="EN1046" s="72"/>
      <c r="EO1046" s="72"/>
      <c r="EP1046" s="72"/>
      <c r="EQ1046" s="72"/>
      <c r="ER1046" s="72"/>
      <c r="ES1046" s="72"/>
      <c r="ET1046" s="72"/>
      <c r="EU1046" s="72"/>
      <c r="EV1046" s="72"/>
      <c r="EW1046" s="72"/>
      <c r="EX1046" s="72"/>
      <c r="EY1046" s="72"/>
      <c r="EZ1046" s="72"/>
    </row>
    <row r="1047" spans="14:156">
      <c r="R1047" s="76"/>
      <c r="T1047" s="76"/>
      <c r="U1047" s="76"/>
      <c r="V1047" s="76"/>
      <c r="W1047" s="76"/>
      <c r="X1047" s="76"/>
      <c r="Y1047" s="76"/>
      <c r="AD1047" s="79"/>
      <c r="AE1047" s="79"/>
      <c r="AF1047" s="79"/>
      <c r="AG1047" s="79"/>
      <c r="AH1047" s="79"/>
      <c r="AI1047" s="79"/>
      <c r="AJ1047" s="79"/>
      <c r="AK1047" s="79"/>
      <c r="AL1047" s="79"/>
      <c r="AM1047" s="79"/>
      <c r="AN1047" s="79"/>
      <c r="AO1047" s="79"/>
      <c r="AP1047" s="80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EJ1047" s="72"/>
      <c r="EK1047" s="72"/>
      <c r="EL1047" s="72"/>
      <c r="EM1047" s="72"/>
      <c r="EN1047" s="72"/>
      <c r="EO1047" s="72"/>
      <c r="EP1047" s="72"/>
      <c r="EQ1047" s="72"/>
      <c r="ER1047" s="72"/>
      <c r="ES1047" s="72"/>
      <c r="ET1047" s="72"/>
      <c r="EU1047" s="72"/>
      <c r="EV1047" s="72"/>
      <c r="EW1047" s="72"/>
      <c r="EX1047" s="72"/>
      <c r="EY1047" s="72"/>
      <c r="EZ1047" s="72"/>
    </row>
    <row r="1048" spans="14:156">
      <c r="R1048" s="76"/>
      <c r="T1048" s="76"/>
      <c r="U1048" s="76"/>
      <c r="V1048" s="76"/>
      <c r="W1048" s="76"/>
      <c r="X1048" s="76"/>
      <c r="Y1048" s="76"/>
      <c r="AD1048" s="79"/>
      <c r="AE1048" s="79"/>
      <c r="AF1048" s="79"/>
      <c r="AG1048" s="79"/>
      <c r="AH1048" s="79"/>
      <c r="AI1048" s="79"/>
      <c r="AJ1048" s="79"/>
      <c r="AK1048" s="79"/>
      <c r="AL1048" s="79"/>
      <c r="AM1048" s="79"/>
      <c r="AN1048" s="79"/>
      <c r="AO1048" s="79"/>
      <c r="AP1048" s="80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EJ1048" s="72"/>
      <c r="EK1048" s="72"/>
      <c r="EL1048" s="72"/>
      <c r="EM1048" s="72"/>
      <c r="EN1048" s="72"/>
      <c r="EO1048" s="72"/>
      <c r="EP1048" s="72"/>
      <c r="EQ1048" s="72"/>
      <c r="ER1048" s="72"/>
      <c r="ES1048" s="72"/>
      <c r="ET1048" s="72"/>
      <c r="EU1048" s="72"/>
      <c r="EV1048" s="72"/>
      <c r="EW1048" s="72"/>
      <c r="EX1048" s="72"/>
      <c r="EY1048" s="72"/>
      <c r="EZ1048" s="72"/>
    </row>
    <row r="1049" spans="14:156">
      <c r="R1049" s="76"/>
      <c r="T1049" s="76"/>
      <c r="U1049" s="76"/>
      <c r="V1049" s="76"/>
      <c r="W1049" s="76"/>
      <c r="X1049" s="76"/>
      <c r="Y1049" s="76"/>
      <c r="AD1049" s="79"/>
      <c r="AE1049" s="79"/>
      <c r="AF1049" s="79"/>
      <c r="AG1049" s="79"/>
      <c r="AH1049" s="79"/>
      <c r="AI1049" s="79"/>
      <c r="AJ1049" s="79"/>
      <c r="AK1049" s="79"/>
      <c r="AL1049" s="79"/>
      <c r="AM1049" s="79"/>
      <c r="AN1049" s="79"/>
      <c r="AO1049" s="79"/>
      <c r="AP1049" s="80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EJ1049" s="72"/>
      <c r="EK1049" s="72"/>
      <c r="EL1049" s="72"/>
      <c r="EM1049" s="72"/>
      <c r="EN1049" s="72"/>
      <c r="EO1049" s="72"/>
      <c r="EP1049" s="72"/>
      <c r="EQ1049" s="72"/>
      <c r="ER1049" s="72"/>
      <c r="ES1049" s="72"/>
      <c r="ET1049" s="72"/>
      <c r="EU1049" s="72"/>
      <c r="EV1049" s="72"/>
      <c r="EW1049" s="72"/>
      <c r="EX1049" s="72"/>
      <c r="EY1049" s="72"/>
      <c r="EZ1049" s="72"/>
    </row>
    <row r="1050" spans="14:156">
      <c r="R1050" s="76"/>
      <c r="T1050" s="76"/>
      <c r="U1050" s="76"/>
      <c r="V1050" s="76"/>
      <c r="W1050" s="76"/>
      <c r="X1050" s="76"/>
      <c r="Y1050" s="76"/>
      <c r="AD1050" s="79"/>
      <c r="AE1050" s="79"/>
      <c r="AF1050" s="79"/>
      <c r="AG1050" s="79"/>
      <c r="AH1050" s="79"/>
      <c r="AI1050" s="79"/>
      <c r="AJ1050" s="79"/>
      <c r="AK1050" s="79"/>
      <c r="AL1050" s="79"/>
      <c r="AM1050" s="79"/>
      <c r="AN1050" s="79"/>
      <c r="AO1050" s="79"/>
      <c r="AP1050" s="80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EJ1050" s="72"/>
      <c r="EK1050" s="72"/>
      <c r="EL1050" s="72"/>
      <c r="EM1050" s="72"/>
      <c r="EN1050" s="72"/>
      <c r="EO1050" s="72"/>
      <c r="EP1050" s="72"/>
      <c r="EQ1050" s="72"/>
      <c r="ER1050" s="72"/>
      <c r="ES1050" s="72"/>
      <c r="ET1050" s="72"/>
      <c r="EU1050" s="72"/>
      <c r="EV1050" s="72"/>
      <c r="EW1050" s="72"/>
      <c r="EX1050" s="72"/>
      <c r="EY1050" s="72"/>
      <c r="EZ1050" s="72"/>
    </row>
    <row r="1051" spans="14:156">
      <c r="O1051" s="79"/>
      <c r="P1051" s="79"/>
      <c r="Q1051" s="79"/>
      <c r="R1051" s="79"/>
      <c r="S1051" s="79"/>
      <c r="T1051" s="79"/>
      <c r="U1051" s="79"/>
      <c r="V1051" s="79"/>
      <c r="W1051" s="79"/>
      <c r="X1051" s="79"/>
      <c r="Y1051" s="79"/>
      <c r="Z1051" s="79"/>
      <c r="AA1051" s="79"/>
      <c r="AB1051" s="79"/>
      <c r="AC1051" s="80"/>
      <c r="AD1051" s="79"/>
      <c r="AE1051" s="79"/>
      <c r="AF1051" s="79"/>
      <c r="AG1051" s="79"/>
      <c r="AH1051" s="79"/>
      <c r="AI1051" s="79"/>
      <c r="AJ1051" s="79"/>
      <c r="AK1051" s="79"/>
      <c r="AL1051" s="79"/>
      <c r="AM1051" s="79"/>
      <c r="AN1051" s="79"/>
      <c r="AO1051" s="79"/>
      <c r="AP1051" s="80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EJ1051" s="72"/>
      <c r="EK1051" s="72"/>
      <c r="EL1051" s="72"/>
      <c r="EM1051" s="72"/>
      <c r="EN1051" s="72"/>
      <c r="EO1051" s="72"/>
      <c r="EP1051" s="72"/>
      <c r="EQ1051" s="72"/>
      <c r="ER1051" s="72"/>
      <c r="ES1051" s="72"/>
      <c r="ET1051" s="72"/>
      <c r="EU1051" s="72"/>
      <c r="EV1051" s="72"/>
      <c r="EW1051" s="72"/>
      <c r="EX1051" s="72"/>
      <c r="EY1051" s="72"/>
      <c r="EZ1051" s="72"/>
    </row>
    <row r="1052" spans="14:156">
      <c r="O1052" s="79"/>
      <c r="P1052" s="79"/>
      <c r="Q1052" s="79"/>
      <c r="R1052" s="79"/>
      <c r="S1052" s="79"/>
      <c r="T1052" s="79"/>
      <c r="U1052" s="79"/>
      <c r="V1052" s="79"/>
      <c r="W1052" s="79"/>
      <c r="X1052" s="79"/>
      <c r="Y1052" s="79"/>
      <c r="Z1052" s="79"/>
      <c r="AA1052" s="79"/>
      <c r="AB1052" s="79"/>
      <c r="AC1052" s="80"/>
      <c r="AD1052" s="79"/>
      <c r="AE1052" s="79"/>
      <c r="AF1052" s="79"/>
      <c r="AG1052" s="79"/>
      <c r="AH1052" s="79"/>
      <c r="AI1052" s="79"/>
      <c r="AJ1052" s="79"/>
      <c r="AK1052" s="79"/>
      <c r="AL1052" s="79"/>
      <c r="AM1052" s="79"/>
      <c r="AN1052" s="74"/>
      <c r="AO1052" s="74"/>
      <c r="AP1052" s="80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EJ1052" s="72"/>
      <c r="EK1052" s="72"/>
      <c r="EL1052" s="72"/>
      <c r="EM1052" s="72"/>
      <c r="EN1052" s="72"/>
      <c r="EO1052" s="72"/>
      <c r="EP1052" s="72"/>
      <c r="EQ1052" s="72"/>
      <c r="ER1052" s="72"/>
      <c r="ES1052" s="72"/>
      <c r="ET1052" s="72"/>
      <c r="EU1052" s="72"/>
      <c r="EV1052" s="72"/>
      <c r="EW1052" s="72"/>
      <c r="EX1052" s="72"/>
      <c r="EY1052" s="72"/>
      <c r="EZ1052" s="72"/>
    </row>
    <row r="1053" spans="14:156"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  <c r="Z1053" s="79"/>
      <c r="AA1053" s="79"/>
      <c r="AB1053" s="79"/>
      <c r="AC1053" s="80"/>
      <c r="AD1053" s="79"/>
      <c r="AE1053" s="79"/>
      <c r="AF1053" s="79"/>
      <c r="AG1053" s="79"/>
      <c r="AH1053" s="79"/>
      <c r="AI1053" s="79"/>
      <c r="AJ1053" s="79"/>
      <c r="AK1053" s="79"/>
      <c r="AL1053" s="79"/>
      <c r="AM1053" s="79"/>
      <c r="AN1053" s="74"/>
      <c r="AO1053" s="74"/>
      <c r="AP1053" s="80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EJ1053" s="72"/>
      <c r="EK1053" s="72"/>
      <c r="EL1053" s="72"/>
      <c r="EM1053" s="72"/>
      <c r="EN1053" s="72"/>
      <c r="EO1053" s="72"/>
      <c r="EP1053" s="72"/>
      <c r="EQ1053" s="72"/>
      <c r="ER1053" s="72"/>
      <c r="ES1053" s="72"/>
      <c r="ET1053" s="72"/>
      <c r="EU1053" s="72"/>
      <c r="EV1053" s="72"/>
      <c r="EW1053" s="72"/>
      <c r="EX1053" s="72"/>
      <c r="EY1053" s="72"/>
      <c r="EZ1053" s="72"/>
    </row>
    <row r="1054" spans="14:156">
      <c r="R1054" s="76"/>
      <c r="T1054" s="76"/>
      <c r="U1054" s="76"/>
      <c r="V1054" s="76"/>
      <c r="W1054" s="76"/>
      <c r="X1054" s="76"/>
      <c r="Y1054" s="76"/>
      <c r="Z1054" s="79"/>
      <c r="AA1054" s="79"/>
      <c r="AB1054" s="79"/>
      <c r="AC1054" s="79"/>
      <c r="AD1054" s="79"/>
      <c r="AE1054" s="79"/>
      <c r="AF1054" s="79"/>
      <c r="AG1054" s="79"/>
      <c r="AH1054" s="79"/>
      <c r="AI1054" s="79"/>
      <c r="AJ1054" s="79"/>
      <c r="AK1054" s="79"/>
      <c r="AL1054" s="79"/>
      <c r="AM1054" s="79"/>
      <c r="AN1054" s="74"/>
      <c r="AO1054" s="74"/>
      <c r="AP1054" s="80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EJ1054" s="72"/>
      <c r="EK1054" s="72"/>
      <c r="EL1054" s="72"/>
      <c r="EM1054" s="72"/>
      <c r="EN1054" s="72"/>
      <c r="EO1054" s="72"/>
      <c r="EP1054" s="72"/>
      <c r="EQ1054" s="72"/>
      <c r="ER1054" s="72"/>
      <c r="ES1054" s="72"/>
      <c r="ET1054" s="72"/>
      <c r="EU1054" s="72"/>
      <c r="EV1054" s="72"/>
      <c r="EW1054" s="72"/>
      <c r="EX1054" s="72"/>
      <c r="EY1054" s="72"/>
      <c r="EZ1054" s="72"/>
    </row>
    <row r="1055" spans="14:156">
      <c r="R1055" s="76"/>
      <c r="T1055" s="76"/>
      <c r="U1055" s="76"/>
      <c r="V1055" s="76"/>
      <c r="W1055" s="76"/>
      <c r="X1055" s="76"/>
      <c r="Y1055" s="76"/>
      <c r="Z1055" s="79"/>
      <c r="AA1055" s="79"/>
      <c r="AB1055" s="79"/>
      <c r="AC1055" s="79"/>
      <c r="AD1055" s="79"/>
      <c r="AE1055" s="79"/>
      <c r="AF1055" s="79"/>
      <c r="AG1055" s="79"/>
      <c r="AH1055" s="79"/>
      <c r="AI1055" s="79"/>
      <c r="AJ1055" s="79"/>
      <c r="AK1055" s="79"/>
      <c r="AL1055" s="79"/>
      <c r="AM1055" s="79"/>
      <c r="AN1055" s="79"/>
      <c r="AO1055" s="79"/>
      <c r="AP1055" s="80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EJ1055" s="72"/>
      <c r="EK1055" s="72"/>
      <c r="EL1055" s="72"/>
      <c r="EM1055" s="72"/>
      <c r="EN1055" s="72"/>
      <c r="EO1055" s="72"/>
      <c r="EP1055" s="72"/>
      <c r="EQ1055" s="72"/>
      <c r="ER1055" s="72"/>
      <c r="ES1055" s="72"/>
      <c r="ET1055" s="72"/>
      <c r="EU1055" s="72"/>
      <c r="EV1055" s="72"/>
      <c r="EW1055" s="72"/>
      <c r="EX1055" s="72"/>
      <c r="EY1055" s="72"/>
      <c r="EZ1055" s="72"/>
    </row>
    <row r="1056" spans="14:156">
      <c r="R1056" s="76"/>
      <c r="T1056" s="76"/>
      <c r="U1056" s="76"/>
      <c r="V1056" s="76"/>
      <c r="W1056" s="76"/>
      <c r="X1056" s="76"/>
      <c r="Y1056" s="76"/>
      <c r="Z1056" s="79"/>
      <c r="AA1056" s="79"/>
      <c r="AB1056" s="79"/>
      <c r="AC1056" s="79"/>
      <c r="AD1056" s="79"/>
      <c r="AE1056" s="79"/>
      <c r="AF1056" s="79"/>
      <c r="AG1056" s="79"/>
      <c r="AH1056" s="79"/>
      <c r="AI1056" s="79"/>
      <c r="AJ1056" s="79"/>
      <c r="AK1056" s="79"/>
      <c r="AL1056" s="79"/>
      <c r="AM1056" s="79"/>
      <c r="AN1056" s="79"/>
      <c r="AO1056" s="79"/>
      <c r="AP1056" s="80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EJ1056" s="72"/>
      <c r="EK1056" s="72"/>
      <c r="EL1056" s="72"/>
      <c r="EM1056" s="72"/>
      <c r="EN1056" s="72"/>
      <c r="EO1056" s="72"/>
      <c r="EP1056" s="72"/>
      <c r="EQ1056" s="72"/>
      <c r="ER1056" s="72"/>
      <c r="ES1056" s="72"/>
      <c r="ET1056" s="72"/>
      <c r="EU1056" s="72"/>
      <c r="EV1056" s="72"/>
      <c r="EW1056" s="72"/>
      <c r="EX1056" s="72"/>
      <c r="EY1056" s="72"/>
      <c r="EZ1056" s="72"/>
    </row>
    <row r="1057" spans="18:156">
      <c r="R1057" s="76"/>
      <c r="T1057" s="76"/>
      <c r="U1057" s="76"/>
      <c r="V1057" s="76"/>
      <c r="W1057" s="76"/>
      <c r="X1057" s="76"/>
      <c r="Y1057" s="76"/>
      <c r="Z1057" s="79"/>
      <c r="AA1057" s="79"/>
      <c r="AB1057" s="79"/>
      <c r="AC1057" s="79"/>
      <c r="AD1057" s="79"/>
      <c r="AE1057" s="79"/>
      <c r="AF1057" s="79"/>
      <c r="AG1057" s="79"/>
      <c r="AH1057" s="79"/>
      <c r="AI1057" s="79"/>
      <c r="AJ1057" s="79"/>
      <c r="AK1057" s="79"/>
      <c r="AL1057" s="79"/>
      <c r="AM1057" s="74"/>
      <c r="AN1057" s="79"/>
      <c r="AO1057" s="79"/>
      <c r="AP1057" s="80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EJ1057" s="72"/>
      <c r="EK1057" s="72"/>
      <c r="EL1057" s="72"/>
      <c r="EM1057" s="72"/>
      <c r="EN1057" s="72"/>
      <c r="EO1057" s="72"/>
      <c r="EP1057" s="72"/>
      <c r="EQ1057" s="72"/>
      <c r="ER1057" s="72"/>
      <c r="ES1057" s="72"/>
      <c r="ET1057" s="72"/>
      <c r="EU1057" s="72"/>
      <c r="EV1057" s="72"/>
      <c r="EW1057" s="72"/>
      <c r="EX1057" s="72"/>
      <c r="EY1057" s="72"/>
      <c r="EZ1057" s="72"/>
    </row>
    <row r="1058" spans="18:156">
      <c r="R1058" s="76"/>
      <c r="T1058" s="76"/>
      <c r="U1058" s="76"/>
      <c r="V1058" s="76"/>
      <c r="W1058" s="76"/>
      <c r="X1058" s="76"/>
      <c r="Y1058" s="76"/>
      <c r="Z1058" s="79"/>
      <c r="AA1058" s="79"/>
      <c r="AB1058" s="79"/>
      <c r="AC1058" s="79"/>
      <c r="AD1058" s="79"/>
      <c r="AE1058" s="79"/>
      <c r="AF1058" s="79"/>
      <c r="AG1058" s="79"/>
      <c r="AH1058" s="79"/>
      <c r="AI1058" s="79"/>
      <c r="AJ1058" s="79"/>
      <c r="AK1058" s="79"/>
      <c r="AL1058" s="79"/>
      <c r="AM1058" s="74"/>
      <c r="AN1058" s="79"/>
      <c r="AO1058" s="79"/>
      <c r="AP1058" s="80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EJ1058" s="72"/>
      <c r="EK1058" s="72"/>
      <c r="EL1058" s="72"/>
      <c r="EM1058" s="72"/>
      <c r="EN1058" s="72"/>
      <c r="EO1058" s="72"/>
      <c r="EP1058" s="72"/>
      <c r="EQ1058" s="72"/>
      <c r="ER1058" s="72"/>
      <c r="ES1058" s="72"/>
      <c r="ET1058" s="72"/>
      <c r="EU1058" s="72"/>
      <c r="EV1058" s="72"/>
      <c r="EW1058" s="72"/>
      <c r="EX1058" s="72"/>
      <c r="EY1058" s="72"/>
      <c r="EZ1058" s="72"/>
    </row>
    <row r="1059" spans="18:156">
      <c r="R1059" s="76"/>
      <c r="T1059" s="76"/>
      <c r="U1059" s="76"/>
      <c r="V1059" s="76"/>
      <c r="W1059" s="76"/>
      <c r="X1059" s="76"/>
      <c r="Y1059" s="76"/>
      <c r="Z1059" s="79"/>
      <c r="AA1059" s="79"/>
      <c r="AB1059" s="79"/>
      <c r="AC1059" s="79"/>
      <c r="AD1059" s="79"/>
      <c r="AE1059" s="79"/>
      <c r="AF1059" s="79"/>
      <c r="AG1059" s="79"/>
      <c r="AH1059" s="79"/>
      <c r="AI1059" s="79"/>
      <c r="AJ1059" s="79"/>
      <c r="AK1059" s="79"/>
      <c r="AL1059" s="79"/>
      <c r="AM1059" s="74"/>
      <c r="AN1059" s="79"/>
      <c r="AO1059" s="79"/>
      <c r="AP1059" s="80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EJ1059" s="72"/>
      <c r="EK1059" s="72"/>
      <c r="EL1059" s="72"/>
      <c r="EM1059" s="72"/>
      <c r="EN1059" s="72"/>
      <c r="EO1059" s="72"/>
      <c r="EP1059" s="72"/>
      <c r="EQ1059" s="72"/>
      <c r="ER1059" s="72"/>
      <c r="ES1059" s="72"/>
      <c r="ET1059" s="72"/>
      <c r="EU1059" s="72"/>
      <c r="EV1059" s="72"/>
      <c r="EW1059" s="72"/>
      <c r="EX1059" s="72"/>
      <c r="EY1059" s="72"/>
      <c r="EZ1059" s="72"/>
    </row>
    <row r="1060" spans="18:156">
      <c r="R1060" s="76"/>
      <c r="T1060" s="76"/>
      <c r="U1060" s="76"/>
      <c r="V1060" s="76"/>
      <c r="W1060" s="76"/>
      <c r="X1060" s="76"/>
      <c r="Y1060" s="76"/>
      <c r="Z1060" s="79"/>
      <c r="AA1060" s="79"/>
      <c r="AB1060" s="79"/>
      <c r="AC1060" s="79"/>
      <c r="AD1060" s="79"/>
      <c r="AE1060" s="79"/>
      <c r="AF1060" s="79"/>
      <c r="AG1060" s="79"/>
      <c r="AH1060" s="79"/>
      <c r="AI1060" s="79"/>
      <c r="AJ1060" s="74"/>
      <c r="AK1060" s="74"/>
      <c r="AL1060" s="79"/>
      <c r="AM1060" s="79"/>
      <c r="AN1060" s="79"/>
      <c r="AO1060" s="79"/>
      <c r="AP1060" s="80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EJ1060" s="72"/>
      <c r="EK1060" s="72"/>
      <c r="EL1060" s="72"/>
      <c r="EM1060" s="72"/>
      <c r="EN1060" s="72"/>
      <c r="EO1060" s="72"/>
      <c r="EP1060" s="72"/>
      <c r="EQ1060" s="72"/>
      <c r="ER1060" s="72"/>
      <c r="ES1060" s="72"/>
      <c r="ET1060" s="72"/>
      <c r="EU1060" s="72"/>
      <c r="EV1060" s="72"/>
      <c r="EW1060" s="72"/>
      <c r="EX1060" s="72"/>
      <c r="EY1060" s="72"/>
      <c r="EZ1060" s="72"/>
    </row>
    <row r="1061" spans="18:156">
      <c r="R1061" s="76"/>
      <c r="T1061" s="76"/>
      <c r="U1061" s="76"/>
      <c r="V1061" s="76"/>
      <c r="W1061" s="76"/>
      <c r="X1061" s="76"/>
      <c r="Y1061" s="76"/>
      <c r="Z1061" s="79"/>
      <c r="AA1061" s="79"/>
      <c r="AB1061" s="79"/>
      <c r="AC1061" s="79"/>
      <c r="AD1061" s="79"/>
      <c r="AE1061" s="79"/>
      <c r="AF1061" s="79"/>
      <c r="AG1061" s="79"/>
      <c r="AH1061" s="79"/>
      <c r="AI1061" s="79"/>
      <c r="AJ1061" s="74"/>
      <c r="AK1061" s="74"/>
      <c r="AL1061" s="79"/>
      <c r="AM1061" s="79"/>
      <c r="AN1061" s="79"/>
      <c r="AO1061" s="79"/>
      <c r="AP1061" s="80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EJ1061" s="72"/>
      <c r="EK1061" s="72"/>
      <c r="EL1061" s="72"/>
      <c r="EM1061" s="72"/>
      <c r="EN1061" s="72"/>
      <c r="EO1061" s="72"/>
      <c r="EP1061" s="72"/>
      <c r="EQ1061" s="72"/>
      <c r="ER1061" s="72"/>
      <c r="ES1061" s="72"/>
      <c r="ET1061" s="72"/>
      <c r="EU1061" s="72"/>
      <c r="EV1061" s="72"/>
      <c r="EW1061" s="72"/>
      <c r="EX1061" s="72"/>
      <c r="EY1061" s="72"/>
      <c r="EZ1061" s="72"/>
    </row>
    <row r="1062" spans="18:156">
      <c r="R1062" s="76"/>
      <c r="T1062" s="76"/>
      <c r="U1062" s="76"/>
      <c r="V1062" s="76"/>
      <c r="W1062" s="76"/>
      <c r="X1062" s="76"/>
      <c r="Y1062" s="76"/>
      <c r="Z1062" s="79"/>
      <c r="AA1062" s="79"/>
      <c r="AB1062" s="79"/>
      <c r="AC1062" s="79"/>
      <c r="AD1062" s="79"/>
      <c r="AE1062" s="79"/>
      <c r="AF1062" s="79"/>
      <c r="AG1062" s="79"/>
      <c r="AH1062" s="79"/>
      <c r="AI1062" s="79"/>
      <c r="AJ1062" s="74"/>
      <c r="AK1062" s="74"/>
      <c r="AL1062" s="74"/>
      <c r="AM1062" s="79"/>
      <c r="AN1062" s="79"/>
      <c r="AO1062" s="79"/>
      <c r="AP1062" s="80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EJ1062" s="72"/>
      <c r="EK1062" s="72"/>
      <c r="EL1062" s="72"/>
      <c r="EM1062" s="72"/>
      <c r="EN1062" s="72"/>
      <c r="EO1062" s="72"/>
      <c r="EP1062" s="72"/>
      <c r="EQ1062" s="72"/>
      <c r="ER1062" s="72"/>
      <c r="ES1062" s="72"/>
      <c r="ET1062" s="72"/>
      <c r="EU1062" s="72"/>
      <c r="EV1062" s="72"/>
      <c r="EW1062" s="72"/>
      <c r="EX1062" s="72"/>
      <c r="EY1062" s="72"/>
      <c r="EZ1062" s="72"/>
    </row>
    <row r="1063" spans="18:156">
      <c r="R1063" s="76"/>
      <c r="T1063" s="76"/>
      <c r="U1063" s="76"/>
      <c r="V1063" s="76"/>
      <c r="W1063" s="76"/>
      <c r="X1063" s="76"/>
      <c r="Y1063" s="76"/>
      <c r="Z1063" s="79"/>
      <c r="AA1063" s="79"/>
      <c r="AB1063" s="79"/>
      <c r="AC1063" s="79"/>
      <c r="AD1063" s="79"/>
      <c r="AE1063" s="79"/>
      <c r="AF1063" s="79"/>
      <c r="AG1063" s="79"/>
      <c r="AH1063" s="79"/>
      <c r="AI1063" s="79"/>
      <c r="AJ1063" s="79"/>
      <c r="AK1063" s="79"/>
      <c r="AL1063" s="74"/>
      <c r="AM1063" s="79"/>
      <c r="AN1063" s="79"/>
      <c r="AO1063" s="79"/>
      <c r="AP1063" s="80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EJ1063" s="72"/>
      <c r="EK1063" s="72"/>
      <c r="EL1063" s="72"/>
      <c r="EM1063" s="72"/>
      <c r="EN1063" s="72"/>
      <c r="EO1063" s="72"/>
      <c r="EP1063" s="72"/>
      <c r="EQ1063" s="72"/>
      <c r="ER1063" s="72"/>
      <c r="ES1063" s="72"/>
      <c r="ET1063" s="72"/>
      <c r="EU1063" s="72"/>
      <c r="EV1063" s="72"/>
      <c r="EW1063" s="72"/>
      <c r="EX1063" s="72"/>
      <c r="EY1063" s="72"/>
      <c r="EZ1063" s="72"/>
    </row>
    <row r="1064" spans="18:156">
      <c r="R1064" s="76"/>
      <c r="T1064" s="76"/>
      <c r="U1064" s="76"/>
      <c r="V1064" s="76"/>
      <c r="W1064" s="76"/>
      <c r="X1064" s="76"/>
      <c r="Y1064" s="76"/>
      <c r="Z1064" s="79"/>
      <c r="AA1064" s="79"/>
      <c r="AB1064" s="79"/>
      <c r="AC1064" s="79"/>
      <c r="AD1064" s="79"/>
      <c r="AE1064" s="79"/>
      <c r="AF1064" s="79"/>
      <c r="AG1064" s="79"/>
      <c r="AH1064" s="79"/>
      <c r="AI1064" s="79"/>
      <c r="AJ1064" s="79"/>
      <c r="AK1064" s="79"/>
      <c r="AL1064" s="74"/>
      <c r="AM1064" s="79"/>
      <c r="AN1064" s="79"/>
      <c r="AO1064" s="79"/>
      <c r="AP1064" s="80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EJ1064" s="72"/>
      <c r="EK1064" s="72"/>
      <c r="EL1064" s="72"/>
      <c r="EM1064" s="72"/>
      <c r="EN1064" s="72"/>
      <c r="EO1064" s="72"/>
      <c r="EP1064" s="72"/>
      <c r="EQ1064" s="72"/>
      <c r="ER1064" s="72"/>
      <c r="ES1064" s="72"/>
      <c r="ET1064" s="72"/>
      <c r="EU1064" s="72"/>
      <c r="EV1064" s="72"/>
      <c r="EW1064" s="72"/>
      <c r="EX1064" s="72"/>
      <c r="EY1064" s="72"/>
      <c r="EZ1064" s="72"/>
    </row>
    <row r="1065" spans="18:156">
      <c r="R1065" s="76"/>
      <c r="T1065" s="76"/>
      <c r="U1065" s="76"/>
      <c r="V1065" s="76"/>
      <c r="W1065" s="76"/>
      <c r="X1065" s="76"/>
      <c r="Y1065" s="76"/>
      <c r="Z1065" s="79"/>
      <c r="AA1065" s="79"/>
      <c r="AB1065" s="79"/>
      <c r="AC1065" s="79"/>
      <c r="AD1065" s="79"/>
      <c r="AE1065" s="79"/>
      <c r="AF1065" s="79"/>
      <c r="AG1065" s="79"/>
      <c r="AH1065" s="79"/>
      <c r="AI1065" s="79"/>
      <c r="AJ1065" s="79"/>
      <c r="AK1065" s="79"/>
      <c r="AL1065" s="79"/>
      <c r="AM1065" s="79"/>
      <c r="AN1065" s="79"/>
      <c r="AO1065" s="79"/>
      <c r="AP1065" s="80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</row>
    <row r="1066" spans="18:156">
      <c r="R1066" s="76"/>
      <c r="T1066" s="76"/>
      <c r="U1066" s="76"/>
      <c r="V1066" s="76"/>
      <c r="W1066" s="76"/>
      <c r="X1066" s="76"/>
      <c r="Y1066" s="76"/>
      <c r="Z1066" s="79"/>
      <c r="AA1066" s="79"/>
      <c r="AB1066" s="79"/>
      <c r="AC1066" s="79"/>
      <c r="AD1066" s="79"/>
      <c r="AE1066" s="79"/>
      <c r="AF1066" s="79"/>
      <c r="AG1066" s="79"/>
      <c r="AH1066" s="79"/>
      <c r="AI1066" s="79"/>
      <c r="AJ1066" s="79"/>
      <c r="AK1066" s="79"/>
      <c r="AL1066" s="79"/>
      <c r="AM1066" s="79"/>
      <c r="AN1066" s="79"/>
      <c r="AO1066" s="79"/>
      <c r="AP1066" s="80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</row>
    <row r="1067" spans="18:156">
      <c r="R1067" s="76"/>
      <c r="T1067" s="76"/>
      <c r="U1067" s="76"/>
      <c r="V1067" s="76"/>
      <c r="W1067" s="76"/>
      <c r="X1067" s="76"/>
      <c r="Y1067" s="76"/>
      <c r="Z1067" s="79"/>
      <c r="AA1067" s="79"/>
      <c r="AB1067" s="79"/>
      <c r="AC1067" s="79"/>
      <c r="AD1067" s="79"/>
      <c r="AE1067" s="79"/>
      <c r="AF1067" s="79"/>
      <c r="AG1067" s="79"/>
      <c r="AH1067" s="79"/>
      <c r="AI1067" s="79"/>
      <c r="AJ1067" s="79"/>
      <c r="AK1067" s="79"/>
      <c r="AL1067" s="79"/>
      <c r="AM1067" s="79"/>
      <c r="AN1067" s="79"/>
      <c r="AO1067" s="79"/>
      <c r="AP1067" s="80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</row>
    <row r="1068" spans="18:156">
      <c r="R1068" s="76"/>
      <c r="T1068" s="76"/>
      <c r="U1068" s="76"/>
      <c r="V1068" s="76"/>
      <c r="W1068" s="76"/>
      <c r="X1068" s="76"/>
      <c r="Y1068" s="76"/>
      <c r="Z1068" s="79"/>
      <c r="AA1068" s="79"/>
      <c r="AB1068" s="79"/>
      <c r="AC1068" s="79"/>
      <c r="AD1068" s="79"/>
      <c r="AE1068" s="79"/>
      <c r="AF1068" s="79"/>
      <c r="AG1068" s="79"/>
      <c r="AH1068" s="79"/>
      <c r="AI1068" s="79"/>
      <c r="AJ1068" s="79"/>
      <c r="AK1068" s="79"/>
      <c r="AL1068" s="79"/>
      <c r="AM1068" s="79"/>
      <c r="AN1068" s="79"/>
      <c r="AO1068" s="79"/>
      <c r="AP1068" s="80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</row>
    <row r="1069" spans="18:156">
      <c r="R1069" s="76"/>
      <c r="T1069" s="76"/>
      <c r="U1069" s="76"/>
      <c r="V1069" s="76"/>
      <c r="W1069" s="76"/>
      <c r="X1069" s="76"/>
      <c r="Y1069" s="76"/>
      <c r="Z1069" s="79"/>
      <c r="AA1069" s="79"/>
      <c r="AB1069" s="79"/>
      <c r="AC1069" s="79"/>
      <c r="AD1069" s="79"/>
      <c r="AE1069" s="79"/>
      <c r="AF1069" s="79"/>
      <c r="AG1069" s="79"/>
      <c r="AH1069" s="79"/>
      <c r="AI1069" s="79"/>
      <c r="AJ1069" s="79"/>
      <c r="AK1069" s="79"/>
      <c r="AL1069" s="79"/>
      <c r="AM1069" s="79"/>
      <c r="AN1069" s="79"/>
      <c r="AO1069" s="79"/>
      <c r="AP1069" s="80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</row>
    <row r="1070" spans="18:156">
      <c r="R1070" s="76"/>
      <c r="T1070" s="76"/>
      <c r="U1070" s="76"/>
      <c r="V1070" s="76"/>
      <c r="W1070" s="76"/>
      <c r="X1070" s="76"/>
      <c r="Y1070" s="76"/>
      <c r="Z1070" s="79"/>
      <c r="AA1070" s="79"/>
      <c r="AB1070" s="79"/>
      <c r="AC1070" s="79"/>
      <c r="AD1070" s="79"/>
      <c r="AE1070" s="79"/>
      <c r="AF1070" s="79"/>
      <c r="AG1070" s="79"/>
      <c r="AH1070" s="79"/>
      <c r="AI1070" s="79"/>
      <c r="AJ1070" s="79"/>
      <c r="AK1070" s="79"/>
      <c r="AL1070" s="79"/>
      <c r="AM1070" s="79"/>
      <c r="AN1070" s="79"/>
      <c r="AO1070" s="79"/>
      <c r="AP1070" s="80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</row>
    <row r="1071" spans="18:156">
      <c r="R1071" s="76"/>
      <c r="T1071" s="76"/>
      <c r="U1071" s="76"/>
      <c r="V1071" s="76"/>
      <c r="W1071" s="76"/>
      <c r="X1071" s="76"/>
      <c r="Y1071" s="76"/>
      <c r="Z1071" s="79"/>
      <c r="AA1071" s="79"/>
      <c r="AB1071" s="79"/>
      <c r="AC1071" s="79"/>
      <c r="AD1071" s="79"/>
      <c r="AE1071" s="79"/>
      <c r="AF1071" s="79"/>
      <c r="AG1071" s="79"/>
      <c r="AH1071" s="79"/>
      <c r="AI1071" s="79"/>
      <c r="AJ1071" s="79"/>
      <c r="AK1071" s="79"/>
      <c r="AL1071" s="79"/>
      <c r="AM1071" s="79"/>
      <c r="AN1071" s="79"/>
      <c r="AO1071" s="79"/>
      <c r="AP1071" s="80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</row>
    <row r="1072" spans="18:156">
      <c r="R1072" s="76"/>
      <c r="T1072" s="76"/>
      <c r="U1072" s="76"/>
      <c r="V1072" s="76"/>
      <c r="W1072" s="76"/>
      <c r="X1072" s="76"/>
      <c r="Y1072" s="76"/>
      <c r="Z1072" s="79"/>
      <c r="AA1072" s="79"/>
      <c r="AB1072" s="79"/>
      <c r="AC1072" s="79"/>
      <c r="AD1072" s="79"/>
      <c r="AE1072" s="79"/>
      <c r="AF1072" s="79"/>
      <c r="AG1072" s="79"/>
      <c r="AH1072" s="79"/>
      <c r="AI1072" s="79"/>
      <c r="AJ1072" s="79"/>
      <c r="AK1072" s="79"/>
      <c r="AL1072" s="79"/>
      <c r="AM1072" s="79"/>
      <c r="AN1072" s="79"/>
      <c r="AO1072" s="79"/>
      <c r="AP1072" s="80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EJ1072" s="72"/>
      <c r="EK1072" s="72"/>
      <c r="EL1072" s="72"/>
      <c r="EM1072" s="72"/>
      <c r="EN1072" s="72"/>
      <c r="EO1072" s="72"/>
      <c r="EP1072" s="72"/>
      <c r="EQ1072" s="72"/>
      <c r="ER1072" s="72"/>
      <c r="ES1072" s="72"/>
      <c r="ET1072" s="72"/>
      <c r="EU1072" s="72"/>
      <c r="EV1072" s="72"/>
      <c r="EW1072" s="72"/>
      <c r="EX1072" s="72"/>
      <c r="EY1072" s="72"/>
      <c r="EZ1072" s="72"/>
    </row>
    <row r="1073" spans="18:156">
      <c r="R1073" s="76"/>
      <c r="T1073" s="76"/>
      <c r="U1073" s="76"/>
      <c r="V1073" s="76"/>
      <c r="W1073" s="76"/>
      <c r="X1073" s="76"/>
      <c r="Y1073" s="76"/>
      <c r="Z1073" s="79"/>
      <c r="AA1073" s="79"/>
      <c r="AB1073" s="79"/>
      <c r="AC1073" s="79"/>
      <c r="AD1073" s="79"/>
      <c r="AE1073" s="79"/>
      <c r="AF1073" s="79"/>
      <c r="AG1073" s="79"/>
      <c r="AH1073" s="79"/>
      <c r="AI1073" s="79"/>
      <c r="AJ1073" s="79"/>
      <c r="AK1073" s="79"/>
      <c r="AL1073" s="79"/>
      <c r="AM1073" s="79"/>
      <c r="AN1073" s="79"/>
      <c r="AO1073" s="79"/>
      <c r="AP1073" s="80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EJ1073" s="72"/>
      <c r="EK1073" s="72"/>
      <c r="EL1073" s="72"/>
      <c r="EM1073" s="72"/>
      <c r="EN1073" s="72"/>
      <c r="EO1073" s="72"/>
      <c r="EP1073" s="72"/>
      <c r="EQ1073" s="72"/>
      <c r="ER1073" s="72"/>
      <c r="ES1073" s="72"/>
      <c r="ET1073" s="72"/>
      <c r="EU1073" s="72"/>
      <c r="EV1073" s="72"/>
      <c r="EW1073" s="72"/>
      <c r="EX1073" s="72"/>
      <c r="EY1073" s="72"/>
      <c r="EZ1073" s="72"/>
    </row>
    <row r="1074" spans="18:156">
      <c r="R1074" s="76"/>
      <c r="T1074" s="76"/>
      <c r="U1074" s="76"/>
      <c r="V1074" s="76"/>
      <c r="W1074" s="76"/>
      <c r="X1074" s="76"/>
      <c r="Y1074" s="76"/>
      <c r="Z1074" s="79"/>
      <c r="AA1074" s="79"/>
      <c r="AB1074" s="79"/>
      <c r="AC1074" s="79"/>
      <c r="AD1074" s="79"/>
      <c r="AE1074" s="79"/>
      <c r="AF1074" s="79"/>
      <c r="AG1074" s="79"/>
      <c r="AH1074" s="79"/>
      <c r="AI1074" s="79"/>
      <c r="AJ1074" s="79"/>
      <c r="AK1074" s="79"/>
      <c r="AL1074" s="79"/>
      <c r="AM1074" s="79"/>
      <c r="AN1074" s="79"/>
      <c r="AO1074" s="79"/>
      <c r="AP1074" s="80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EJ1074" s="72"/>
      <c r="EK1074" s="72"/>
      <c r="EL1074" s="72"/>
      <c r="EM1074" s="72"/>
      <c r="EN1074" s="72"/>
      <c r="EO1074" s="72"/>
      <c r="EP1074" s="72"/>
      <c r="EQ1074" s="72"/>
      <c r="ER1074" s="72"/>
      <c r="ES1074" s="72"/>
      <c r="ET1074" s="72"/>
      <c r="EU1074" s="72"/>
      <c r="EV1074" s="72"/>
      <c r="EW1074" s="72"/>
      <c r="EX1074" s="72"/>
      <c r="EY1074" s="72"/>
      <c r="EZ1074" s="72"/>
    </row>
    <row r="1075" spans="18:156">
      <c r="R1075" s="76"/>
      <c r="T1075" s="76"/>
      <c r="U1075" s="76"/>
      <c r="V1075" s="76"/>
      <c r="W1075" s="76"/>
      <c r="X1075" s="76"/>
      <c r="Y1075" s="76"/>
      <c r="Z1075" s="79"/>
      <c r="AA1075" s="79"/>
      <c r="AB1075" s="79"/>
      <c r="AC1075" s="79"/>
      <c r="AD1075" s="79"/>
      <c r="AE1075" s="79"/>
      <c r="AF1075" s="79"/>
      <c r="AG1075" s="79"/>
      <c r="AH1075" s="79"/>
      <c r="AI1075" s="79"/>
      <c r="AJ1075" s="79"/>
      <c r="AK1075" s="79"/>
      <c r="AL1075" s="79"/>
      <c r="AM1075" s="79"/>
      <c r="AN1075" s="79"/>
      <c r="AO1075" s="79"/>
      <c r="AP1075" s="80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EJ1075" s="72"/>
      <c r="EK1075" s="72"/>
      <c r="EL1075" s="72"/>
      <c r="EM1075" s="72"/>
      <c r="EN1075" s="72"/>
      <c r="EO1075" s="72"/>
      <c r="EP1075" s="72"/>
      <c r="EQ1075" s="72"/>
      <c r="ER1075" s="72"/>
      <c r="ES1075" s="72"/>
      <c r="ET1075" s="72"/>
      <c r="EU1075" s="72"/>
      <c r="EV1075" s="72"/>
      <c r="EW1075" s="72"/>
      <c r="EX1075" s="72"/>
      <c r="EY1075" s="72"/>
      <c r="EZ1075" s="72"/>
    </row>
    <row r="1076" spans="18:156">
      <c r="R1076" s="76"/>
      <c r="T1076" s="76"/>
      <c r="U1076" s="76"/>
      <c r="V1076" s="76"/>
      <c r="W1076" s="76"/>
      <c r="X1076" s="76"/>
      <c r="Y1076" s="76"/>
      <c r="Z1076" s="79"/>
      <c r="AA1076" s="79"/>
      <c r="AB1076" s="79"/>
      <c r="AC1076" s="79"/>
      <c r="AD1076" s="79"/>
      <c r="AE1076" s="79"/>
      <c r="AF1076" s="79"/>
      <c r="AG1076" s="79"/>
      <c r="AH1076" s="79"/>
      <c r="AI1076" s="79"/>
      <c r="AJ1076" s="79"/>
      <c r="AK1076" s="79"/>
      <c r="AL1076" s="79"/>
      <c r="AM1076" s="79"/>
      <c r="AN1076" s="79"/>
      <c r="AO1076" s="79"/>
      <c r="AP1076" s="80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EJ1076" s="72"/>
      <c r="EK1076" s="72"/>
      <c r="EL1076" s="72"/>
      <c r="EM1076" s="72"/>
      <c r="EN1076" s="72"/>
      <c r="EO1076" s="72"/>
      <c r="EP1076" s="72"/>
      <c r="EQ1076" s="72"/>
      <c r="ER1076" s="72"/>
      <c r="ES1076" s="72"/>
      <c r="ET1076" s="72"/>
      <c r="EU1076" s="72"/>
      <c r="EV1076" s="72"/>
      <c r="EW1076" s="72"/>
      <c r="EX1076" s="72"/>
      <c r="EY1076" s="72"/>
      <c r="EZ1076" s="72"/>
    </row>
    <row r="1077" spans="18:156">
      <c r="R1077" s="76"/>
      <c r="T1077" s="76"/>
      <c r="U1077" s="76"/>
      <c r="V1077" s="76"/>
      <c r="W1077" s="76"/>
      <c r="X1077" s="76"/>
      <c r="Y1077" s="76"/>
      <c r="Z1077" s="79"/>
      <c r="AA1077" s="79"/>
      <c r="AB1077" s="79"/>
      <c r="AC1077" s="79"/>
      <c r="AD1077" s="79"/>
      <c r="AE1077" s="79"/>
      <c r="AF1077" s="79"/>
      <c r="AG1077" s="79"/>
      <c r="AH1077" s="79"/>
      <c r="AI1077" s="79"/>
      <c r="AJ1077" s="79"/>
      <c r="AK1077" s="79"/>
      <c r="AL1077" s="79"/>
      <c r="AM1077" s="79"/>
      <c r="AN1077" s="79"/>
      <c r="AO1077" s="79"/>
      <c r="AP1077" s="80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EJ1077" s="72"/>
      <c r="EK1077" s="72"/>
      <c r="EL1077" s="72"/>
      <c r="EM1077" s="72"/>
      <c r="EN1077" s="72"/>
      <c r="EO1077" s="72"/>
      <c r="EP1077" s="72"/>
      <c r="EQ1077" s="72"/>
      <c r="ER1077" s="72"/>
      <c r="ES1077" s="72"/>
      <c r="ET1077" s="72"/>
      <c r="EU1077" s="72"/>
      <c r="EV1077" s="72"/>
      <c r="EW1077" s="72"/>
      <c r="EX1077" s="72"/>
      <c r="EY1077" s="72"/>
      <c r="EZ1077" s="72"/>
    </row>
    <row r="1078" spans="18:156">
      <c r="R1078" s="76"/>
      <c r="T1078" s="76"/>
      <c r="U1078" s="76"/>
      <c r="V1078" s="76"/>
      <c r="W1078" s="76"/>
      <c r="X1078" s="76"/>
      <c r="Y1078" s="76"/>
      <c r="Z1078" s="79"/>
      <c r="AA1078" s="79"/>
      <c r="AB1078" s="79"/>
      <c r="AC1078" s="79"/>
      <c r="AD1078" s="79"/>
      <c r="AE1078" s="79"/>
      <c r="AF1078" s="79"/>
      <c r="AG1078" s="79"/>
      <c r="AH1078" s="79"/>
      <c r="AI1078" s="79"/>
      <c r="AJ1078" s="79"/>
      <c r="AK1078" s="79"/>
      <c r="AL1078" s="79"/>
      <c r="AM1078" s="79"/>
      <c r="AN1078" s="79"/>
      <c r="AO1078" s="79"/>
      <c r="AP1078" s="80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EJ1078" s="72"/>
      <c r="EK1078" s="72"/>
      <c r="EL1078" s="72"/>
      <c r="EM1078" s="72"/>
      <c r="EN1078" s="72"/>
      <c r="EO1078" s="72"/>
      <c r="EP1078" s="72"/>
      <c r="EQ1078" s="72"/>
      <c r="ER1078" s="72"/>
      <c r="ES1078" s="72"/>
      <c r="ET1078" s="72"/>
      <c r="EU1078" s="72"/>
      <c r="EV1078" s="72"/>
      <c r="EW1078" s="72"/>
      <c r="EX1078" s="72"/>
      <c r="EY1078" s="72"/>
      <c r="EZ1078" s="72"/>
    </row>
    <row r="1079" spans="18:156">
      <c r="R1079" s="76"/>
      <c r="T1079" s="76"/>
      <c r="U1079" s="76"/>
      <c r="V1079" s="76"/>
      <c r="W1079" s="76"/>
      <c r="X1079" s="76"/>
      <c r="Y1079" s="76"/>
      <c r="Z1079" s="79"/>
      <c r="AA1079" s="79"/>
      <c r="AB1079" s="79"/>
      <c r="AC1079" s="79"/>
      <c r="AD1079" s="79"/>
      <c r="AE1079" s="79"/>
      <c r="AF1079" s="79"/>
      <c r="AG1079" s="79"/>
      <c r="AH1079" s="79"/>
      <c r="AI1079" s="79"/>
      <c r="AJ1079" s="79"/>
      <c r="AK1079" s="79"/>
      <c r="AL1079" s="79"/>
      <c r="AM1079" s="79"/>
      <c r="AN1079" s="79"/>
      <c r="AO1079" s="79"/>
      <c r="AP1079" s="80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EJ1079" s="72"/>
      <c r="EK1079" s="72"/>
      <c r="EL1079" s="72"/>
      <c r="EM1079" s="72"/>
      <c r="EN1079" s="72"/>
      <c r="EO1079" s="72"/>
      <c r="EP1079" s="72"/>
      <c r="EQ1079" s="72"/>
      <c r="ER1079" s="72"/>
      <c r="ES1079" s="72"/>
      <c r="ET1079" s="72"/>
      <c r="EU1079" s="72"/>
      <c r="EV1079" s="72"/>
      <c r="EW1079" s="72"/>
      <c r="EX1079" s="72"/>
      <c r="EY1079" s="72"/>
      <c r="EZ1079" s="72"/>
    </row>
    <row r="1080" spans="18:156">
      <c r="R1080" s="76"/>
      <c r="T1080" s="76"/>
      <c r="U1080" s="76"/>
      <c r="V1080" s="76"/>
      <c r="W1080" s="76"/>
      <c r="X1080" s="76"/>
      <c r="Y1080" s="76"/>
      <c r="Z1080" s="79"/>
      <c r="AA1080" s="79"/>
      <c r="AB1080" s="79"/>
      <c r="AC1080" s="79"/>
      <c r="AD1080" s="79"/>
      <c r="AE1080" s="79"/>
      <c r="AF1080" s="79"/>
      <c r="AG1080" s="79"/>
      <c r="AH1080" s="79"/>
      <c r="AI1080" s="79"/>
      <c r="AJ1080" s="79"/>
      <c r="AK1080" s="79"/>
      <c r="AL1080" s="79"/>
      <c r="AM1080" s="79"/>
      <c r="AN1080" s="79"/>
      <c r="AO1080" s="79"/>
      <c r="AP1080" s="80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EJ1080" s="72"/>
      <c r="EK1080" s="72"/>
      <c r="EL1080" s="72"/>
      <c r="EM1080" s="72"/>
      <c r="EN1080" s="72"/>
      <c r="EO1080" s="72"/>
      <c r="EP1080" s="72"/>
      <c r="EQ1080" s="72"/>
      <c r="ER1080" s="72"/>
      <c r="ES1080" s="72"/>
      <c r="ET1080" s="72"/>
      <c r="EU1080" s="72"/>
      <c r="EV1080" s="72"/>
      <c r="EW1080" s="72"/>
      <c r="EX1080" s="72"/>
      <c r="EY1080" s="72"/>
      <c r="EZ1080" s="72"/>
    </row>
    <row r="1081" spans="18:156">
      <c r="R1081" s="76"/>
      <c r="T1081" s="76"/>
      <c r="U1081" s="76"/>
      <c r="V1081" s="76"/>
      <c r="W1081" s="76"/>
      <c r="X1081" s="76"/>
      <c r="Y1081" s="76"/>
      <c r="Z1081" s="79"/>
      <c r="AA1081" s="79"/>
      <c r="AB1081" s="79"/>
      <c r="AC1081" s="79"/>
      <c r="AD1081" s="79"/>
      <c r="AE1081" s="79"/>
      <c r="AF1081" s="79"/>
      <c r="AG1081" s="79"/>
      <c r="AH1081" s="79"/>
      <c r="AI1081" s="79"/>
      <c r="AJ1081" s="79"/>
      <c r="AK1081" s="79"/>
      <c r="AL1081" s="79"/>
      <c r="AM1081" s="79"/>
      <c r="AN1081" s="79"/>
      <c r="AO1081" s="79"/>
      <c r="AP1081" s="80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EJ1081" s="72"/>
      <c r="EK1081" s="72"/>
      <c r="EL1081" s="72"/>
      <c r="EM1081" s="72"/>
      <c r="EN1081" s="72"/>
      <c r="EO1081" s="72"/>
      <c r="EP1081" s="72"/>
      <c r="EQ1081" s="72"/>
      <c r="ER1081" s="72"/>
      <c r="ES1081" s="72"/>
      <c r="ET1081" s="72"/>
      <c r="EU1081" s="72"/>
      <c r="EV1081" s="72"/>
      <c r="EW1081" s="72"/>
      <c r="EX1081" s="72"/>
      <c r="EY1081" s="72"/>
      <c r="EZ1081" s="72"/>
    </row>
    <row r="1082" spans="18:156">
      <c r="R1082" s="76"/>
      <c r="T1082" s="76"/>
      <c r="U1082" s="76"/>
      <c r="V1082" s="76"/>
      <c r="W1082" s="76"/>
      <c r="X1082" s="76"/>
      <c r="Y1082" s="76"/>
      <c r="Z1082" s="79"/>
      <c r="AA1082" s="79"/>
      <c r="AB1082" s="79"/>
      <c r="AC1082" s="79"/>
      <c r="AD1082" s="79"/>
      <c r="AE1082" s="79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80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EJ1082" s="72"/>
      <c r="EK1082" s="72"/>
      <c r="EL1082" s="72"/>
      <c r="EM1082" s="72"/>
      <c r="EN1082" s="72"/>
      <c r="EO1082" s="72"/>
      <c r="EP1082" s="72"/>
      <c r="EQ1082" s="72"/>
      <c r="ER1082" s="72"/>
      <c r="ES1082" s="72"/>
      <c r="ET1082" s="72"/>
      <c r="EU1082" s="72"/>
      <c r="EV1082" s="72"/>
      <c r="EW1082" s="72"/>
      <c r="EX1082" s="72"/>
      <c r="EY1082" s="72"/>
      <c r="EZ1082" s="72"/>
    </row>
    <row r="1083" spans="18:156">
      <c r="R1083" s="76"/>
      <c r="T1083" s="76"/>
      <c r="U1083" s="76"/>
      <c r="V1083" s="76"/>
      <c r="W1083" s="76"/>
      <c r="X1083" s="76"/>
      <c r="Y1083" s="76"/>
      <c r="Z1083" s="79"/>
      <c r="AA1083" s="79"/>
      <c r="AB1083" s="79"/>
      <c r="AC1083" s="79"/>
      <c r="AD1083" s="79"/>
      <c r="AE1083" s="79"/>
      <c r="AF1083" s="79"/>
      <c r="AG1083" s="79"/>
      <c r="AH1083" s="79"/>
      <c r="AI1083" s="79"/>
      <c r="AJ1083" s="79"/>
      <c r="AK1083" s="79"/>
      <c r="AL1083" s="79"/>
      <c r="AM1083" s="79"/>
      <c r="AN1083" s="79"/>
      <c r="AO1083" s="79"/>
      <c r="AP1083" s="80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EJ1083" s="72"/>
      <c r="EK1083" s="72"/>
      <c r="EL1083" s="72"/>
      <c r="EM1083" s="72"/>
      <c r="EN1083" s="72"/>
      <c r="EO1083" s="72"/>
      <c r="EP1083" s="72"/>
      <c r="EQ1083" s="72"/>
      <c r="ER1083" s="72"/>
      <c r="ES1083" s="72"/>
      <c r="ET1083" s="72"/>
      <c r="EU1083" s="72"/>
      <c r="EV1083" s="72"/>
      <c r="EW1083" s="72"/>
      <c r="EX1083" s="72"/>
      <c r="EY1083" s="72"/>
      <c r="EZ1083" s="72"/>
    </row>
    <row r="1084" spans="18:156">
      <c r="R1084" s="76"/>
      <c r="T1084" s="76"/>
      <c r="U1084" s="76"/>
      <c r="V1084" s="76"/>
      <c r="W1084" s="76"/>
      <c r="X1084" s="76"/>
      <c r="Y1084" s="76"/>
      <c r="Z1084" s="79"/>
      <c r="AA1084" s="79"/>
      <c r="AB1084" s="79"/>
      <c r="AC1084" s="79"/>
      <c r="AD1084" s="79"/>
      <c r="AE1084" s="79"/>
      <c r="AF1084" s="79"/>
      <c r="AG1084" s="79"/>
      <c r="AH1084" s="79"/>
      <c r="AI1084" s="79"/>
      <c r="AJ1084" s="79"/>
      <c r="AK1084" s="79"/>
      <c r="AL1084" s="79"/>
      <c r="AM1084" s="79"/>
      <c r="AN1084" s="79"/>
      <c r="AO1084" s="79"/>
      <c r="AP1084" s="80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EJ1084" s="72"/>
      <c r="EK1084" s="72"/>
      <c r="EL1084" s="72"/>
      <c r="EM1084" s="72"/>
      <c r="EN1084" s="72"/>
      <c r="EO1084" s="72"/>
      <c r="EP1084" s="72"/>
      <c r="EQ1084" s="72"/>
      <c r="ER1084" s="72"/>
      <c r="ES1084" s="72"/>
      <c r="ET1084" s="72"/>
      <c r="EU1084" s="72"/>
      <c r="EV1084" s="72"/>
      <c r="EW1084" s="72"/>
      <c r="EX1084" s="72"/>
      <c r="EY1084" s="72"/>
      <c r="EZ1084" s="72"/>
    </row>
    <row r="1085" spans="18:156">
      <c r="R1085" s="76"/>
      <c r="T1085" s="76"/>
      <c r="U1085" s="76"/>
      <c r="V1085" s="76"/>
      <c r="W1085" s="76"/>
      <c r="X1085" s="76"/>
      <c r="Y1085" s="76"/>
      <c r="Z1085" s="79"/>
      <c r="AA1085" s="79"/>
      <c r="AB1085" s="79"/>
      <c r="AC1085" s="79"/>
      <c r="AD1085" s="79"/>
      <c r="AE1085" s="79"/>
      <c r="AF1085" s="79"/>
      <c r="AG1085" s="79"/>
      <c r="AH1085" s="79"/>
      <c r="AI1085" s="79"/>
      <c r="AJ1085" s="79"/>
      <c r="AK1085" s="79"/>
      <c r="AL1085" s="79"/>
      <c r="AM1085" s="79"/>
      <c r="AN1085" s="79"/>
      <c r="AO1085" s="79"/>
      <c r="AP1085" s="80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EJ1085" s="72"/>
      <c r="EK1085" s="72"/>
      <c r="EL1085" s="72"/>
      <c r="EM1085" s="72"/>
      <c r="EN1085" s="72"/>
      <c r="EO1085" s="72"/>
      <c r="EP1085" s="72"/>
      <c r="EQ1085" s="72"/>
      <c r="ER1085" s="72"/>
      <c r="ES1085" s="72"/>
      <c r="ET1085" s="72"/>
      <c r="EU1085" s="72"/>
      <c r="EV1085" s="72"/>
      <c r="EW1085" s="72"/>
      <c r="EX1085" s="72"/>
      <c r="EY1085" s="72"/>
      <c r="EZ1085" s="72"/>
    </row>
    <row r="1086" spans="18:156">
      <c r="R1086" s="76"/>
      <c r="T1086" s="76"/>
      <c r="U1086" s="76"/>
      <c r="V1086" s="76"/>
      <c r="W1086" s="76"/>
      <c r="X1086" s="76"/>
      <c r="Y1086" s="76"/>
      <c r="Z1086" s="79"/>
      <c r="AA1086" s="79"/>
      <c r="AB1086" s="79"/>
      <c r="AC1086" s="79"/>
      <c r="AD1086" s="79"/>
      <c r="AE1086" s="79"/>
      <c r="AF1086" s="79"/>
      <c r="AG1086" s="79"/>
      <c r="AH1086" s="79"/>
      <c r="AI1086" s="79"/>
      <c r="AJ1086" s="79"/>
      <c r="AK1086" s="79"/>
      <c r="AL1086" s="79"/>
      <c r="AM1086" s="79"/>
      <c r="AN1086" s="79"/>
      <c r="AO1086" s="79"/>
      <c r="AP1086" s="80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EJ1086" s="72"/>
      <c r="EK1086" s="72"/>
      <c r="EL1086" s="72"/>
      <c r="EM1086" s="72"/>
      <c r="EN1086" s="72"/>
      <c r="EO1086" s="72"/>
      <c r="EP1086" s="72"/>
      <c r="EQ1086" s="72"/>
      <c r="ER1086" s="72"/>
      <c r="ES1086" s="72"/>
      <c r="ET1086" s="72"/>
      <c r="EU1086" s="72"/>
      <c r="EV1086" s="72"/>
      <c r="EW1086" s="72"/>
      <c r="EX1086" s="72"/>
      <c r="EY1086" s="72"/>
      <c r="EZ1086" s="72"/>
    </row>
    <row r="1087" spans="18:156">
      <c r="R1087" s="76"/>
      <c r="T1087" s="76"/>
      <c r="U1087" s="76"/>
      <c r="V1087" s="76"/>
      <c r="W1087" s="76"/>
      <c r="X1087" s="76"/>
      <c r="Y1087" s="76"/>
      <c r="Z1087" s="79"/>
      <c r="AA1087" s="79"/>
      <c r="AB1087" s="79"/>
      <c r="AC1087" s="79"/>
      <c r="AD1087" s="79"/>
      <c r="AE1087" s="79"/>
      <c r="AF1087" s="79"/>
      <c r="AG1087" s="79"/>
      <c r="AH1087" s="79"/>
      <c r="AI1087" s="79"/>
      <c r="AJ1087" s="79"/>
      <c r="AK1087" s="79"/>
      <c r="AL1087" s="79"/>
      <c r="AM1087" s="79"/>
      <c r="AN1087" s="79"/>
      <c r="AO1087" s="79"/>
      <c r="AP1087" s="80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EJ1087" s="72"/>
      <c r="EK1087" s="72"/>
      <c r="EL1087" s="72"/>
      <c r="EM1087" s="72"/>
      <c r="EN1087" s="72"/>
      <c r="EO1087" s="72"/>
      <c r="EP1087" s="72"/>
      <c r="EQ1087" s="72"/>
      <c r="ER1087" s="72"/>
      <c r="ES1087" s="72"/>
      <c r="ET1087" s="72"/>
      <c r="EU1087" s="72"/>
      <c r="EV1087" s="72"/>
      <c r="EW1087" s="72"/>
      <c r="EX1087" s="72"/>
      <c r="EY1087" s="72"/>
      <c r="EZ1087" s="72"/>
    </row>
    <row r="1088" spans="18:156">
      <c r="R1088" s="76"/>
      <c r="T1088" s="76"/>
      <c r="U1088" s="76"/>
      <c r="V1088" s="76"/>
      <c r="W1088" s="76"/>
      <c r="X1088" s="76"/>
      <c r="Y1088" s="76"/>
      <c r="Z1088" s="79"/>
      <c r="AA1088" s="79"/>
      <c r="AB1088" s="79"/>
      <c r="AC1088" s="79"/>
      <c r="AD1088" s="79"/>
      <c r="AE1088" s="79"/>
      <c r="AF1088" s="79"/>
      <c r="AG1088" s="79"/>
      <c r="AH1088" s="79"/>
      <c r="AI1088" s="79"/>
      <c r="AJ1088" s="79"/>
      <c r="AK1088" s="79"/>
      <c r="AL1088" s="79"/>
      <c r="AM1088" s="79"/>
      <c r="AN1088" s="79"/>
      <c r="AO1088" s="79"/>
      <c r="AP1088" s="80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EJ1088" s="72"/>
      <c r="EK1088" s="72"/>
      <c r="EL1088" s="72"/>
      <c r="EM1088" s="72"/>
      <c r="EN1088" s="72"/>
      <c r="EO1088" s="72"/>
      <c r="EP1088" s="72"/>
      <c r="EQ1088" s="72"/>
      <c r="ER1088" s="72"/>
      <c r="ES1088" s="72"/>
      <c r="ET1088" s="72"/>
      <c r="EU1088" s="72"/>
      <c r="EV1088" s="72"/>
      <c r="EW1088" s="72"/>
      <c r="EX1088" s="72"/>
      <c r="EY1088" s="72"/>
      <c r="EZ1088" s="72"/>
    </row>
    <row r="1089" spans="18:156">
      <c r="R1089" s="76"/>
      <c r="T1089" s="76"/>
      <c r="U1089" s="76"/>
      <c r="V1089" s="76"/>
      <c r="W1089" s="76"/>
      <c r="X1089" s="76"/>
      <c r="Y1089" s="76"/>
      <c r="Z1089" s="79"/>
      <c r="AA1089" s="79"/>
      <c r="AB1089" s="79"/>
      <c r="AC1089" s="79"/>
      <c r="AD1089" s="79"/>
      <c r="AE1089" s="79"/>
      <c r="AF1089" s="79"/>
      <c r="AG1089" s="79"/>
      <c r="AH1089" s="79"/>
      <c r="AI1089" s="79"/>
      <c r="AJ1089" s="79"/>
      <c r="AK1089" s="79"/>
      <c r="AL1089" s="79"/>
      <c r="AM1089" s="79"/>
      <c r="AN1089" s="79"/>
      <c r="AO1089" s="79"/>
      <c r="AP1089" s="80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EJ1089" s="72"/>
      <c r="EK1089" s="72"/>
      <c r="EL1089" s="72"/>
      <c r="EM1089" s="72"/>
      <c r="EN1089" s="72"/>
      <c r="EO1089" s="72"/>
      <c r="EP1089" s="72"/>
      <c r="EQ1089" s="72"/>
      <c r="ER1089" s="72"/>
      <c r="ES1089" s="72"/>
      <c r="ET1089" s="72"/>
      <c r="EU1089" s="72"/>
      <c r="EV1089" s="72"/>
      <c r="EW1089" s="72"/>
      <c r="EX1089" s="72"/>
      <c r="EY1089" s="72"/>
      <c r="EZ1089" s="72"/>
    </row>
    <row r="1090" spans="18:156">
      <c r="R1090" s="76"/>
      <c r="T1090" s="76"/>
      <c r="U1090" s="76"/>
      <c r="V1090" s="76"/>
      <c r="W1090" s="76"/>
      <c r="X1090" s="76"/>
      <c r="Y1090" s="76"/>
      <c r="Z1090" s="79"/>
      <c r="AA1090" s="79"/>
      <c r="AB1090" s="79"/>
      <c r="AC1090" s="79"/>
      <c r="AD1090" s="79"/>
      <c r="AE1090" s="79"/>
      <c r="AF1090" s="79"/>
      <c r="AG1090" s="79"/>
      <c r="AH1090" s="79"/>
      <c r="AI1090" s="79"/>
      <c r="AJ1090" s="79"/>
      <c r="AK1090" s="79"/>
      <c r="AL1090" s="79"/>
      <c r="AM1090" s="79"/>
      <c r="AN1090" s="79"/>
      <c r="AO1090" s="79"/>
      <c r="AP1090" s="80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EJ1090" s="72"/>
      <c r="EK1090" s="72"/>
      <c r="EL1090" s="72"/>
      <c r="EM1090" s="72"/>
      <c r="EN1090" s="72"/>
      <c r="EO1090" s="72"/>
      <c r="EP1090" s="72"/>
      <c r="EQ1090" s="72"/>
      <c r="ER1090" s="72"/>
      <c r="ES1090" s="72"/>
      <c r="ET1090" s="72"/>
      <c r="EU1090" s="72"/>
      <c r="EV1090" s="72"/>
      <c r="EW1090" s="72"/>
      <c r="EX1090" s="72"/>
      <c r="EY1090" s="72"/>
      <c r="EZ1090" s="72"/>
    </row>
    <row r="1091" spans="18:156">
      <c r="R1091" s="76"/>
      <c r="T1091" s="76"/>
      <c r="U1091" s="76"/>
      <c r="V1091" s="76"/>
      <c r="W1091" s="76"/>
      <c r="X1091" s="76"/>
      <c r="Y1091" s="76"/>
      <c r="Z1091" s="79"/>
      <c r="AA1091" s="79"/>
      <c r="AB1091" s="79"/>
      <c r="AC1091" s="79"/>
      <c r="AD1091" s="79"/>
      <c r="AE1091" s="79"/>
      <c r="AF1091" s="79"/>
      <c r="AG1091" s="79"/>
      <c r="AH1091" s="79"/>
      <c r="AI1091" s="79"/>
      <c r="AJ1091" s="79"/>
      <c r="AK1091" s="79"/>
      <c r="AL1091" s="79"/>
      <c r="AM1091" s="79"/>
      <c r="AN1091" s="79"/>
      <c r="AO1091" s="79"/>
      <c r="AP1091" s="80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EJ1091" s="72"/>
      <c r="EK1091" s="72"/>
      <c r="EL1091" s="72"/>
      <c r="EM1091" s="72"/>
      <c r="EN1091" s="72"/>
      <c r="EO1091" s="72"/>
      <c r="EP1091" s="72"/>
      <c r="EQ1091" s="72"/>
      <c r="ER1091" s="72"/>
      <c r="ES1091" s="72"/>
      <c r="ET1091" s="72"/>
      <c r="EU1091" s="72"/>
      <c r="EV1091" s="72"/>
      <c r="EW1091" s="72"/>
      <c r="EX1091" s="72"/>
      <c r="EY1091" s="72"/>
      <c r="EZ1091" s="72"/>
    </row>
    <row r="1092" spans="18:156">
      <c r="R1092" s="76"/>
      <c r="T1092" s="76"/>
      <c r="U1092" s="76"/>
      <c r="V1092" s="76"/>
      <c r="W1092" s="76"/>
      <c r="X1092" s="76"/>
      <c r="Y1092" s="76"/>
      <c r="Z1092" s="79"/>
      <c r="AA1092" s="79"/>
      <c r="AB1092" s="79"/>
      <c r="AC1092" s="79"/>
      <c r="AD1092" s="79"/>
      <c r="AE1092" s="79"/>
      <c r="AF1092" s="79"/>
      <c r="AG1092" s="79"/>
      <c r="AH1092" s="79"/>
      <c r="AI1092" s="79"/>
      <c r="AJ1092" s="79"/>
      <c r="AK1092" s="79"/>
      <c r="AL1092" s="79"/>
      <c r="AM1092" s="79"/>
      <c r="AN1092" s="79"/>
      <c r="AO1092" s="79"/>
      <c r="AP1092" s="80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EJ1092" s="72"/>
      <c r="EK1092" s="72"/>
      <c r="EL1092" s="72"/>
      <c r="EM1092" s="72"/>
      <c r="EN1092" s="72"/>
      <c r="EO1092" s="72"/>
      <c r="EP1092" s="72"/>
      <c r="EQ1092" s="72"/>
      <c r="ER1092" s="72"/>
      <c r="ES1092" s="72"/>
      <c r="ET1092" s="72"/>
      <c r="EU1092" s="72"/>
      <c r="EV1092" s="72"/>
      <c r="EW1092" s="72"/>
      <c r="EX1092" s="72"/>
      <c r="EY1092" s="72"/>
      <c r="EZ1092" s="72"/>
    </row>
    <row r="1093" spans="18:156">
      <c r="R1093" s="76"/>
      <c r="T1093" s="76"/>
      <c r="U1093" s="76"/>
      <c r="V1093" s="76"/>
      <c r="W1093" s="76"/>
      <c r="X1093" s="76"/>
      <c r="Y1093" s="76"/>
      <c r="Z1093" s="79"/>
      <c r="AA1093" s="79"/>
      <c r="AB1093" s="79"/>
      <c r="AC1093" s="79"/>
      <c r="AD1093" s="79"/>
      <c r="AE1093" s="79"/>
      <c r="AF1093" s="79"/>
      <c r="AG1093" s="79"/>
      <c r="AH1093" s="79"/>
      <c r="AI1093" s="79"/>
      <c r="AJ1093" s="79"/>
      <c r="AK1093" s="79"/>
      <c r="AL1093" s="79"/>
      <c r="AM1093" s="79"/>
      <c r="AN1093" s="79"/>
      <c r="AO1093" s="79"/>
      <c r="AP1093" s="80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EJ1093" s="72"/>
      <c r="EK1093" s="72"/>
      <c r="EL1093" s="72"/>
      <c r="EM1093" s="72"/>
      <c r="EN1093" s="72"/>
      <c r="EO1093" s="72"/>
      <c r="EP1093" s="72"/>
      <c r="EQ1093" s="72"/>
      <c r="ER1093" s="72"/>
      <c r="ES1093" s="72"/>
      <c r="ET1093" s="72"/>
      <c r="EU1093" s="72"/>
      <c r="EV1093" s="72"/>
      <c r="EW1093" s="72"/>
      <c r="EX1093" s="72"/>
      <c r="EY1093" s="72"/>
      <c r="EZ1093" s="72"/>
    </row>
    <row r="1094" spans="18:156">
      <c r="R1094" s="76"/>
      <c r="T1094" s="76"/>
      <c r="U1094" s="76"/>
      <c r="V1094" s="76"/>
      <c r="W1094" s="76"/>
      <c r="X1094" s="76"/>
      <c r="Y1094" s="76"/>
      <c r="Z1094" s="79"/>
      <c r="AA1094" s="79"/>
      <c r="AB1094" s="79"/>
      <c r="AC1094" s="79"/>
      <c r="AD1094" s="79"/>
      <c r="AE1094" s="79"/>
      <c r="AF1094" s="79"/>
      <c r="AG1094" s="79"/>
      <c r="AH1094" s="79"/>
      <c r="AI1094" s="79"/>
      <c r="AJ1094" s="79"/>
      <c r="AK1094" s="79"/>
      <c r="AL1094" s="79"/>
      <c r="AM1094" s="79"/>
      <c r="AN1094" s="79"/>
      <c r="AO1094" s="79"/>
      <c r="AP1094" s="80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</row>
    <row r="1095" spans="18:156">
      <c r="R1095" s="76"/>
      <c r="T1095" s="76"/>
      <c r="U1095" s="76"/>
      <c r="V1095" s="76"/>
      <c r="W1095" s="76"/>
      <c r="X1095" s="76"/>
      <c r="Y1095" s="76"/>
      <c r="Z1095" s="79"/>
      <c r="AA1095" s="79"/>
      <c r="AB1095" s="79"/>
      <c r="AC1095" s="79"/>
      <c r="AD1095" s="79"/>
      <c r="AE1095" s="79"/>
      <c r="AF1095" s="79"/>
      <c r="AG1095" s="79"/>
      <c r="AH1095" s="79"/>
      <c r="AI1095" s="79"/>
      <c r="AJ1095" s="79"/>
      <c r="AK1095" s="79"/>
      <c r="AL1095" s="79"/>
      <c r="AM1095" s="79"/>
      <c r="AN1095" s="79"/>
      <c r="AO1095" s="79"/>
      <c r="AP1095" s="80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</row>
    <row r="1096" spans="18:156">
      <c r="R1096" s="76"/>
      <c r="T1096" s="76"/>
      <c r="U1096" s="76"/>
      <c r="V1096" s="76"/>
      <c r="W1096" s="76"/>
      <c r="X1096" s="76"/>
      <c r="Y1096" s="76"/>
      <c r="Z1096" s="79"/>
      <c r="AA1096" s="79"/>
      <c r="AB1096" s="79"/>
      <c r="AC1096" s="79"/>
      <c r="AD1096" s="79"/>
      <c r="AE1096" s="79"/>
      <c r="AF1096" s="79"/>
      <c r="AG1096" s="79"/>
      <c r="AH1096" s="79"/>
      <c r="AI1096" s="79"/>
      <c r="AJ1096" s="79"/>
      <c r="AK1096" s="79"/>
      <c r="AL1096" s="79"/>
      <c r="AM1096" s="79"/>
      <c r="AN1096" s="79"/>
      <c r="AO1096" s="79"/>
      <c r="AP1096" s="80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</row>
    <row r="1097" spans="18:156">
      <c r="R1097" s="76"/>
      <c r="T1097" s="76"/>
      <c r="U1097" s="76"/>
      <c r="V1097" s="76"/>
      <c r="W1097" s="76"/>
      <c r="X1097" s="76"/>
      <c r="Y1097" s="76"/>
      <c r="Z1097" s="79"/>
      <c r="AA1097" s="79"/>
      <c r="AB1097" s="79"/>
      <c r="AC1097" s="79"/>
      <c r="AD1097" s="79"/>
      <c r="AE1097" s="79"/>
      <c r="AF1097" s="79"/>
      <c r="AG1097" s="79"/>
      <c r="AH1097" s="79"/>
      <c r="AI1097" s="79"/>
      <c r="AJ1097" s="79"/>
      <c r="AK1097" s="79"/>
      <c r="AL1097" s="79"/>
      <c r="AM1097" s="79"/>
      <c r="AN1097" s="79"/>
      <c r="AO1097" s="79"/>
      <c r="AP1097" s="80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</row>
    <row r="1098" spans="18:156">
      <c r="R1098" s="76"/>
      <c r="T1098" s="76"/>
      <c r="U1098" s="76"/>
      <c r="V1098" s="76"/>
      <c r="W1098" s="76"/>
      <c r="X1098" s="76"/>
      <c r="Y1098" s="76"/>
      <c r="Z1098" s="79"/>
      <c r="AA1098" s="79"/>
      <c r="AB1098" s="79"/>
      <c r="AC1098" s="79"/>
      <c r="AD1098" s="79"/>
      <c r="AE1098" s="79"/>
      <c r="AF1098" s="79"/>
      <c r="AG1098" s="79"/>
      <c r="AH1098" s="79"/>
      <c r="AI1098" s="79"/>
      <c r="AJ1098" s="79"/>
      <c r="AK1098" s="79"/>
      <c r="AL1098" s="79"/>
      <c r="AM1098" s="79"/>
      <c r="AN1098" s="79"/>
      <c r="AO1098" s="79"/>
      <c r="AP1098" s="80"/>
      <c r="AW1098" s="74"/>
      <c r="AX1098" s="74"/>
      <c r="AY1098" s="74"/>
      <c r="AZ1098" s="74"/>
      <c r="BA1098" s="74"/>
      <c r="BC1098" s="74"/>
      <c r="BD1098" s="74"/>
      <c r="BE1098" s="74"/>
      <c r="BF1098" s="74"/>
      <c r="BG1098" s="74"/>
      <c r="BH1098" s="74"/>
      <c r="BI1098" s="74"/>
      <c r="BJ1098" s="74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</row>
    <row r="1099" spans="18:156">
      <c r="R1099" s="76"/>
      <c r="T1099" s="76"/>
      <c r="U1099" s="76"/>
      <c r="V1099" s="76"/>
      <c r="W1099" s="76"/>
      <c r="X1099" s="76"/>
      <c r="Y1099" s="76"/>
      <c r="Z1099" s="79"/>
      <c r="AA1099" s="79"/>
      <c r="AB1099" s="79"/>
      <c r="AC1099" s="79"/>
      <c r="AD1099" s="79"/>
      <c r="AE1099" s="79"/>
      <c r="AF1099" s="79"/>
      <c r="AG1099" s="79"/>
      <c r="AH1099" s="79"/>
      <c r="AI1099" s="79"/>
      <c r="AJ1099" s="79"/>
      <c r="AK1099" s="79"/>
      <c r="AL1099" s="79"/>
      <c r="AM1099" s="79"/>
      <c r="AN1099" s="79"/>
      <c r="AO1099" s="79"/>
      <c r="AP1099" s="80"/>
      <c r="AW1099" s="74"/>
      <c r="AX1099" s="74"/>
      <c r="AY1099" s="74"/>
      <c r="AZ1099" s="74"/>
      <c r="BC1099" s="74"/>
      <c r="BD1099" s="74"/>
      <c r="BE1099" s="74"/>
      <c r="BF1099" s="74"/>
      <c r="BG1099" s="74"/>
      <c r="BH1099" s="74"/>
      <c r="BI1099" s="74"/>
      <c r="BJ1099" s="74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</row>
    <row r="1100" spans="18:156">
      <c r="R1100" s="76"/>
      <c r="T1100" s="76"/>
      <c r="U1100" s="76"/>
      <c r="V1100" s="76"/>
      <c r="W1100" s="76"/>
      <c r="X1100" s="76"/>
      <c r="Y1100" s="76"/>
      <c r="Z1100" s="79"/>
      <c r="AA1100" s="79"/>
      <c r="AB1100" s="79"/>
      <c r="AC1100" s="79"/>
      <c r="AD1100" s="79"/>
      <c r="AE1100" s="79"/>
      <c r="AF1100" s="79"/>
      <c r="AG1100" s="79"/>
      <c r="AH1100" s="79"/>
      <c r="AI1100" s="79"/>
      <c r="AJ1100" s="79"/>
      <c r="AK1100" s="79"/>
      <c r="AL1100" s="79"/>
      <c r="AM1100" s="79"/>
      <c r="AN1100" s="79"/>
      <c r="AO1100" s="79"/>
      <c r="AP1100" s="80"/>
      <c r="AW1100" s="74"/>
      <c r="AX1100" s="74"/>
      <c r="AY1100" s="74"/>
      <c r="AZ1100" s="74"/>
      <c r="BC1100" s="74"/>
      <c r="BD1100" s="74"/>
      <c r="BE1100" s="74"/>
      <c r="BF1100" s="74"/>
      <c r="BG1100" s="74"/>
      <c r="BH1100" s="74"/>
      <c r="BI1100" s="74"/>
      <c r="BJ1100" s="74"/>
    </row>
    <row r="1101" spans="18:156">
      <c r="R1101" s="76"/>
      <c r="T1101" s="76"/>
      <c r="U1101" s="76"/>
      <c r="V1101" s="76"/>
      <c r="W1101" s="76"/>
      <c r="X1101" s="76"/>
      <c r="Y1101" s="76"/>
      <c r="Z1101" s="79"/>
      <c r="AA1101" s="79"/>
      <c r="AB1101" s="79"/>
      <c r="AC1101" s="79"/>
      <c r="AD1101" s="79"/>
      <c r="AE1101" s="79"/>
      <c r="AF1101" s="79"/>
      <c r="AG1101" s="79"/>
      <c r="AH1101" s="79"/>
      <c r="AI1101" s="79"/>
      <c r="AJ1101" s="79"/>
      <c r="AK1101" s="79"/>
      <c r="AL1101" s="79"/>
      <c r="AM1101" s="79"/>
      <c r="AN1101" s="79"/>
      <c r="AO1101" s="79"/>
      <c r="AP1101" s="80"/>
      <c r="AW1101" s="74"/>
      <c r="AX1101" s="74"/>
      <c r="AY1101" s="74"/>
      <c r="AZ1101" s="74"/>
      <c r="BC1101" s="74"/>
      <c r="BD1101" s="74"/>
      <c r="BE1101" s="74"/>
      <c r="BF1101" s="74"/>
      <c r="BG1101" s="74"/>
      <c r="BH1101" s="74"/>
      <c r="BI1101" s="74"/>
      <c r="BJ1101" s="74"/>
    </row>
    <row r="1102" spans="18:156">
      <c r="R1102" s="76"/>
      <c r="T1102" s="76"/>
      <c r="U1102" s="76"/>
      <c r="V1102" s="76"/>
      <c r="W1102" s="76"/>
      <c r="X1102" s="76"/>
      <c r="Y1102" s="76"/>
      <c r="Z1102" s="79"/>
      <c r="AA1102" s="79"/>
      <c r="AB1102" s="79"/>
      <c r="AC1102" s="79"/>
      <c r="AD1102" s="79"/>
      <c r="AE1102" s="79"/>
      <c r="AF1102" s="79"/>
      <c r="AG1102" s="79"/>
      <c r="AH1102" s="79"/>
      <c r="AI1102" s="79"/>
      <c r="AJ1102" s="79"/>
      <c r="AK1102" s="79"/>
      <c r="AL1102" s="79"/>
      <c r="AM1102" s="79"/>
      <c r="AN1102" s="79"/>
      <c r="AO1102" s="79"/>
      <c r="AP1102" s="80"/>
      <c r="AW1102" s="74"/>
      <c r="AX1102" s="74"/>
      <c r="AY1102" s="74"/>
      <c r="AZ1102" s="74"/>
      <c r="BC1102" s="74"/>
      <c r="BD1102" s="74"/>
      <c r="BE1102" s="74"/>
      <c r="BF1102" s="74"/>
      <c r="BG1102" s="74"/>
      <c r="BH1102" s="74"/>
      <c r="BI1102" s="74"/>
      <c r="BJ1102" s="74"/>
    </row>
    <row r="1103" spans="18:156">
      <c r="R1103" s="76"/>
      <c r="T1103" s="76"/>
      <c r="U1103" s="76"/>
      <c r="V1103" s="76"/>
      <c r="W1103" s="76"/>
      <c r="X1103" s="76"/>
      <c r="Y1103" s="76"/>
      <c r="Z1103" s="79"/>
      <c r="AA1103" s="79"/>
      <c r="AB1103" s="79"/>
      <c r="AC1103" s="79"/>
      <c r="AD1103" s="79"/>
      <c r="AE1103" s="79"/>
      <c r="AF1103" s="79"/>
      <c r="AG1103" s="79"/>
      <c r="AH1103" s="79"/>
      <c r="AI1103" s="79"/>
      <c r="AJ1103" s="79"/>
      <c r="AK1103" s="79"/>
      <c r="AL1103" s="79"/>
      <c r="AM1103" s="79"/>
      <c r="AN1103" s="79"/>
      <c r="AO1103" s="79"/>
      <c r="AP1103" s="80"/>
      <c r="AW1103" s="74"/>
      <c r="AX1103" s="74"/>
      <c r="AY1103" s="74"/>
      <c r="AZ1103" s="74"/>
      <c r="BC1103" s="74"/>
      <c r="BD1103" s="74"/>
      <c r="BE1103" s="74"/>
      <c r="BF1103" s="74"/>
      <c r="BG1103" s="74"/>
      <c r="BH1103" s="74"/>
      <c r="BI1103" s="74"/>
      <c r="BJ1103" s="74"/>
    </row>
    <row r="1104" spans="18:156">
      <c r="R1104" s="76"/>
      <c r="T1104" s="76"/>
      <c r="U1104" s="76"/>
      <c r="V1104" s="76"/>
      <c r="W1104" s="76"/>
      <c r="X1104" s="76"/>
      <c r="Y1104" s="76"/>
      <c r="Z1104" s="79"/>
      <c r="AA1104" s="79"/>
      <c r="AB1104" s="79"/>
      <c r="AC1104" s="79"/>
      <c r="AD1104" s="79"/>
      <c r="AE1104" s="79"/>
      <c r="AF1104" s="79"/>
      <c r="AG1104" s="79"/>
      <c r="AH1104" s="79"/>
      <c r="AI1104" s="79"/>
      <c r="AJ1104" s="79"/>
      <c r="AK1104" s="79"/>
      <c r="AL1104" s="79"/>
      <c r="AM1104" s="79"/>
      <c r="AN1104" s="79"/>
      <c r="AO1104" s="79"/>
      <c r="AP1104" s="80"/>
      <c r="AW1104" s="74"/>
      <c r="AX1104" s="74"/>
      <c r="AY1104" s="74"/>
      <c r="AZ1104" s="74"/>
      <c r="BC1104" s="74"/>
      <c r="BD1104" s="74"/>
      <c r="BE1104" s="74"/>
      <c r="BF1104" s="74"/>
      <c r="BG1104" s="74"/>
      <c r="BH1104" s="74"/>
      <c r="BI1104" s="74"/>
      <c r="BJ1104" s="74"/>
    </row>
    <row r="1105" spans="18:62">
      <c r="R1105" s="76"/>
      <c r="T1105" s="76"/>
      <c r="U1105" s="76"/>
      <c r="V1105" s="76"/>
      <c r="W1105" s="76"/>
      <c r="X1105" s="76"/>
      <c r="Y1105" s="76"/>
      <c r="Z1105" s="79"/>
      <c r="AA1105" s="79"/>
      <c r="AB1105" s="79"/>
      <c r="AC1105" s="79"/>
      <c r="AD1105" s="79"/>
      <c r="AE1105" s="79"/>
      <c r="AF1105" s="79"/>
      <c r="AG1105" s="79"/>
      <c r="AH1105" s="79"/>
      <c r="AI1105" s="79"/>
      <c r="AJ1105" s="79"/>
      <c r="AK1105" s="79"/>
      <c r="AL1105" s="79"/>
      <c r="AM1105" s="79"/>
      <c r="AN1105" s="79"/>
      <c r="AO1105" s="79"/>
      <c r="AP1105" s="80"/>
      <c r="AW1105" s="74"/>
      <c r="AX1105" s="74"/>
      <c r="AY1105" s="74"/>
      <c r="AZ1105" s="74"/>
      <c r="BC1105" s="74"/>
      <c r="BD1105" s="74"/>
      <c r="BE1105" s="74"/>
      <c r="BF1105" s="74"/>
      <c r="BG1105" s="74"/>
      <c r="BH1105" s="74"/>
      <c r="BI1105" s="74"/>
      <c r="BJ1105" s="74"/>
    </row>
    <row r="1106" spans="18:62">
      <c r="R1106" s="76"/>
      <c r="T1106" s="76"/>
      <c r="U1106" s="76"/>
      <c r="V1106" s="76"/>
      <c r="W1106" s="76"/>
      <c r="X1106" s="76"/>
      <c r="Y1106" s="76"/>
      <c r="Z1106" s="79"/>
      <c r="AA1106" s="79"/>
      <c r="AB1106" s="79"/>
      <c r="AC1106" s="79"/>
      <c r="AD1106" s="79"/>
      <c r="AE1106" s="79"/>
      <c r="AF1106" s="79"/>
      <c r="AG1106" s="79"/>
      <c r="AH1106" s="79"/>
      <c r="AI1106" s="79"/>
      <c r="AJ1106" s="79"/>
      <c r="AK1106" s="79"/>
      <c r="AL1106" s="79"/>
      <c r="AM1106" s="79"/>
      <c r="AN1106" s="79"/>
      <c r="AO1106" s="79"/>
      <c r="AP1106" s="80"/>
      <c r="AW1106" s="74"/>
      <c r="AX1106" s="74"/>
      <c r="AY1106" s="74"/>
      <c r="AZ1106" s="74"/>
      <c r="BC1106" s="74"/>
      <c r="BD1106" s="74"/>
      <c r="BE1106" s="74"/>
      <c r="BF1106" s="74"/>
      <c r="BG1106" s="74"/>
      <c r="BH1106" s="74"/>
      <c r="BI1106" s="74"/>
      <c r="BJ1106" s="74"/>
    </row>
    <row r="1107" spans="18:62">
      <c r="R1107" s="76"/>
      <c r="T1107" s="76"/>
      <c r="U1107" s="76"/>
      <c r="V1107" s="76"/>
      <c r="W1107" s="76"/>
      <c r="X1107" s="76"/>
      <c r="Y1107" s="76"/>
      <c r="Z1107" s="79"/>
      <c r="AA1107" s="79"/>
      <c r="AB1107" s="79"/>
      <c r="AC1107" s="79"/>
      <c r="AD1107" s="79"/>
      <c r="AE1107" s="79"/>
      <c r="AF1107" s="79"/>
      <c r="AG1107" s="79"/>
      <c r="AH1107" s="79"/>
      <c r="AI1107" s="79"/>
      <c r="AJ1107" s="79"/>
      <c r="AK1107" s="79"/>
      <c r="AL1107" s="79"/>
      <c r="AM1107" s="79"/>
      <c r="AN1107" s="79"/>
      <c r="AO1107" s="79"/>
      <c r="AP1107" s="80"/>
      <c r="AW1107" s="74"/>
      <c r="AX1107" s="74"/>
      <c r="AY1107" s="74"/>
      <c r="AZ1107" s="74"/>
      <c r="BC1107" s="74"/>
      <c r="BD1107" s="74"/>
      <c r="BE1107" s="74"/>
      <c r="BF1107" s="74"/>
      <c r="BG1107" s="74"/>
      <c r="BH1107" s="74"/>
      <c r="BI1107" s="74"/>
      <c r="BJ1107" s="74"/>
    </row>
    <row r="1108" spans="18:62">
      <c r="R1108" s="76"/>
      <c r="T1108" s="76"/>
      <c r="U1108" s="76"/>
      <c r="V1108" s="76"/>
      <c r="W1108" s="76"/>
      <c r="X1108" s="76"/>
      <c r="Y1108" s="76"/>
      <c r="Z1108" s="79"/>
      <c r="AA1108" s="79"/>
      <c r="AB1108" s="79"/>
      <c r="AC1108" s="79"/>
      <c r="AD1108" s="79"/>
      <c r="AE1108" s="79"/>
      <c r="AF1108" s="79"/>
      <c r="AG1108" s="79"/>
      <c r="AH1108" s="79"/>
      <c r="AI1108" s="79"/>
      <c r="AJ1108" s="79"/>
      <c r="AK1108" s="79"/>
      <c r="AL1108" s="79"/>
      <c r="AM1108" s="79"/>
      <c r="AN1108" s="79"/>
      <c r="AO1108" s="79"/>
      <c r="AP1108" s="80"/>
      <c r="AW1108" s="74"/>
      <c r="AX1108" s="74"/>
      <c r="AY1108" s="74"/>
      <c r="AZ1108" s="74"/>
      <c r="BC1108" s="74"/>
      <c r="BD1108" s="74"/>
      <c r="BE1108" s="74"/>
      <c r="BF1108" s="74"/>
      <c r="BG1108" s="74"/>
      <c r="BH1108" s="74"/>
      <c r="BI1108" s="74"/>
      <c r="BJ1108" s="74"/>
    </row>
    <row r="1109" spans="18:62">
      <c r="R1109" s="76"/>
      <c r="T1109" s="76"/>
      <c r="U1109" s="76"/>
      <c r="V1109" s="76"/>
      <c r="W1109" s="76"/>
      <c r="X1109" s="76"/>
      <c r="Y1109" s="76"/>
      <c r="Z1109" s="79"/>
      <c r="AA1109" s="79"/>
      <c r="AB1109" s="79"/>
      <c r="AC1109" s="79"/>
      <c r="AD1109" s="79"/>
      <c r="AE1109" s="79"/>
      <c r="AF1109" s="79"/>
      <c r="AG1109" s="79"/>
      <c r="AH1109" s="79"/>
      <c r="AI1109" s="79"/>
      <c r="AJ1109" s="79"/>
      <c r="AK1109" s="79"/>
      <c r="AL1109" s="79"/>
      <c r="AM1109" s="79"/>
      <c r="AN1109" s="79"/>
      <c r="AO1109" s="79"/>
      <c r="AP1109" s="80"/>
      <c r="AW1109" s="74"/>
      <c r="AX1109" s="74"/>
      <c r="AY1109" s="74"/>
      <c r="AZ1109" s="74"/>
      <c r="BC1109" s="74"/>
      <c r="BD1109" s="74"/>
      <c r="BE1109" s="74"/>
      <c r="BF1109" s="74"/>
      <c r="BG1109" s="74"/>
      <c r="BH1109" s="74"/>
      <c r="BI1109" s="74"/>
      <c r="BJ1109" s="74"/>
    </row>
    <row r="1110" spans="18:62">
      <c r="R1110" s="76"/>
      <c r="T1110" s="76"/>
      <c r="U1110" s="76"/>
      <c r="V1110" s="76"/>
      <c r="W1110" s="76"/>
      <c r="X1110" s="76"/>
      <c r="Y1110" s="76"/>
      <c r="Z1110" s="79"/>
      <c r="AA1110" s="79"/>
      <c r="AB1110" s="79"/>
      <c r="AC1110" s="79"/>
      <c r="AD1110" s="79"/>
      <c r="AE1110" s="79"/>
      <c r="AF1110" s="79"/>
      <c r="AG1110" s="79"/>
      <c r="AH1110" s="79"/>
      <c r="AI1110" s="79"/>
      <c r="AJ1110" s="79"/>
      <c r="AK1110" s="79"/>
      <c r="AL1110" s="79"/>
      <c r="AM1110" s="79"/>
      <c r="AN1110" s="79"/>
      <c r="AO1110" s="79"/>
      <c r="AW1110" s="74"/>
      <c r="AX1110" s="74"/>
      <c r="AY1110" s="74"/>
      <c r="AZ1110" s="74"/>
      <c r="BC1110" s="74"/>
      <c r="BD1110" s="74"/>
      <c r="BE1110" s="74"/>
      <c r="BF1110" s="74"/>
      <c r="BG1110" s="74"/>
      <c r="BH1110" s="74"/>
      <c r="BI1110" s="74"/>
      <c r="BJ1110" s="74"/>
    </row>
    <row r="1111" spans="18:62">
      <c r="R1111" s="76"/>
      <c r="T1111" s="76"/>
      <c r="U1111" s="76"/>
      <c r="V1111" s="76"/>
      <c r="W1111" s="76"/>
      <c r="X1111" s="76"/>
      <c r="Y1111" s="76"/>
      <c r="Z1111" s="79"/>
      <c r="AA1111" s="79"/>
      <c r="AB1111" s="79"/>
      <c r="AC1111" s="79"/>
      <c r="AD1111" s="79"/>
      <c r="AE1111" s="79"/>
      <c r="AF1111" s="79"/>
      <c r="AG1111" s="79"/>
      <c r="AH1111" s="79"/>
      <c r="AI1111" s="79"/>
      <c r="AJ1111" s="79"/>
      <c r="AK1111" s="79"/>
      <c r="AL1111" s="79"/>
      <c r="AM1111" s="79"/>
      <c r="AN1111" s="79"/>
      <c r="AO1111" s="79"/>
      <c r="AW1111" s="74"/>
      <c r="AX1111" s="74"/>
      <c r="AY1111" s="74"/>
      <c r="AZ1111" s="74"/>
      <c r="BC1111" s="74"/>
      <c r="BH1111" s="74"/>
      <c r="BI1111" s="74"/>
      <c r="BJ1111" s="74"/>
    </row>
    <row r="1112" spans="18:62">
      <c r="R1112" s="76"/>
      <c r="T1112" s="76"/>
      <c r="U1112" s="76"/>
      <c r="V1112" s="76"/>
      <c r="W1112" s="76"/>
      <c r="X1112" s="76"/>
      <c r="Y1112" s="76"/>
      <c r="Z1112" s="79"/>
      <c r="AA1112" s="79"/>
      <c r="AB1112" s="79"/>
      <c r="AC1112" s="79"/>
      <c r="AD1112" s="79"/>
      <c r="AE1112" s="79"/>
      <c r="AF1112" s="79"/>
      <c r="AG1112" s="79"/>
      <c r="AH1112" s="79"/>
      <c r="AI1112" s="79"/>
      <c r="AJ1112" s="79"/>
      <c r="AK1112" s="79"/>
      <c r="AL1112" s="79"/>
      <c r="AM1112" s="79"/>
      <c r="AN1112" s="79"/>
      <c r="AO1112" s="79"/>
      <c r="BH1112" s="74"/>
      <c r="BI1112" s="74"/>
      <c r="BJ1112" s="74"/>
    </row>
    <row r="1113" spans="18:62">
      <c r="R1113" s="76"/>
      <c r="T1113" s="76"/>
      <c r="U1113" s="76"/>
      <c r="V1113" s="76"/>
      <c r="W1113" s="76"/>
      <c r="X1113" s="76"/>
      <c r="Y1113" s="76"/>
      <c r="Z1113" s="79"/>
      <c r="AA1113" s="79"/>
      <c r="AB1113" s="79"/>
      <c r="AC1113" s="79"/>
      <c r="AD1113" s="79"/>
      <c r="AE1113" s="79"/>
      <c r="AF1113" s="79"/>
      <c r="AG1113" s="79"/>
      <c r="AH1113" s="79"/>
      <c r="AI1113" s="79"/>
      <c r="AJ1113" s="79"/>
      <c r="AK1113" s="79"/>
      <c r="AL1113" s="79"/>
      <c r="AM1113" s="79"/>
      <c r="AN1113" s="79"/>
      <c r="AO1113" s="79"/>
      <c r="BH1113" s="74"/>
      <c r="BI1113" s="74"/>
      <c r="BJ1113" s="74"/>
    </row>
    <row r="1114" spans="18:62">
      <c r="R1114" s="76"/>
      <c r="T1114" s="76"/>
      <c r="U1114" s="76"/>
      <c r="V1114" s="76"/>
      <c r="W1114" s="76"/>
      <c r="X1114" s="76"/>
      <c r="Y1114" s="76"/>
      <c r="Z1114" s="79"/>
      <c r="AA1114" s="79"/>
      <c r="AB1114" s="79"/>
      <c r="AC1114" s="79"/>
      <c r="AD1114" s="79"/>
      <c r="AE1114" s="79"/>
      <c r="AF1114" s="79"/>
      <c r="AG1114" s="79"/>
      <c r="AH1114" s="79"/>
      <c r="AI1114" s="79"/>
      <c r="AJ1114" s="79"/>
      <c r="AK1114" s="79"/>
      <c r="AL1114" s="79"/>
      <c r="AM1114" s="79"/>
      <c r="AN1114" s="79"/>
      <c r="AO1114" s="79"/>
      <c r="BI1114" s="74"/>
      <c r="BJ1114" s="74"/>
    </row>
    <row r="1115" spans="18:62">
      <c r="R1115" s="76"/>
      <c r="T1115" s="76"/>
      <c r="U1115" s="76"/>
      <c r="V1115" s="76"/>
      <c r="W1115" s="76"/>
      <c r="X1115" s="76"/>
      <c r="Y1115" s="76"/>
      <c r="Z1115" s="79"/>
      <c r="AA1115" s="79"/>
      <c r="AB1115" s="79"/>
      <c r="AC1115" s="79"/>
      <c r="AD1115" s="79"/>
      <c r="AE1115" s="79"/>
      <c r="AF1115" s="79"/>
      <c r="AG1115" s="79"/>
      <c r="AH1115" s="79"/>
      <c r="AI1115" s="79"/>
      <c r="AJ1115" s="79"/>
      <c r="AK1115" s="79"/>
      <c r="AL1115" s="79"/>
      <c r="AM1115" s="79"/>
      <c r="AN1115" s="79"/>
      <c r="AO1115" s="79"/>
    </row>
    <row r="1116" spans="18:62">
      <c r="R1116" s="76"/>
      <c r="T1116" s="76"/>
      <c r="U1116" s="76"/>
      <c r="V1116" s="76"/>
      <c r="W1116" s="76"/>
      <c r="X1116" s="76"/>
      <c r="Y1116" s="76"/>
      <c r="Z1116" s="79"/>
      <c r="AA1116" s="79"/>
      <c r="AB1116" s="79"/>
      <c r="AC1116" s="79"/>
      <c r="AD1116" s="79"/>
      <c r="AE1116" s="79"/>
      <c r="AF1116" s="79"/>
      <c r="AG1116" s="79"/>
      <c r="AH1116" s="79"/>
      <c r="AI1116" s="79"/>
      <c r="AJ1116" s="79"/>
      <c r="AK1116" s="79"/>
      <c r="AL1116" s="79"/>
      <c r="AM1116" s="79"/>
      <c r="AN1116" s="79"/>
      <c r="AO1116" s="79"/>
    </row>
    <row r="1117" spans="18:62">
      <c r="R1117" s="76"/>
      <c r="T1117" s="76"/>
      <c r="U1117" s="76"/>
      <c r="V1117" s="76"/>
      <c r="W1117" s="76"/>
      <c r="X1117" s="76"/>
      <c r="Y1117" s="76"/>
      <c r="Z1117" s="79"/>
      <c r="AA1117" s="79"/>
      <c r="AB1117" s="79"/>
      <c r="AC1117" s="79"/>
      <c r="AD1117" s="79"/>
      <c r="AE1117" s="79"/>
      <c r="AF1117" s="79"/>
      <c r="AG1117" s="79"/>
      <c r="AH1117" s="79"/>
      <c r="AI1117" s="79"/>
      <c r="AJ1117" s="79"/>
      <c r="AK1117" s="79"/>
      <c r="AL1117" s="79"/>
      <c r="AM1117" s="79"/>
      <c r="AN1117" s="79"/>
      <c r="AO1117" s="79"/>
    </row>
    <row r="1118" spans="18:62">
      <c r="R1118" s="76"/>
      <c r="T1118" s="76"/>
      <c r="U1118" s="76"/>
      <c r="V1118" s="76"/>
      <c r="W1118" s="76"/>
      <c r="X1118" s="76"/>
      <c r="Y1118" s="76"/>
      <c r="Z1118" s="79"/>
      <c r="AA1118" s="79"/>
      <c r="AB1118" s="79"/>
      <c r="AC1118" s="79"/>
      <c r="AD1118" s="79"/>
      <c r="AE1118" s="79"/>
      <c r="AF1118" s="79"/>
      <c r="AG1118" s="79"/>
      <c r="AH1118" s="79"/>
      <c r="AI1118" s="79"/>
      <c r="AJ1118" s="79"/>
      <c r="AK1118" s="79"/>
      <c r="AL1118" s="79"/>
      <c r="AM1118" s="79"/>
      <c r="AN1118" s="79"/>
      <c r="AO1118" s="79"/>
    </row>
    <row r="1119" spans="18:62">
      <c r="R1119" s="76"/>
      <c r="T1119" s="76"/>
      <c r="U1119" s="76"/>
      <c r="V1119" s="76"/>
      <c r="W1119" s="76"/>
      <c r="X1119" s="76"/>
      <c r="Y1119" s="76"/>
      <c r="Z1119" s="79"/>
      <c r="AA1119" s="79"/>
      <c r="AB1119" s="79"/>
      <c r="AC1119" s="79"/>
      <c r="AD1119" s="79"/>
      <c r="AE1119" s="79"/>
      <c r="AF1119" s="79"/>
      <c r="AG1119" s="79"/>
      <c r="AH1119" s="79"/>
      <c r="AI1119" s="79"/>
      <c r="AJ1119" s="79"/>
      <c r="AK1119" s="79"/>
      <c r="AL1119" s="79"/>
      <c r="AM1119" s="79"/>
      <c r="AN1119" s="79"/>
      <c r="AO1119" s="79"/>
    </row>
    <row r="1120" spans="18:62">
      <c r="R1120" s="76"/>
      <c r="T1120" s="76"/>
      <c r="U1120" s="76"/>
      <c r="V1120" s="76"/>
      <c r="W1120" s="76"/>
      <c r="X1120" s="76"/>
      <c r="Y1120" s="76"/>
      <c r="Z1120" s="79"/>
      <c r="AA1120" s="79"/>
      <c r="AB1120" s="79"/>
      <c r="AC1120" s="79"/>
      <c r="AD1120" s="79"/>
      <c r="AE1120" s="79"/>
      <c r="AF1120" s="79"/>
      <c r="AG1120" s="79"/>
      <c r="AH1120" s="79"/>
      <c r="AI1120" s="79"/>
      <c r="AJ1120" s="79"/>
      <c r="AK1120" s="79"/>
      <c r="AL1120" s="79"/>
      <c r="AM1120" s="79"/>
      <c r="AN1120" s="79"/>
      <c r="AO1120" s="79"/>
    </row>
    <row r="1121" spans="18:41">
      <c r="R1121" s="76"/>
      <c r="T1121" s="76"/>
      <c r="U1121" s="76"/>
      <c r="V1121" s="76"/>
      <c r="W1121" s="76"/>
      <c r="X1121" s="76"/>
      <c r="Y1121" s="76"/>
      <c r="Z1121" s="79"/>
      <c r="AA1121" s="79"/>
      <c r="AB1121" s="79"/>
      <c r="AC1121" s="79"/>
      <c r="AD1121" s="79"/>
      <c r="AE1121" s="79"/>
      <c r="AF1121" s="79"/>
      <c r="AG1121" s="79"/>
      <c r="AH1121" s="79"/>
      <c r="AI1121" s="79"/>
      <c r="AJ1121" s="79"/>
      <c r="AK1121" s="79"/>
      <c r="AL1121" s="79"/>
      <c r="AM1121" s="79"/>
      <c r="AN1121" s="79"/>
      <c r="AO1121" s="79"/>
    </row>
    <row r="1122" spans="18:41">
      <c r="R1122" s="76"/>
      <c r="T1122" s="76"/>
      <c r="U1122" s="76"/>
      <c r="V1122" s="76"/>
      <c r="W1122" s="76"/>
      <c r="X1122" s="76"/>
      <c r="Y1122" s="76"/>
      <c r="Z1122" s="79"/>
      <c r="AA1122" s="79"/>
      <c r="AB1122" s="79"/>
      <c r="AC1122" s="79"/>
      <c r="AD1122" s="79"/>
      <c r="AE1122" s="79"/>
      <c r="AF1122" s="79"/>
      <c r="AG1122" s="79"/>
      <c r="AH1122" s="79"/>
      <c r="AI1122" s="79"/>
      <c r="AJ1122" s="79"/>
      <c r="AK1122" s="79"/>
      <c r="AL1122" s="79"/>
      <c r="AM1122" s="79"/>
      <c r="AN1122" s="79"/>
      <c r="AO1122" s="79"/>
    </row>
    <row r="1123" spans="18:41">
      <c r="R1123" s="76"/>
      <c r="T1123" s="76"/>
      <c r="U1123" s="76"/>
      <c r="V1123" s="76"/>
      <c r="W1123" s="76"/>
      <c r="X1123" s="76"/>
      <c r="Y1123" s="76"/>
      <c r="Z1123" s="79"/>
      <c r="AA1123" s="79"/>
      <c r="AB1123" s="79"/>
      <c r="AC1123" s="79"/>
      <c r="AD1123" s="79"/>
      <c r="AE1123" s="79"/>
      <c r="AF1123" s="79"/>
      <c r="AG1123" s="79"/>
      <c r="AH1123" s="79"/>
      <c r="AI1123" s="79"/>
      <c r="AJ1123" s="79"/>
      <c r="AK1123" s="79"/>
      <c r="AL1123" s="79"/>
      <c r="AM1123" s="79"/>
      <c r="AN1123" s="79"/>
      <c r="AO1123" s="79"/>
    </row>
    <row r="1124" spans="18:41">
      <c r="R1124" s="76"/>
      <c r="T1124" s="76"/>
      <c r="U1124" s="76"/>
      <c r="V1124" s="76"/>
      <c r="W1124" s="76"/>
      <c r="X1124" s="76"/>
      <c r="Y1124" s="76"/>
      <c r="Z1124" s="79"/>
      <c r="AA1124" s="79"/>
      <c r="AB1124" s="79"/>
      <c r="AC1124" s="79"/>
      <c r="AD1124" s="79"/>
      <c r="AE1124" s="79"/>
      <c r="AF1124" s="79"/>
      <c r="AG1124" s="79"/>
      <c r="AH1124" s="79"/>
      <c r="AI1124" s="79"/>
      <c r="AJ1124" s="79"/>
      <c r="AK1124" s="79"/>
      <c r="AL1124" s="79"/>
      <c r="AM1124" s="79"/>
      <c r="AN1124" s="79"/>
      <c r="AO1124" s="79"/>
    </row>
    <row r="1125" spans="18:41">
      <c r="R1125" s="76"/>
      <c r="T1125" s="76"/>
      <c r="U1125" s="76"/>
      <c r="V1125" s="76"/>
      <c r="W1125" s="76"/>
      <c r="X1125" s="76"/>
      <c r="Y1125" s="76"/>
      <c r="Z1125" s="79"/>
      <c r="AA1125" s="79"/>
      <c r="AB1125" s="79"/>
      <c r="AC1125" s="79"/>
      <c r="AD1125" s="79"/>
      <c r="AE1125" s="79"/>
      <c r="AF1125" s="79"/>
      <c r="AG1125" s="79"/>
      <c r="AH1125" s="79"/>
      <c r="AI1125" s="79"/>
      <c r="AJ1125" s="79"/>
      <c r="AK1125" s="79"/>
      <c r="AL1125" s="79"/>
      <c r="AM1125" s="79"/>
      <c r="AN1125" s="79"/>
      <c r="AO1125" s="79"/>
    </row>
    <row r="1126" spans="18:41">
      <c r="R1126" s="76"/>
      <c r="T1126" s="76"/>
      <c r="U1126" s="76"/>
      <c r="V1126" s="76"/>
      <c r="W1126" s="76"/>
      <c r="X1126" s="76"/>
      <c r="Y1126" s="76"/>
      <c r="Z1126" s="79"/>
      <c r="AA1126" s="79"/>
      <c r="AB1126" s="79"/>
      <c r="AC1126" s="79"/>
      <c r="AD1126" s="79"/>
      <c r="AE1126" s="79"/>
      <c r="AG1126" s="79"/>
      <c r="AH1126" s="79"/>
      <c r="AI1126" s="79"/>
      <c r="AJ1126" s="79"/>
      <c r="AK1126" s="79"/>
      <c r="AL1126" s="79"/>
      <c r="AM1126" s="79"/>
      <c r="AN1126" s="79"/>
      <c r="AO1126" s="79"/>
    </row>
    <row r="1127" spans="18:41">
      <c r="R1127" s="76"/>
      <c r="T1127" s="76"/>
      <c r="U1127" s="76"/>
      <c r="V1127" s="76"/>
      <c r="W1127" s="76"/>
      <c r="X1127" s="76"/>
      <c r="Y1127" s="76"/>
      <c r="Z1127" s="79"/>
      <c r="AA1127" s="79"/>
      <c r="AB1127" s="79"/>
      <c r="AC1127" s="79"/>
      <c r="AD1127" s="79"/>
      <c r="AE1127" s="79"/>
      <c r="AG1127" s="79"/>
      <c r="AH1127" s="79"/>
      <c r="AI1127" s="79"/>
      <c r="AJ1127" s="79"/>
      <c r="AK1127" s="79"/>
      <c r="AL1127" s="79"/>
      <c r="AM1127" s="79"/>
      <c r="AN1127" s="79"/>
      <c r="AO1127" s="79"/>
    </row>
    <row r="1128" spans="18:41">
      <c r="AG1128" s="79"/>
      <c r="AH1128" s="79"/>
      <c r="AI1128" s="79"/>
      <c r="AJ1128" s="79"/>
      <c r="AK1128" s="79"/>
      <c r="AL1128" s="79"/>
      <c r="AM1128" s="79"/>
      <c r="AN1128" s="79"/>
      <c r="AO1128" s="79"/>
    </row>
    <row r="1129" spans="18:41">
      <c r="AG1129" s="79"/>
      <c r="AH1129" s="79"/>
      <c r="AI1129" s="79"/>
      <c r="AJ1129" s="79"/>
      <c r="AK1129" s="79"/>
      <c r="AL1129" s="79"/>
      <c r="AM1129" s="79"/>
    </row>
    <row r="1130" spans="18:41">
      <c r="AG1130" s="79"/>
      <c r="AH1130" s="79"/>
      <c r="AI1130" s="79"/>
      <c r="AJ1130" s="79"/>
      <c r="AK1130" s="79"/>
      <c r="AL1130" s="79"/>
      <c r="AM1130" s="79"/>
    </row>
    <row r="1131" spans="18:41">
      <c r="AG1131" s="79"/>
      <c r="AH1131" s="79"/>
      <c r="AI1131" s="79"/>
      <c r="AJ1131" s="79"/>
      <c r="AK1131" s="79"/>
      <c r="AL1131" s="79"/>
      <c r="AM1131" s="79"/>
    </row>
    <row r="1132" spans="18:41">
      <c r="AG1132" s="79"/>
      <c r="AH1132" s="79"/>
      <c r="AI1132" s="79"/>
      <c r="AJ1132" s="79"/>
      <c r="AK1132" s="79"/>
      <c r="AL1132" s="79"/>
      <c r="AM1132" s="79"/>
    </row>
    <row r="1133" spans="18:41">
      <c r="AG1133" s="79"/>
      <c r="AH1133" s="79"/>
      <c r="AI1133" s="79"/>
      <c r="AJ1133" s="79"/>
      <c r="AK1133" s="79"/>
      <c r="AL1133" s="79"/>
      <c r="AM1133" s="79"/>
    </row>
    <row r="1134" spans="18:41">
      <c r="AG1134" s="79"/>
      <c r="AH1134" s="79"/>
      <c r="AI1134" s="79"/>
      <c r="AJ1134" s="79"/>
      <c r="AK1134" s="79"/>
      <c r="AL1134" s="79"/>
    </row>
    <row r="1135" spans="18:41">
      <c r="AG1135" s="79"/>
      <c r="AH1135" s="79"/>
      <c r="AI1135" s="79"/>
      <c r="AJ1135" s="79"/>
      <c r="AK1135" s="79"/>
      <c r="AL1135" s="79"/>
    </row>
    <row r="1136" spans="18:41">
      <c r="AG1136" s="79"/>
      <c r="AH1136" s="79"/>
      <c r="AI1136" s="79"/>
      <c r="AJ1136" s="79"/>
      <c r="AK1136" s="79"/>
      <c r="AL1136" s="79"/>
    </row>
    <row r="1137" spans="38:38">
      <c r="AL1137" s="79"/>
    </row>
    <row r="1138" spans="38:38">
      <c r="AL1138" s="79"/>
    </row>
  </sheetData>
  <sortState xmlns:xlrd2="http://schemas.microsoft.com/office/spreadsheetml/2017/richdata2" ref="A8:IJ19">
    <sortCondition descending="1" ref="G8:G19"/>
  </sortState>
  <mergeCells count="51">
    <mergeCell ref="GL2:GQ3"/>
    <mergeCell ref="FH2:FM3"/>
    <mergeCell ref="FN2:FS3"/>
    <mergeCell ref="FT2:FY3"/>
    <mergeCell ref="FZ2:GE3"/>
    <mergeCell ref="GF2:GK3"/>
    <mergeCell ref="DX2:EC3"/>
    <mergeCell ref="F4:G4"/>
    <mergeCell ref="T2:Y3"/>
    <mergeCell ref="CH2:CM3"/>
    <mergeCell ref="DR2:DW3"/>
    <mergeCell ref="AR2:AW3"/>
    <mergeCell ref="BV2:CA3"/>
    <mergeCell ref="DL2:DQ3"/>
    <mergeCell ref="DF2:DK3"/>
    <mergeCell ref="CZ2:DE3"/>
    <mergeCell ref="BP2:BU3"/>
    <mergeCell ref="AX2:BC3"/>
    <mergeCell ref="BJ2:BO3"/>
    <mergeCell ref="AF2:AK3"/>
    <mergeCell ref="CT2:CY3"/>
    <mergeCell ref="CN2:CS3"/>
    <mergeCell ref="A1:G1"/>
    <mergeCell ref="H2:M3"/>
    <mergeCell ref="N2:S3"/>
    <mergeCell ref="F2:G3"/>
    <mergeCell ref="A2:A6"/>
    <mergeCell ref="C4:D4"/>
    <mergeCell ref="B2:B3"/>
    <mergeCell ref="C2:D2"/>
    <mergeCell ref="Z2:AE3"/>
    <mergeCell ref="C3:D3"/>
    <mergeCell ref="CB2:CG3"/>
    <mergeCell ref="BD2:BI3"/>
    <mergeCell ref="AL2:AQ3"/>
    <mergeCell ref="C42:D42"/>
    <mergeCell ref="C6:D6"/>
    <mergeCell ref="F5:G5"/>
    <mergeCell ref="C40:D40"/>
    <mergeCell ref="B39:F39"/>
    <mergeCell ref="B5:B7"/>
    <mergeCell ref="F41:G41"/>
    <mergeCell ref="F40:G40"/>
    <mergeCell ref="F6:G6"/>
    <mergeCell ref="C5:D5"/>
    <mergeCell ref="F42:G42"/>
    <mergeCell ref="ED2:EI3"/>
    <mergeCell ref="EJ2:EO3"/>
    <mergeCell ref="EP2:EU3"/>
    <mergeCell ref="EV2:FA3"/>
    <mergeCell ref="FB2:FG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  <ignoredErrors>
    <ignoredError sqref="H6:AQ6 BN6:BU6 BV6:BW6 AX6:BM6 AR6:AW6 DT6:FA6 BX6:CM6 BX7:DS7 CN6:DS6 FB6:F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2578125" defaultRowHeight="12.75"/>
  <cols>
    <col min="1" max="1" width="30" style="59" customWidth="1"/>
    <col min="2" max="2" width="55.28515625" style="21" customWidth="1"/>
    <col min="3" max="16384" width="11.42578125" style="3"/>
  </cols>
  <sheetData>
    <row r="1" spans="1:2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101" t="s">
        <v>266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pans="1:2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102" t="s">
        <v>269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101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101" t="s">
        <v>268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101" t="s">
        <v>270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101" t="s">
        <v>267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2578125" defaultRowHeight="12.75"/>
  <cols>
    <col min="1" max="1" width="8.28515625" style="26" customWidth="1"/>
    <col min="2" max="2" width="11.42578125" style="26" customWidth="1"/>
    <col min="3" max="4" width="3.28515625" style="26" customWidth="1"/>
    <col min="5" max="5" width="8.7109375" style="26" customWidth="1"/>
    <col min="6" max="11" width="3.28515625" style="26" customWidth="1"/>
    <col min="12" max="13" width="11.42578125" style="26" customWidth="1"/>
    <col min="14" max="15" width="3.28515625" style="26" customWidth="1"/>
    <col min="16" max="16" width="8.42578125" style="26" customWidth="1"/>
    <col min="17" max="22" width="3.7109375" style="26" customWidth="1"/>
    <col min="23" max="16384" width="11.42578125" style="26"/>
  </cols>
  <sheetData>
    <row r="1" spans="1:1" ht="15.7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3" t="s">
        <v>218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6">
      <c r="A39" s="103" t="s">
        <v>238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1" spans="1:16">
      <c r="B41" s="104" t="s">
        <v>212</v>
      </c>
      <c r="C41" s="103"/>
      <c r="D41" s="103"/>
      <c r="E41" s="104" t="s">
        <v>235</v>
      </c>
      <c r="F41" s="103"/>
    </row>
    <row r="42" spans="1:16">
      <c r="B42" s="103">
        <v>21</v>
      </c>
      <c r="C42" s="103"/>
      <c r="D42" s="103"/>
      <c r="E42" s="105">
        <f>59-2*LOG(B42-19)</f>
        <v>58.397940008672037</v>
      </c>
      <c r="F42" s="103"/>
    </row>
    <row r="43" spans="1:16">
      <c r="B43" s="103">
        <v>22</v>
      </c>
      <c r="C43" s="103"/>
      <c r="D43" s="103"/>
      <c r="E43" s="105">
        <f t="shared" ref="E43:E51" si="0">59-2*LOG(B43-19)</f>
        <v>58.045757490560675</v>
      </c>
      <c r="F43" s="103"/>
    </row>
    <row r="44" spans="1:16">
      <c r="B44" s="103">
        <v>23</v>
      </c>
      <c r="C44" s="103"/>
      <c r="D44" s="103"/>
      <c r="E44" s="105">
        <f t="shared" si="0"/>
        <v>57.795880017344075</v>
      </c>
      <c r="F44" s="103"/>
    </row>
    <row r="45" spans="1:16">
      <c r="B45" s="103">
        <v>24</v>
      </c>
      <c r="C45" s="103"/>
      <c r="D45" s="103"/>
      <c r="E45" s="105">
        <f t="shared" si="0"/>
        <v>57.602059991327963</v>
      </c>
      <c r="F45" s="103"/>
    </row>
    <row r="46" spans="1:16">
      <c r="B46" s="103">
        <v>25</v>
      </c>
      <c r="C46" s="103"/>
      <c r="D46" s="103"/>
      <c r="E46" s="105">
        <f t="shared" si="0"/>
        <v>57.443697499232712</v>
      </c>
      <c r="F46" s="103"/>
    </row>
    <row r="47" spans="1:16">
      <c r="B47" s="103">
        <v>30</v>
      </c>
      <c r="C47" s="103"/>
      <c r="D47" s="103"/>
      <c r="E47" s="105">
        <f t="shared" si="0"/>
        <v>56.917214629683549</v>
      </c>
      <c r="F47" s="103"/>
    </row>
    <row r="48" spans="1:16">
      <c r="B48" s="103">
        <v>40</v>
      </c>
      <c r="C48" s="103"/>
      <c r="D48" s="103"/>
      <c r="E48" s="105">
        <f t="shared" si="0"/>
        <v>56.355561410532161</v>
      </c>
      <c r="F48" s="103"/>
    </row>
    <row r="49" spans="1:6">
      <c r="B49" s="103">
        <v>50</v>
      </c>
      <c r="C49" s="103"/>
      <c r="D49" s="103"/>
      <c r="E49" s="105">
        <f t="shared" si="0"/>
        <v>56.017276612331457</v>
      </c>
      <c r="F49" s="103"/>
    </row>
    <row r="50" spans="1:6">
      <c r="B50" s="103">
        <v>100</v>
      </c>
      <c r="C50" s="103"/>
      <c r="D50" s="103"/>
      <c r="E50" s="105">
        <f t="shared" si="0"/>
        <v>55.183029962242699</v>
      </c>
      <c r="F50" s="103"/>
    </row>
    <row r="51" spans="1:6">
      <c r="B51" s="103">
        <v>200</v>
      </c>
      <c r="C51" s="103"/>
      <c r="D51" s="103"/>
      <c r="E51" s="105">
        <f t="shared" si="0"/>
        <v>54.484642850261629</v>
      </c>
      <c r="F51" s="103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5" thickBot="1"/>
    <row r="79" spans="1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5" thickBot="1"/>
    <row r="99" spans="1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5" thickBot="1"/>
    <row r="121" spans="1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75">
      <c r="A132" s="4" t="s">
        <v>143</v>
      </c>
    </row>
    <row r="133" spans="1:1" ht="15.7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06" t="s">
        <v>252</v>
      </c>
      <c r="B170" s="107"/>
      <c r="C170" s="107"/>
      <c r="D170" s="107"/>
      <c r="E170" s="107"/>
      <c r="F170" s="107"/>
      <c r="G170" s="107"/>
      <c r="H170" s="107"/>
      <c r="I170" s="107"/>
    </row>
    <row r="171" spans="1:9">
      <c r="A171" s="107" t="s">
        <v>27</v>
      </c>
      <c r="B171" s="107"/>
      <c r="C171" s="107"/>
      <c r="D171" s="107"/>
      <c r="E171" s="107"/>
      <c r="F171" s="107"/>
      <c r="G171" s="107"/>
      <c r="H171" s="107"/>
      <c r="I171" s="107"/>
    </row>
    <row r="172" spans="1:9">
      <c r="A172" s="106" t="s">
        <v>61</v>
      </c>
      <c r="B172" s="107"/>
      <c r="C172" s="107"/>
      <c r="D172" s="107"/>
      <c r="E172" s="107"/>
      <c r="F172" s="107"/>
      <c r="G172" s="107"/>
      <c r="H172" s="107"/>
      <c r="I172" s="107"/>
    </row>
    <row r="173" spans="1:9">
      <c r="A173" s="106" t="s">
        <v>251</v>
      </c>
      <c r="B173" s="107"/>
      <c r="C173" s="107"/>
      <c r="D173" s="107"/>
      <c r="E173" s="107"/>
      <c r="F173" s="107"/>
      <c r="G173" s="107"/>
      <c r="H173" s="107"/>
      <c r="I173" s="107"/>
    </row>
    <row r="174" spans="1:9">
      <c r="A174" s="107" t="s">
        <v>28</v>
      </c>
      <c r="B174" s="107"/>
      <c r="C174" s="107"/>
      <c r="D174" s="107"/>
      <c r="E174" s="107"/>
      <c r="F174" s="107"/>
      <c r="G174" s="107"/>
      <c r="H174" s="107"/>
      <c r="I174" s="107"/>
    </row>
    <row r="175" spans="1:9">
      <c r="A175" s="107" t="s">
        <v>29</v>
      </c>
      <c r="B175" s="107"/>
      <c r="C175" s="107"/>
      <c r="D175" s="107"/>
      <c r="E175" s="107"/>
      <c r="F175" s="107"/>
      <c r="G175" s="107"/>
      <c r="H175" s="107"/>
      <c r="I175" s="107"/>
    </row>
    <row r="177" spans="1:12">
      <c r="A177" s="103" t="s">
        <v>30</v>
      </c>
      <c r="B177" s="103"/>
      <c r="C177" s="103"/>
      <c r="D177" s="103"/>
      <c r="E177" s="103"/>
      <c r="F177" s="103"/>
      <c r="G177" s="103"/>
      <c r="H177" s="103"/>
      <c r="I177" s="103"/>
    </row>
    <row r="178" spans="1:12">
      <c r="A178" s="103"/>
      <c r="B178" s="103"/>
      <c r="C178" s="103"/>
      <c r="D178" s="103"/>
      <c r="E178" s="103"/>
      <c r="F178" s="103"/>
      <c r="G178" s="103"/>
      <c r="H178" s="103"/>
      <c r="I178" s="103"/>
    </row>
    <row r="179" spans="1:12">
      <c r="A179" s="103" t="s">
        <v>31</v>
      </c>
      <c r="B179" s="103"/>
      <c r="C179" s="103"/>
      <c r="D179" s="103"/>
      <c r="E179" s="103"/>
      <c r="F179" s="103"/>
      <c r="G179" s="103"/>
      <c r="H179" s="103"/>
      <c r="I179" s="103"/>
    </row>
    <row r="180" spans="1:12">
      <c r="A180" s="103" t="s">
        <v>32</v>
      </c>
      <c r="B180" s="103"/>
      <c r="C180" s="103"/>
      <c r="D180" s="103"/>
      <c r="E180" s="103"/>
      <c r="F180" s="103"/>
      <c r="G180" s="103"/>
      <c r="H180" s="103"/>
      <c r="I180" s="103"/>
    </row>
    <row r="181" spans="1:12">
      <c r="A181" s="103"/>
      <c r="B181" s="103"/>
      <c r="C181" s="103"/>
      <c r="D181" s="103"/>
      <c r="E181" s="103"/>
      <c r="F181" s="103"/>
      <c r="G181" s="103"/>
      <c r="H181" s="103"/>
      <c r="I181" s="103"/>
    </row>
    <row r="182" spans="1:12">
      <c r="A182" s="26" t="s">
        <v>33</v>
      </c>
    </row>
    <row r="184" spans="1:12">
      <c r="A184" s="103" t="s">
        <v>34</v>
      </c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1:12">
      <c r="A185" s="103" t="s">
        <v>35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1:12">
      <c r="A186" s="103" t="s">
        <v>36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1:12">
      <c r="A187" s="103" t="s">
        <v>37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1:12">
      <c r="A188" s="103" t="s">
        <v>38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1:12">
      <c r="A189" s="103" t="s">
        <v>39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1:12">
      <c r="A190" s="103" t="s">
        <v>40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2578125" defaultRowHeight="11.25"/>
  <cols>
    <col min="1" max="1" width="5.28515625" style="27" customWidth="1"/>
    <col min="2" max="22" width="4.42578125" style="27" customWidth="1"/>
    <col min="23" max="23" width="4.7109375" style="27" customWidth="1"/>
    <col min="24" max="16384" width="11.42578125" style="27"/>
  </cols>
  <sheetData>
    <row r="1" spans="1:1" ht="12.75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2.75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68"/>
  <sheetViews>
    <sheetView zoomScale="80" zoomScaleNormal="80" workbookViewId="0">
      <selection activeCell="I8" sqref="I8"/>
    </sheetView>
  </sheetViews>
  <sheetFormatPr defaultColWidth="11.42578125" defaultRowHeight="19.5"/>
  <cols>
    <col min="1" max="1" width="16" style="62" customWidth="1"/>
    <col min="2" max="2" width="33.28515625" style="64" customWidth="1"/>
    <col min="3" max="3" width="3.5703125" style="166" customWidth="1"/>
    <col min="4" max="4" width="15.7109375" style="64" customWidth="1"/>
    <col min="5" max="5" width="30.85546875" customWidth="1"/>
    <col min="6" max="6" width="21" style="174" customWidth="1"/>
    <col min="12" max="12" width="4" style="163" customWidth="1"/>
    <col min="13" max="13" width="17.7109375" customWidth="1"/>
    <col min="14" max="14" width="18.85546875" customWidth="1"/>
    <col min="15" max="15" width="10.42578125" style="164" customWidth="1"/>
    <col min="16" max="16" width="18.7109375" customWidth="1"/>
    <col min="17" max="17" width="11.140625" style="164" customWidth="1"/>
  </cols>
  <sheetData>
    <row r="1" spans="1:16">
      <c r="A1" s="170" t="s">
        <v>311</v>
      </c>
      <c r="B1" s="171" t="s">
        <v>312</v>
      </c>
      <c r="D1" s="169" t="s">
        <v>311</v>
      </c>
      <c r="E1" s="169" t="s">
        <v>313</v>
      </c>
      <c r="F1" s="172"/>
      <c r="N1" s="165"/>
      <c r="P1" s="165"/>
    </row>
    <row r="2" spans="1:16">
      <c r="A2" s="62" t="s">
        <v>314</v>
      </c>
      <c r="B2" s="178" t="s">
        <v>302</v>
      </c>
      <c r="C2" s="167"/>
      <c r="D2" s="66">
        <v>11</v>
      </c>
      <c r="E2" s="67" t="s">
        <v>284</v>
      </c>
      <c r="F2" s="172"/>
    </row>
    <row r="3" spans="1:16">
      <c r="A3" s="66">
        <v>5</v>
      </c>
      <c r="B3" s="176" t="s">
        <v>281</v>
      </c>
      <c r="C3" s="167"/>
      <c r="D3" s="66">
        <v>24</v>
      </c>
      <c r="E3" s="67" t="s">
        <v>277</v>
      </c>
      <c r="F3" s="172"/>
    </row>
    <row r="4" spans="1:16">
      <c r="A4" s="66">
        <v>8</v>
      </c>
      <c r="B4" s="177" t="s">
        <v>300</v>
      </c>
      <c r="C4" s="167"/>
      <c r="D4" s="128">
        <v>27</v>
      </c>
      <c r="E4" s="129" t="s">
        <v>302</v>
      </c>
      <c r="F4" s="173"/>
    </row>
    <row r="5" spans="1:16">
      <c r="A5" s="128">
        <v>11</v>
      </c>
      <c r="B5" s="175" t="s">
        <v>284</v>
      </c>
      <c r="C5" s="168"/>
      <c r="D5" s="66">
        <v>34</v>
      </c>
      <c r="E5" s="67" t="s">
        <v>304</v>
      </c>
      <c r="F5" s="172"/>
    </row>
    <row r="6" spans="1:16">
      <c r="A6" s="66">
        <v>14</v>
      </c>
      <c r="B6" s="179" t="s">
        <v>282</v>
      </c>
      <c r="C6" s="167"/>
      <c r="D6" s="66">
        <v>46</v>
      </c>
      <c r="E6" s="67" t="s">
        <v>291</v>
      </c>
      <c r="F6" s="172"/>
    </row>
    <row r="7" spans="1:16">
      <c r="A7" s="66">
        <v>20</v>
      </c>
      <c r="B7" s="179" t="s">
        <v>279</v>
      </c>
      <c r="C7" s="167"/>
      <c r="D7" s="66">
        <v>55</v>
      </c>
      <c r="E7" s="67" t="s">
        <v>294</v>
      </c>
      <c r="F7" s="172"/>
    </row>
    <row r="8" spans="1:16">
      <c r="A8" s="66">
        <v>24</v>
      </c>
      <c r="B8" s="176" t="s">
        <v>277</v>
      </c>
      <c r="C8" s="167"/>
      <c r="D8" s="66">
        <v>93</v>
      </c>
      <c r="E8" s="67" t="s">
        <v>287</v>
      </c>
      <c r="F8" s="172"/>
    </row>
    <row r="9" spans="1:16">
      <c r="A9" s="66">
        <v>25</v>
      </c>
      <c r="B9" s="177" t="s">
        <v>301</v>
      </c>
      <c r="C9" s="167"/>
      <c r="D9" s="66">
        <v>144</v>
      </c>
      <c r="E9" s="67" t="s">
        <v>307</v>
      </c>
      <c r="F9" s="172"/>
    </row>
    <row r="10" spans="1:16">
      <c r="A10" s="66">
        <v>26</v>
      </c>
      <c r="B10" s="177" t="s">
        <v>297</v>
      </c>
      <c r="C10" s="167"/>
      <c r="D10" s="66">
        <v>150</v>
      </c>
      <c r="E10" s="67" t="s">
        <v>309</v>
      </c>
      <c r="F10" s="172"/>
    </row>
    <row r="11" spans="1:16">
      <c r="A11" s="66">
        <v>31</v>
      </c>
      <c r="B11" s="177" t="s">
        <v>293</v>
      </c>
      <c r="C11" s="167"/>
      <c r="D11" s="66">
        <v>220</v>
      </c>
      <c r="E11" s="67" t="s">
        <v>290</v>
      </c>
      <c r="F11" s="172"/>
    </row>
    <row r="12" spans="1:16">
      <c r="A12" s="66">
        <v>33</v>
      </c>
      <c r="B12" s="176" t="s">
        <v>285</v>
      </c>
      <c r="C12" s="167"/>
      <c r="D12" s="66">
        <v>335</v>
      </c>
      <c r="E12" s="67" t="s">
        <v>299</v>
      </c>
      <c r="F12" s="172"/>
    </row>
    <row r="13" spans="1:16">
      <c r="A13" s="66">
        <v>46</v>
      </c>
      <c r="B13" s="179" t="s">
        <v>291</v>
      </c>
      <c r="C13" s="167"/>
      <c r="D13" s="66">
        <v>462</v>
      </c>
      <c r="E13" s="67" t="s">
        <v>306</v>
      </c>
      <c r="F13" s="172"/>
    </row>
    <row r="14" spans="1:16">
      <c r="A14" s="66">
        <v>61</v>
      </c>
      <c r="B14" s="176" t="s">
        <v>280</v>
      </c>
      <c r="C14" s="167"/>
      <c r="D14" s="66">
        <v>632</v>
      </c>
      <c r="E14" s="67" t="s">
        <v>289</v>
      </c>
      <c r="F14" s="172"/>
    </row>
    <row r="15" spans="1:16">
      <c r="A15" s="66">
        <v>66</v>
      </c>
      <c r="B15" s="177" t="s">
        <v>305</v>
      </c>
      <c r="C15" s="167"/>
      <c r="D15" s="66">
        <v>753</v>
      </c>
      <c r="E15" s="67" t="s">
        <v>285</v>
      </c>
      <c r="F15" s="172"/>
    </row>
    <row r="16" spans="1:16">
      <c r="A16" s="66">
        <v>72</v>
      </c>
      <c r="B16" s="176" t="s">
        <v>308</v>
      </c>
      <c r="C16" s="167"/>
      <c r="D16" s="66">
        <v>969</v>
      </c>
      <c r="E16" s="67" t="s">
        <v>305</v>
      </c>
      <c r="F16" s="172"/>
    </row>
    <row r="17" spans="1:6">
      <c r="A17" s="66">
        <v>80</v>
      </c>
      <c r="B17" s="176" t="s">
        <v>290</v>
      </c>
      <c r="C17" s="167"/>
      <c r="D17" s="66">
        <v>999</v>
      </c>
      <c r="E17" s="67" t="s">
        <v>288</v>
      </c>
      <c r="F17" s="172"/>
    </row>
    <row r="18" spans="1:6">
      <c r="A18" s="66">
        <v>108</v>
      </c>
      <c r="B18" s="177" t="s">
        <v>283</v>
      </c>
      <c r="C18" s="167"/>
      <c r="D18" s="66" t="s">
        <v>275</v>
      </c>
      <c r="E18" s="67" t="s">
        <v>278</v>
      </c>
      <c r="F18" s="172"/>
    </row>
    <row r="19" spans="1:6">
      <c r="A19" s="66">
        <v>140</v>
      </c>
      <c r="B19" s="179" t="s">
        <v>295</v>
      </c>
      <c r="C19" s="167"/>
      <c r="D19" s="66"/>
      <c r="E19" s="67"/>
      <c r="F19" s="172"/>
    </row>
    <row r="20" spans="1:6">
      <c r="A20" s="66">
        <v>142</v>
      </c>
      <c r="B20" s="179" t="s">
        <v>298</v>
      </c>
      <c r="C20" s="167"/>
      <c r="D20" s="66"/>
      <c r="E20" s="67"/>
      <c r="F20" s="172"/>
    </row>
    <row r="21" spans="1:6">
      <c r="A21" s="66">
        <v>143</v>
      </c>
      <c r="B21" s="67" t="s">
        <v>310</v>
      </c>
      <c r="C21" s="167"/>
      <c r="D21" s="66"/>
      <c r="E21" s="67"/>
      <c r="F21" s="172"/>
    </row>
    <row r="22" spans="1:6">
      <c r="A22" s="66">
        <v>150</v>
      </c>
      <c r="B22" s="176" t="s">
        <v>309</v>
      </c>
      <c r="C22" s="167"/>
      <c r="D22" s="66"/>
      <c r="E22" s="67"/>
      <c r="F22" s="172"/>
    </row>
    <row r="23" spans="1:6">
      <c r="A23" s="66">
        <v>154</v>
      </c>
      <c r="B23" s="176" t="s">
        <v>307</v>
      </c>
      <c r="C23" s="167"/>
      <c r="D23" s="66"/>
      <c r="E23" s="67"/>
      <c r="F23" s="172"/>
    </row>
    <row r="24" spans="1:6">
      <c r="A24" s="66">
        <v>220</v>
      </c>
      <c r="B24" s="177" t="s">
        <v>303</v>
      </c>
      <c r="C24" s="167"/>
      <c r="D24" s="66"/>
      <c r="E24" s="67"/>
      <c r="F24" s="172"/>
    </row>
    <row r="25" spans="1:6">
      <c r="A25" s="66">
        <v>250</v>
      </c>
      <c r="B25" s="67" t="s">
        <v>276</v>
      </c>
      <c r="C25" s="167"/>
      <c r="D25" s="66"/>
      <c r="E25" s="67"/>
      <c r="F25" s="172"/>
    </row>
    <row r="26" spans="1:6">
      <c r="A26" s="66">
        <v>462</v>
      </c>
      <c r="B26" s="176" t="s">
        <v>306</v>
      </c>
      <c r="C26" s="167"/>
      <c r="D26" s="66"/>
      <c r="E26" s="67"/>
      <c r="F26" s="172"/>
    </row>
    <row r="27" spans="1:6">
      <c r="A27" s="66">
        <v>663</v>
      </c>
      <c r="B27" s="179" t="s">
        <v>286</v>
      </c>
      <c r="C27" s="167"/>
      <c r="D27" s="66"/>
      <c r="E27" s="67"/>
      <c r="F27" s="172"/>
    </row>
    <row r="28" spans="1:6">
      <c r="A28" s="66">
        <v>758</v>
      </c>
      <c r="B28" s="176" t="s">
        <v>292</v>
      </c>
      <c r="C28" s="167"/>
      <c r="D28" s="66"/>
      <c r="E28" s="67"/>
      <c r="F28" s="172"/>
    </row>
    <row r="29" spans="1:6">
      <c r="A29" s="63"/>
      <c r="B29" s="65"/>
      <c r="C29" s="167"/>
      <c r="D29" s="66"/>
      <c r="E29" s="67"/>
      <c r="F29" s="172"/>
    </row>
    <row r="30" spans="1:6">
      <c r="A30" s="63"/>
      <c r="B30" s="65"/>
      <c r="C30" s="167"/>
      <c r="D30" s="66"/>
      <c r="E30" s="67"/>
      <c r="F30" s="172"/>
    </row>
    <row r="31" spans="1:6">
      <c r="A31" s="63"/>
      <c r="B31" s="65"/>
      <c r="C31" s="167"/>
      <c r="D31" s="66"/>
      <c r="E31" s="67"/>
      <c r="F31" s="172"/>
    </row>
    <row r="32" spans="1:6">
      <c r="A32" s="63"/>
      <c r="B32" s="65"/>
      <c r="C32" s="167"/>
      <c r="D32" s="66"/>
      <c r="E32" s="67"/>
      <c r="F32" s="172"/>
    </row>
    <row r="33" spans="1:19">
      <c r="A33" s="63"/>
      <c r="B33" s="65"/>
      <c r="C33" s="167"/>
      <c r="D33" s="66"/>
      <c r="E33" s="67"/>
      <c r="F33" s="172"/>
    </row>
    <row r="34" spans="1:19">
      <c r="A34" s="63"/>
      <c r="B34" s="65"/>
      <c r="C34" s="167"/>
      <c r="D34" s="66"/>
      <c r="E34" s="67"/>
      <c r="F34" s="172"/>
    </row>
    <row r="35" spans="1:19">
      <c r="A35" s="63"/>
      <c r="B35" s="65"/>
      <c r="D35" s="66"/>
      <c r="E35" s="67"/>
      <c r="S35" s="164"/>
    </row>
    <row r="36" spans="1:19">
      <c r="A36" s="63"/>
      <c r="B36" s="65"/>
    </row>
    <row r="37" spans="1:19">
      <c r="A37" s="63"/>
      <c r="B37" s="65"/>
    </row>
    <row r="38" spans="1:19">
      <c r="A38" s="63"/>
      <c r="B38" s="65"/>
    </row>
    <row r="39" spans="1:19">
      <c r="A39" s="63"/>
      <c r="B39" s="65"/>
    </row>
    <row r="40" spans="1:19">
      <c r="A40" s="63"/>
      <c r="B40" s="65"/>
    </row>
    <row r="41" spans="1:19">
      <c r="A41" s="63"/>
      <c r="B41" s="65"/>
    </row>
    <row r="42" spans="1:19">
      <c r="A42" s="63"/>
      <c r="B42" s="65"/>
    </row>
    <row r="43" spans="1:19">
      <c r="A43" s="63"/>
      <c r="B43" s="65"/>
    </row>
    <row r="44" spans="1:19">
      <c r="A44" s="63"/>
      <c r="B44" s="65"/>
    </row>
    <row r="45" spans="1:19">
      <c r="A45" s="63"/>
      <c r="B45" s="65"/>
    </row>
    <row r="46" spans="1:19">
      <c r="A46" s="63"/>
      <c r="B46" s="65"/>
    </row>
    <row r="47" spans="1:19">
      <c r="A47" s="63"/>
      <c r="B47" s="65"/>
    </row>
    <row r="48" spans="1:19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Winter 2024</vt:lpstr>
      <vt:lpstr>Rules</vt:lpstr>
      <vt:lpstr>CoxSprague</vt:lpstr>
      <vt:lpstr>CS_Table</vt:lpstr>
      <vt:lpstr>SKIPPERS</vt:lpstr>
      <vt:lpstr>csg_table</vt:lpstr>
      <vt:lpstr>LISYRA_table</vt:lpstr>
      <vt:lpstr>'Winter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Ken Bates</cp:lastModifiedBy>
  <cp:lastPrinted>2017-02-07T21:20:04Z</cp:lastPrinted>
  <dcterms:created xsi:type="dcterms:W3CDTF">1999-10-05T15:00:35Z</dcterms:created>
  <dcterms:modified xsi:type="dcterms:W3CDTF">2024-03-26T19:25:46Z</dcterms:modified>
</cp:coreProperties>
</file>