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 codeName="{E757BCB4-07E6-AE0B-56E0-F0EEF7A6E26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cbat\Documents\Sailing Score sheet\"/>
    </mc:Choice>
  </mc:AlternateContent>
  <xr:revisionPtr revIDLastSave="0" documentId="13_ncr:1_{FA0CF0A7-BAD0-40F8-A902-34E8C1D59C76}" xr6:coauthVersionLast="47" xr6:coauthVersionMax="47" xr10:uidLastSave="{00000000-0000-0000-0000-000000000000}"/>
  <bookViews>
    <workbookView xWindow="-120" yWindow="-120" windowWidth="20730" windowHeight="11160" tabRatio="628" firstSheet="1" activeTab="1" xr2:uid="{00000000-000D-0000-FFFF-FFFF00000000}"/>
  </bookViews>
  <sheets>
    <sheet name="Sheet1" sheetId="117" r:id="rId1"/>
    <sheet name="Winter 2023" sheetId="115" r:id="rId2"/>
    <sheet name="Rules" sheetId="11" r:id="rId3"/>
    <sheet name="CoxSprague" sheetId="3" r:id="rId4"/>
    <sheet name="CS_Table" sheetId="2" r:id="rId5"/>
    <sheet name="SKIPPERS" sheetId="116" r:id="rId6"/>
    <sheet name="CSG_Functions" sheetId="4" state="veryHidden" r:id=""/>
  </sheets>
  <definedNames>
    <definedName name="___INDEX_SHEET___ASAP_Utilities">#REF!</definedName>
    <definedName name="_xlnm._FilterDatabase" localSheetId="1" hidden="1">'Winter 2023'!$A$1:$AV$40</definedName>
    <definedName name="cs_table">CS_Table!#REF!</definedName>
    <definedName name="csg_table">CS_Table!$B$19:$U$38</definedName>
    <definedName name="LISYRA_table">CS_Table!$B$45:$U$64</definedName>
    <definedName name="_xlnm.Print_Area" localSheetId="1">'Winter 2023'!$A$2:$G$35</definedName>
  </definedNames>
  <calcPr calcId="191029"/>
  <fileRecoveryPr autoRecover="0"/>
</workbook>
</file>

<file path=xl/calcChain.xml><?xml version="1.0" encoding="utf-8"?>
<calcChain xmlns="http://schemas.openxmlformats.org/spreadsheetml/2006/main">
  <c r="E16" i="115" l="1"/>
  <c r="F16" i="115" s="1"/>
  <c r="FG6" i="115"/>
  <c r="FF6" i="115"/>
  <c r="FE6" i="115"/>
  <c r="FD6" i="115"/>
  <c r="FC6" i="115"/>
  <c r="FB6" i="115"/>
  <c r="FA6" i="115" l="1"/>
  <c r="EZ6" i="115"/>
  <c r="EY6" i="115"/>
  <c r="EX6" i="115"/>
  <c r="EW6" i="115"/>
  <c r="EV6" i="115"/>
  <c r="EU6" i="115"/>
  <c r="ET6" i="115"/>
  <c r="ES6" i="115"/>
  <c r="ER6" i="115"/>
  <c r="EQ6" i="115"/>
  <c r="EP6" i="115"/>
  <c r="EO6" i="115"/>
  <c r="EN6" i="115"/>
  <c r="EM6" i="115"/>
  <c r="EL6" i="115"/>
  <c r="EK6" i="115"/>
  <c r="EJ6" i="115"/>
  <c r="EI6" i="115"/>
  <c r="EH6" i="115"/>
  <c r="EG6" i="115"/>
  <c r="EF6" i="115"/>
  <c r="EE6" i="115"/>
  <c r="ED6" i="115"/>
  <c r="EC6" i="115"/>
  <c r="EB6" i="115"/>
  <c r="EA6" i="115"/>
  <c r="DZ6" i="115"/>
  <c r="DY6" i="115"/>
  <c r="DX6" i="115"/>
  <c r="DW6" i="115"/>
  <c r="DV6" i="115"/>
  <c r="DU6" i="115"/>
  <c r="DT6" i="115"/>
  <c r="DS6" i="115"/>
  <c r="DR6" i="115"/>
  <c r="DQ6" i="115"/>
  <c r="DP6" i="115"/>
  <c r="DO6" i="115"/>
  <c r="DN6" i="115"/>
  <c r="DM6" i="115"/>
  <c r="DL6" i="115"/>
  <c r="DK6" i="115"/>
  <c r="E18" i="115"/>
  <c r="F18" i="115" s="1"/>
  <c r="E21" i="115"/>
  <c r="F21" i="115" s="1"/>
  <c r="E8" i="115"/>
  <c r="F8" i="115" s="1"/>
  <c r="E9" i="115"/>
  <c r="F9" i="115" s="1"/>
  <c r="E26" i="115"/>
  <c r="F26" i="115" s="1"/>
  <c r="E30" i="115"/>
  <c r="F30" i="115" s="1"/>
  <c r="E28" i="115"/>
  <c r="F28" i="115" s="1"/>
  <c r="E25" i="115"/>
  <c r="F25" i="115" s="1"/>
  <c r="E11" i="115"/>
  <c r="F11" i="115" s="1"/>
  <c r="E19" i="115"/>
  <c r="F19" i="115" s="1"/>
  <c r="E12" i="115"/>
  <c r="F12" i="115" s="1"/>
  <c r="E20" i="115"/>
  <c r="F20" i="115" s="1"/>
  <c r="E13" i="115"/>
  <c r="F13" i="115" s="1"/>
  <c r="E23" i="115"/>
  <c r="F23" i="115" s="1"/>
  <c r="E10" i="115"/>
  <c r="F10" i="115" s="1"/>
  <c r="E31" i="115"/>
  <c r="F31" i="115" s="1"/>
  <c r="E22" i="115"/>
  <c r="F22" i="115" s="1"/>
  <c r="E32" i="115"/>
  <c r="E29" i="115"/>
  <c r="E33" i="115"/>
  <c r="E15" i="115"/>
  <c r="F15" i="115" s="1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E42" i="3"/>
  <c r="E43" i="3"/>
  <c r="E44" i="3"/>
  <c r="E45" i="3"/>
  <c r="E46" i="3"/>
  <c r="E47" i="3"/>
  <c r="E48" i="3"/>
  <c r="E49" i="3"/>
  <c r="E50" i="3"/>
  <c r="E51" i="3"/>
  <c r="F79" i="3"/>
  <c r="G79" i="3"/>
  <c r="H79" i="3"/>
  <c r="I79" i="3"/>
  <c r="J79" i="3"/>
  <c r="K79" i="3"/>
  <c r="Q79" i="3"/>
  <c r="R79" i="3"/>
  <c r="S79" i="3"/>
  <c r="T79" i="3"/>
  <c r="U79" i="3"/>
  <c r="V79" i="3"/>
  <c r="C81" i="3"/>
  <c r="D81" i="3"/>
  <c r="N81" i="3"/>
  <c r="O81" i="3"/>
  <c r="C82" i="3"/>
  <c r="D82" i="3"/>
  <c r="N82" i="3"/>
  <c r="O82" i="3"/>
  <c r="C83" i="3"/>
  <c r="D83" i="3"/>
  <c r="N83" i="3"/>
  <c r="O83" i="3"/>
  <c r="C84" i="3"/>
  <c r="D84" i="3"/>
  <c r="N84" i="3"/>
  <c r="O84" i="3"/>
  <c r="F99" i="3"/>
  <c r="G99" i="3"/>
  <c r="H99" i="3"/>
  <c r="I99" i="3"/>
  <c r="J99" i="3"/>
  <c r="K99" i="3"/>
  <c r="Q99" i="3"/>
  <c r="R99" i="3"/>
  <c r="S99" i="3"/>
  <c r="T99" i="3"/>
  <c r="U99" i="3"/>
  <c r="V99" i="3"/>
  <c r="C101" i="3"/>
  <c r="D101" i="3"/>
  <c r="N101" i="3"/>
  <c r="O101" i="3"/>
  <c r="C102" i="3"/>
  <c r="D102" i="3"/>
  <c r="N102" i="3"/>
  <c r="O102" i="3"/>
  <c r="C103" i="3"/>
  <c r="D103" i="3"/>
  <c r="N103" i="3"/>
  <c r="O103" i="3"/>
  <c r="C104" i="3"/>
  <c r="D104" i="3"/>
  <c r="N104" i="3"/>
  <c r="O104" i="3"/>
  <c r="F121" i="3"/>
  <c r="G121" i="3"/>
  <c r="H121" i="3"/>
  <c r="I121" i="3"/>
  <c r="J121" i="3"/>
  <c r="K121" i="3"/>
  <c r="Q121" i="3"/>
  <c r="R121" i="3"/>
  <c r="S121" i="3"/>
  <c r="T121" i="3"/>
  <c r="U121" i="3"/>
  <c r="V121" i="3"/>
  <c r="C123" i="3"/>
  <c r="D123" i="3"/>
  <c r="N123" i="3"/>
  <c r="O123" i="3"/>
  <c r="C124" i="3"/>
  <c r="D124" i="3"/>
  <c r="N124" i="3"/>
  <c r="O124" i="3"/>
  <c r="C125" i="3"/>
  <c r="D125" i="3"/>
  <c r="N125" i="3"/>
  <c r="O125" i="3"/>
  <c r="C126" i="3"/>
  <c r="D126" i="3"/>
  <c r="N126" i="3"/>
  <c r="O126" i="3"/>
  <c r="E4" i="115"/>
  <c r="E17" i="115"/>
  <c r="F17" i="115" s="1"/>
  <c r="E27" i="115"/>
  <c r="F27" i="115" s="1"/>
  <c r="P102" i="3"/>
  <c r="E82" i="3"/>
  <c r="E125" i="3"/>
  <c r="G25" i="115"/>
  <c r="G13" i="115"/>
  <c r="G10" i="115"/>
  <c r="E124" i="3"/>
  <c r="P103" i="3"/>
  <c r="E102" i="3"/>
  <c r="P124" i="3"/>
  <c r="G19" i="115"/>
  <c r="G9" i="115"/>
  <c r="G16" i="115"/>
  <c r="E103" i="3"/>
  <c r="E83" i="3"/>
  <c r="E123" i="3"/>
  <c r="E126" i="3"/>
  <c r="G11" i="115"/>
  <c r="G8" i="115"/>
  <c r="G32" i="115"/>
  <c r="P101" i="3"/>
  <c r="G17" i="115"/>
  <c r="P84" i="3"/>
  <c r="G15" i="115"/>
  <c r="E101" i="3"/>
  <c r="P126" i="3"/>
  <c r="P104" i="3"/>
  <c r="G22" i="115"/>
  <c r="G30" i="115"/>
  <c r="G28" i="115"/>
  <c r="G12" i="115"/>
  <c r="G21" i="115"/>
  <c r="G31" i="115"/>
  <c r="E81" i="3"/>
  <c r="E84" i="3"/>
  <c r="P82" i="3"/>
  <c r="G27" i="115"/>
  <c r="G23" i="115"/>
  <c r="G20" i="115"/>
  <c r="G26" i="115"/>
  <c r="E104" i="3"/>
  <c r="P123" i="3"/>
  <c r="P81" i="3"/>
  <c r="P83" i="3"/>
  <c r="G18" i="115"/>
  <c r="G33" i="115"/>
  <c r="G29" i="115"/>
  <c r="P125" i="3"/>
  <c r="C99" i="3" l="1"/>
  <c r="C79" i="3"/>
  <c r="N99" i="3"/>
  <c r="N79" i="3"/>
  <c r="C121" i="3"/>
  <c r="N121" i="3"/>
  <c r="DJ6" i="115"/>
  <c r="DE6" i="115"/>
  <c r="DD6" i="115"/>
  <c r="DC6" i="115"/>
  <c r="DB6" i="115"/>
  <c r="DI6" i="115"/>
  <c r="DA6" i="115"/>
  <c r="DF6" i="115"/>
  <c r="CZ6" i="115"/>
  <c r="DH6" i="115"/>
  <c r="DG6" i="115"/>
  <c r="CY6" i="115"/>
  <c r="CX6" i="115"/>
  <c r="BZ6" i="115"/>
  <c r="AL6" i="115"/>
  <c r="V6" i="115"/>
  <c r="N6" i="115"/>
  <c r="CW6" i="115"/>
  <c r="CO6" i="115"/>
  <c r="CG6" i="115"/>
  <c r="BY6" i="115"/>
  <c r="BQ6" i="115"/>
  <c r="BI6" i="115"/>
  <c r="BA6" i="115"/>
  <c r="AS6" i="115"/>
  <c r="AK6" i="115"/>
  <c r="AC6" i="115"/>
  <c r="U6" i="115"/>
  <c r="M6" i="115"/>
  <c r="AT6" i="115"/>
  <c r="CV6" i="115"/>
  <c r="CF6" i="115"/>
  <c r="BP6" i="115"/>
  <c r="BH6" i="115"/>
  <c r="AZ6" i="115"/>
  <c r="AR6" i="115"/>
  <c r="AJ6" i="115"/>
  <c r="AB6" i="115"/>
  <c r="T6" i="115"/>
  <c r="L6" i="115"/>
  <c r="CP6" i="115"/>
  <c r="AD6" i="115"/>
  <c r="CN6" i="115"/>
  <c r="BX6" i="115"/>
  <c r="CU6" i="115"/>
  <c r="CM6" i="115"/>
  <c r="CE6" i="115"/>
  <c r="BW6" i="115"/>
  <c r="BO6" i="115"/>
  <c r="BG6" i="115"/>
  <c r="AY6" i="115"/>
  <c r="AQ6" i="115"/>
  <c r="AI6" i="115"/>
  <c r="AA6" i="115"/>
  <c r="S6" i="115"/>
  <c r="K6" i="115"/>
  <c r="CH6" i="115"/>
  <c r="CT6" i="115"/>
  <c r="CD6" i="115"/>
  <c r="BN6" i="115"/>
  <c r="BF6" i="115"/>
  <c r="AX6" i="115"/>
  <c r="AP6" i="115"/>
  <c r="AH6" i="115"/>
  <c r="Z6" i="115"/>
  <c r="R6" i="115"/>
  <c r="J6" i="115"/>
  <c r="BJ6" i="115"/>
  <c r="CL6" i="115"/>
  <c r="BV6" i="115"/>
  <c r="CS6" i="115"/>
  <c r="CK6" i="115"/>
  <c r="CC6" i="115"/>
  <c r="BU6" i="115"/>
  <c r="BM6" i="115"/>
  <c r="BE6" i="115"/>
  <c r="AW6" i="115"/>
  <c r="AO6" i="115"/>
  <c r="AG6" i="115"/>
  <c r="Y6" i="115"/>
  <c r="Q6" i="115"/>
  <c r="I6" i="115"/>
  <c r="BR6" i="115"/>
  <c r="CR6" i="115"/>
  <c r="CB6" i="115"/>
  <c r="BL6" i="115"/>
  <c r="BD6" i="115"/>
  <c r="AV6" i="115"/>
  <c r="AN6" i="115"/>
  <c r="AF6" i="115"/>
  <c r="X6" i="115"/>
  <c r="P6" i="115"/>
  <c r="H6" i="115"/>
  <c r="BB6" i="115"/>
  <c r="CJ6" i="115"/>
  <c r="BT6" i="115"/>
  <c r="CQ6" i="115"/>
  <c r="CI6" i="115"/>
  <c r="CA6" i="115"/>
  <c r="BS6" i="115"/>
  <c r="BK6" i="115"/>
  <c r="BC6" i="115"/>
  <c r="AU6" i="115"/>
  <c r="AM6" i="115"/>
  <c r="AE6" i="115"/>
  <c r="W6" i="115"/>
  <c r="E24" i="115"/>
  <c r="E2" i="115" s="1"/>
  <c r="E5" i="115" s="1"/>
  <c r="E6" i="115" s="1"/>
  <c r="O6" i="115"/>
  <c r="F24" i="115" l="1"/>
  <c r="G24" i="115"/>
</calcChain>
</file>

<file path=xl/sharedStrings.xml><?xml version="1.0" encoding="utf-8"?>
<sst xmlns="http://schemas.openxmlformats.org/spreadsheetml/2006/main" count="486" uniqueCount="330">
  <si>
    <r>
      <t xml:space="preserve">The owner must start at least </t>
    </r>
    <r>
      <rPr>
        <b/>
        <sz val="8"/>
        <rFont val="Arial"/>
        <family val="2"/>
      </rPr>
      <t>50%</t>
    </r>
    <r>
      <rPr>
        <sz val="8"/>
        <rFont val="Arial"/>
        <family val="2"/>
      </rPr>
      <t xml:space="preserve"> ofthe races, but not less than 10, designated by each fleet from the Schedule.</t>
    </r>
  </si>
  <si>
    <t>' This program computes a score for a yacht participating in a series</t>
  </si>
  <si>
    <t>' of n_races with m_discards using the modified Cox-Sprague Scoring System.</t>
  </si>
  <si>
    <t>'</t>
  </si>
  <si>
    <t>'   C_S_G   Modified Cox-Sprague (Cox-Sprague-Gesing) system</t>
  </si>
  <si>
    <t>' Proprietary Notice:</t>
  </si>
  <si>
    <t>' This software was developed by Witold Gesing.</t>
  </si>
  <si>
    <t>' This software may be copied and re-distributed freely.</t>
  </si>
  <si>
    <t>' To protect the innocent, please clearly identify and document any changes,</t>
  </si>
  <si>
    <t>' improvements, modifications or additions.</t>
  </si>
  <si>
    <t>' Inputs: (To all programs)</t>
  </si>
  <si>
    <t>' results:      a vector of race results:</t>
  </si>
  <si>
    <t>'                   numbers are scored as finishing places in a race</t>
  </si>
  <si>
    <t>'                   entries starting with "d" of "D" are scored as DNF/DSQ</t>
  </si>
  <si>
    <t>'                   DNE or dne is scored as DSQ and is not excludable (discartable) (Rule 88.3(b))</t>
  </si>
  <si>
    <t>'                   blank or zero entries are scored as DNS</t>
  </si>
  <si>
    <t>'                   absolute value of negative entries is used as the score assigned under RDG or SCP (see below for definition of abbreviations)</t>
  </si>
  <si>
    <t>' n_starters:   a vector containing number of starters in each race</t>
  </si>
  <si>
    <t>' n_races:      number of races (defaults to Count(n_starters) )</t>
  </si>
  <si>
    <t>' m_discards:   number of discards (defaults to 0 ). The program discards the race result that results in the greatest improvement of the CS score.</t>
  </si>
  <si>
    <t>' CSG_Table:    Cox-Sprague-Gesing table (20x20 modified CS table)</t>
  </si>
  <si>
    <t>' Outputs:</t>
  </si>
  <si>
    <t>' Total score for a yacht participating in a series of n_races with m_discards:</t>
  </si>
  <si>
    <t>' C_S_G(results,n_starters,CSG_table,n_races,m_discards):   Modified Cox-Sprague score</t>
  </si>
  <si>
    <t>' G_C_S(results,n_starters,n_races,m_discards):             Gesing-Cox-Sprague score</t>
  </si>
  <si>
    <t>' Abbreviations: (Appendix A of the ISF Racing Rules of Sailing for 2001-2004)</t>
  </si>
  <si>
    <t>' The following are scored as number of starters + 1 using the next column of the C-S table:</t>
  </si>
  <si>
    <t>' DNF   Did not finish</t>
  </si>
  <si>
    <t>' BFD   Disqualification under rule 30.3 (Black Flag Rule)</t>
  </si>
  <si>
    <t>' DNE   Disqualification not excludable under rule 88.3(b)</t>
  </si>
  <si>
    <t>' The following are not counted under the C-S system:</t>
  </si>
  <si>
    <t>' DNC   Did not compete; did not come to the starting area</t>
  </si>
  <si>
    <t>' DNS   Did not start; (other than DNC and OCS)</t>
  </si>
  <si>
    <t>' The following are not implemented:</t>
  </si>
  <si>
    <t>' SCP   Took a scoring penalty under rule 44.3 (not implemented)</t>
  </si>
  <si>
    <t>' RDG   Redress given</t>
  </si>
  <si>
    <t>' ZFP   20% penalty under rule 30.2 (not implemented)</t>
  </si>
  <si>
    <t>' TLE   Time limit expired (For TLE enter the finishing position as prescribed</t>
  </si>
  <si>
    <t>'       by the race instructions. YRALIS 2005 race instructions prescribe that</t>
  </si>
  <si>
    <t>'       TLE is scored by adding 50% of the difference between the number of</t>
  </si>
  <si>
    <t>'       finishers and starters, truncated if a fraction, to the number of finishers.)</t>
  </si>
  <si>
    <t>'Explanation of modifications to the LISYRA Cox-Sprague scoring system:</t>
  </si>
  <si>
    <t>'There are three differences between the modified Cox-Sprague-Gesing Scoring System</t>
  </si>
  <si>
    <t>' and the Cox-Sprague Scoring system published in the LISYRA handbook:</t>
  </si>
  <si>
    <t>'1) The sub-diagonal of the Cox-Sprague table containing the DNF and DSQ scores is removed.</t>
  </si>
  <si>
    <t>'   The DNF and DSQ are awarded a score for a place equal to the number of starters plus one</t>
  </si>
  <si>
    <t>'   obtained from the column of the CSG table for number of starters plus one.  This change was</t>
  </si>
  <si>
    <t>'   for the boats that fail to finish or are disqualified than the original Cox-Sprague system.</t>
  </si>
  <si>
    <t>'   This change only affects the boats which were disqualified (DSQ/DNF/RAF/OCS/BFD/DNE).</t>
  </si>
  <si>
    <t>'2) The score for boats that finish worse than 20 is computed using a formula which results in scores ranging from</t>
  </si>
  <si>
    <t>'   58.4% for the 21'st place to 54.5% for the 200'th place.</t>
  </si>
  <si>
    <t>'   This is more in line with the rest of the CS table which assigns scores for the last place</t>
  </si>
  <si>
    <t>'   finish ranging 70% to 59% in races with 20 or fewer boats than the scores assigned</t>
  </si>
  <si>
    <t>'   by the LISYRA version in which the 21'st place gets a score of 58% and subsequent scores decrease</t>
  </si>
  <si>
    <t>'   by 1% per place. For large fleets this would result in negative scores for boats finishing 80'th or higher.</t>
  </si>
  <si>
    <t>'   This change only affects races with more than 20 participants.</t>
  </si>
  <si>
    <t>'3) The score for a boat that finishes second in a two boat race has been changed from 40% to 70%.</t>
  </si>
  <si>
    <t>'   This is more consistent with the 67.7% score assigned to a boat that finishes third in a three boat</t>
  </si>
  <si>
    <t>'   race and a 59% score assigned to the boat that finishes last in a 20 boat race.</t>
  </si>
  <si>
    <t>'   This change only affects races with exactly 2 participants.</t>
  </si>
  <si>
    <t>' 2005-10-10: Additional comments added</t>
  </si>
  <si>
    <t xml:space="preserve"> RAF   Retired after finishing</t>
  </si>
  <si>
    <t>Option Base 1</t>
  </si>
  <si>
    <t>Function VER()</t>
  </si>
  <si>
    <t xml:space="preserve">        VER = "Cox_Sprague Scoring System Version 1d, September 26, 2003, Witold Gesing"</t>
  </si>
  <si>
    <t xml:space="preserve">        'Changes:</t>
  </si>
  <si>
    <t xml:space="preserve">        '2003-09-26: DNF/DSQ/OCS/BDF/RAF scored as n_starters+1 for C_S_G and G_C_S</t>
  </si>
  <si>
    <t xml:space="preserve">        '1b: inputs/outputs documented</t>
  </si>
  <si>
    <t xml:space="preserve">        '1c: Excess Scoring Systems removed for simplicity</t>
  </si>
  <si>
    <t xml:space="preserve">        '2003-09-26: DNS/dns/DNC/dnc not counted</t>
  </si>
  <si>
    <t>End Function</t>
  </si>
  <si>
    <t>Function C_S_G(results As Variant, n_starters, CSG_table, Optional n_races, Optional m_discards)</t>
  </si>
  <si>
    <t>' Cox-Sprague score for from table CSG_table indexed by results(i) and n_starters(i)</t>
  </si>
  <si>
    <t>' as modified by Witold Gesing</t>
  </si>
  <si>
    <t>' Witold Gesing, Oct. 19, 1999</t>
  </si>
  <si>
    <t xml:space="preserve">    Dim vx() 'vector C-S scores in the nx'th race started (for computing discards)</t>
  </si>
  <si>
    <t xml:space="preserve">    Dim vw() 'vector of perfect C-S scores (for computing discards)</t>
  </si>
  <si>
    <t xml:space="preserve">    If IsMissing(n_races) Then n_races = Application.Count(n_starters)</t>
  </si>
  <si>
    <t xml:space="preserve">    If IsMissing(m_discards) Then m_discards = 0</t>
  </si>
  <si>
    <t xml:space="preserve">    </t>
  </si>
  <si>
    <t xml:space="preserve">    ReDim vx(n_races)</t>
  </si>
  <si>
    <t xml:space="preserve">    ReDim vw(n_races)</t>
  </si>
  <si>
    <t xml:space="preserve">        </t>
  </si>
  <si>
    <t xml:space="preserve">    xx = 0 ' Initialize running C-S total</t>
  </si>
  <si>
    <t xml:space="preserve">    ww = 0 ' Initialize running C-S "perfect" total</t>
  </si>
  <si>
    <t xml:space="preserve">    nx = 0 ' Initialize counter of races started</t>
  </si>
  <si>
    <t xml:space="preserve">       </t>
  </si>
  <si>
    <t xml:space="preserve">    For i = 1 To n_races</t>
  </si>
  <si>
    <t xml:space="preserve">        r = 0</t>
  </si>
  <si>
    <t xml:space="preserve">        c = n_starters(i)</t>
  </si>
  <si>
    <t xml:space="preserve">        l = Left(results(i), 1) ' Check for DSQ/DNF/DNE/OCS/BFD/RAF, score as n_starters(i) + 1</t>
  </si>
  <si>
    <t xml:space="preserve">        If l = "D" Or l = "d" Or l = "O" Or l = "o" Or l = "B" Or l = "b" Or l = "R" Or l = "r" Then</t>
  </si>
  <si>
    <t xml:space="preserve">            c = c + 1</t>
  </si>
  <si>
    <t xml:space="preserve">            r = c</t>
  </si>
  <si>
    <t xml:space="preserve">        End If</t>
  </si>
  <si>
    <t xml:space="preserve">        l = Left(results(i), 3)</t>
  </si>
  <si>
    <t xml:space="preserve">        If l = "DNS" Or l = "dns" Or l = "DNC" Or l = "dnc" Then 'Do not count DNS/DNC</t>
  </si>
  <si>
    <t xml:space="preserve">            r = 0</t>
  </si>
  <si>
    <t xml:space="preserve">                </t>
  </si>
  <si>
    <t xml:space="preserve">        If c &gt; 20 Then c = 20</t>
  </si>
  <si>
    <t xml:space="preserve">        If Application.IsNumber(results(i)) Then r = results(i)</t>
  </si>
  <si>
    <t xml:space="preserve">            If r &gt; 0 Then</t>
  </si>
  <si>
    <t xml:space="preserve">                If r &lt; 20 Then z = Abs(CSG_table(r, c)) Else z = 59 - 2 * Log(r - 19)</t>
  </si>
  <si>
    <t xml:space="preserve">                nx = nx + 1 'counter of races started</t>
  </si>
  <si>
    <t xml:space="preserve">                vx(nx) = z 'vector C-S score in the nx'th race started (for computing discards)</t>
  </si>
  <si>
    <t xml:space="preserve">                xx = xx + z ' running C-S total</t>
  </si>
  <si>
    <t xml:space="preserve">                If (results(i) = "DNE" Or results(i) = "dne") Then vx(nx) = 0 ' Disqualification not Excludable (setting vx(nx)=0 prevents result of race nx from being discarded)</t>
  </si>
  <si>
    <t xml:space="preserve">                z = CSG_table(1, c)</t>
  </si>
  <si>
    <t xml:space="preserve">                vw(nx) = z ' vector of perfect C-S scores (for computing discards)</t>
  </si>
  <si>
    <t xml:space="preserve">                ww = ww + z ' running C-S "perfect" total</t>
  </si>
  <si>
    <t xml:space="preserve">            End If 'r &gt; 0</t>
  </si>
  <si>
    <t xml:space="preserve">    Next i</t>
  </si>
  <si>
    <t xml:space="preserve">    If ww &gt; 0 Then cs = xx / ww Else cs = 0</t>
  </si>
  <si>
    <t>'Discards:</t>
  </si>
  <si>
    <t>'The race result whose removal results in the greates improvement to the</t>
  </si>
  <si>
    <t>'C-S score cs is discarted and the improved CS score is returned.</t>
  </si>
  <si>
    <t>'This process is repeated if there is more than one discard.</t>
  </si>
  <si>
    <t xml:space="preserve">    If m_discards &gt; nx - 1 Then m_discards = nx - 1</t>
  </si>
  <si>
    <t xml:space="preserve">    If m_discards &gt; 0 Then</t>
  </si>
  <si>
    <t xml:space="preserve">   </t>
  </si>
  <si>
    <t xml:space="preserve">        For j = 1 To m_discards</t>
  </si>
  <si>
    <t xml:space="preserve">           For i = 1 To nx</t>
  </si>
  <si>
    <t xml:space="preserve">                If vx(i) &gt; 0 Then ' skip if Disqualification Not Exludable (DNE) or if already discarded</t>
  </si>
  <si>
    <t xml:space="preserve">                    If (ww - vw(i) &gt; 0) Then</t>
  </si>
  <si>
    <t xml:space="preserve">                        csz = (xx - vx(i)) / (ww - vw(i))</t>
  </si>
  <si>
    <t xml:space="preserve">                    Else</t>
  </si>
  <si>
    <t xml:space="preserve">                        csz = 0</t>
  </si>
  <si>
    <t xml:space="preserve">                    End If</t>
  </si>
  <si>
    <t xml:space="preserve">                    If csz &gt; cs Then</t>
  </si>
  <si>
    <t xml:space="preserve">                        cs = csz</t>
  </si>
  <si>
    <t xml:space="preserve">                        im = i</t>
  </si>
  <si>
    <t xml:space="preserve">                    End If ' csz &gt; cm</t>
  </si>
  <si>
    <t xml:space="preserve">                End If ' vx(i) &gt; 0</t>
  </si>
  <si>
    <t xml:space="preserve">           Next i</t>
  </si>
  <si>
    <t xml:space="preserve">                      </t>
  </si>
  <si>
    <t xml:space="preserve">               xx = xx - vx(im) 'Discard the worst race</t>
  </si>
  <si>
    <t xml:space="preserve">               ww = ww - vw(im)</t>
  </si>
  <si>
    <t xml:space="preserve">               vx(im) = 0</t>
  </si>
  <si>
    <t xml:space="preserve">               vw(im) = 0</t>
  </si>
  <si>
    <t xml:space="preserve">           </t>
  </si>
  <si>
    <t xml:space="preserve">        Next j</t>
  </si>
  <si>
    <t xml:space="preserve">    End If 'm_discards &gt; 0</t>
  </si>
  <si>
    <t xml:space="preserve">    C_S_G = cs</t>
  </si>
  <si>
    <t>Program Listing</t>
  </si>
  <si>
    <t>Starters:</t>
  </si>
  <si>
    <t>Starts</t>
  </si>
  <si>
    <t>Discards</t>
  </si>
  <si>
    <t>C-S Score</t>
  </si>
  <si>
    <t xml:space="preserve"> </t>
  </si>
  <si>
    <t>A boat must participate in 50% of races for her score to be considered for the Season Championship.</t>
  </si>
  <si>
    <t>Any boat that crosses the starting line then withdraws is scored one point worse than the number of starters.</t>
  </si>
  <si>
    <t xml:space="preserve">In each race the number of starters will determine the column to be used in the table below, and each boat will be credited </t>
  </si>
  <si>
    <t>with the number of points indicated for her finishing place. A boat's series score shall be her "Percentage of Perfection" calculated by dividing</t>
  </si>
  <si>
    <t>her total points scored by the total points she would have had, had she won every race in which she started. A boat which does not finish</t>
  </si>
  <si>
    <t xml:space="preserve"> or is disqualified in a race shall receive a score for the place one greater than the number of starters in that race using the next </t>
  </si>
  <si>
    <t>column in the table to determine the number of points.</t>
  </si>
  <si>
    <t>20 or more</t>
  </si>
  <si>
    <t>*</t>
  </si>
  <si>
    <t>For finishing place n &gt; 20 the points are awarded as follows:</t>
  </si>
  <si>
    <t xml:space="preserve">n_points = 59 - 2*log(n-19) </t>
  </si>
  <si>
    <t>This program computes a series score for a yacht participating in a series</t>
  </si>
  <si>
    <t xml:space="preserve"> of n races with m discards using the modified Cox-Sprague Scoring System.</t>
  </si>
  <si>
    <t xml:space="preserve"> Proprietary Notice:</t>
  </si>
  <si>
    <t xml:space="preserve"> This software was developed by Witold Gesing.</t>
  </si>
  <si>
    <t xml:space="preserve"> This software may be copied and re-distributed freely.</t>
  </si>
  <si>
    <t>The (uncorrected) LISYRA C-S scoring table assigns 40% score to a boat finishing</t>
  </si>
  <si>
    <t xml:space="preserve">second in a two boat race. This is a much worse score than any other </t>
  </si>
  <si>
    <t>in the LISYRA C-S table (for example a boat finishing 20th in a 20 boat race</t>
  </si>
  <si>
    <t>receives a  score of 59%). As the result of this,</t>
  </si>
  <si>
    <t>the LISYRA C-S scoring system may result in incorrect ranking of boats if there</t>
  </si>
  <si>
    <t>Here are some examples of what can go wrong when the uncorrected LISYRA table is used:</t>
  </si>
  <si>
    <t xml:space="preserve">Example 1: </t>
  </si>
  <si>
    <t>Using LISYRA Cox-Sprague Scoring System</t>
  </si>
  <si>
    <t>Using Modified Cox-Sprague Scoring System</t>
  </si>
  <si>
    <t>LIS YRA</t>
  </si>
  <si>
    <t>CSG</t>
  </si>
  <si>
    <t>Boat A</t>
  </si>
  <si>
    <t>Boat B</t>
  </si>
  <si>
    <t>Boat C</t>
  </si>
  <si>
    <t>Boat D</t>
  </si>
  <si>
    <t>In this example boat B which finishes second in 3 races with 2 starters</t>
  </si>
  <si>
    <t>receives Cox-Sprague "percentage-of-perfection" score of 40%, well behind</t>
  </si>
  <si>
    <t>boats C and D which finish second and third respectively in three races with</t>
  </si>
  <si>
    <t>3 starters.  If the 4 points assigned for the second place in a two boat</t>
  </si>
  <si>
    <t>race is changed to 7, Boat B's score would be 70% and the other scores would</t>
  </si>
  <si>
    <t>be unchanged. This would place Boat B behind Boat C which finished second in</t>
  </si>
  <si>
    <t>races with three starters and slightly ahead of Boat D which finished last</t>
  </si>
  <si>
    <t>in these races.</t>
  </si>
  <si>
    <t>Example 2:</t>
  </si>
  <si>
    <t>LISYRA</t>
  </si>
  <si>
    <t>In this example Boat B manages to sail in one more race and finishes true to</t>
  </si>
  <si>
    <t>form second, beating boats C and D in the process. We now have a situation</t>
  </si>
  <si>
    <t>Cox Sprague Scoring Program</t>
  </si>
  <si>
    <t>in which Boat B with four  second place finishes is ranked behind not only</t>
  </si>
  <si>
    <t>Boat C which has 3,2 and 2 but also behind the hapless boat D which always</t>
  </si>
  <si>
    <t>finishes last. With the suggested correction boat B's score changes to 79.5%</t>
  </si>
  <si>
    <t>and as before the other scores are not affected, resulting in a more</t>
  </si>
  <si>
    <t>intuitive ranking {A,B,C,D}, with B and C virtually tied for second.</t>
  </si>
  <si>
    <t>Example 3.</t>
  </si>
  <si>
    <t>This example is added to illustrate how ties are broken</t>
  </si>
  <si>
    <t xml:space="preserve">between boats with identical results. </t>
  </si>
  <si>
    <t>Here A and B have identical finishing records of  three firsts and two seconds and under</t>
  </si>
  <si>
    <t>Qualification:</t>
  </si>
  <si>
    <t>Throw Outs:</t>
  </si>
  <si>
    <t>1 after 10 starts; 2 after 20 starts, 3 after 30 starts</t>
  </si>
  <si>
    <t>Scoring:</t>
  </si>
  <si>
    <t>Cox/Sprague</t>
  </si>
  <si>
    <t>1 after 10 starts; 2 after 20 starts, 3 after 30</t>
  </si>
  <si>
    <t xml:space="preserve">Spring Series </t>
  </si>
  <si>
    <t>1 after 10 starts; 2 after 20 starts</t>
  </si>
  <si>
    <t>Summer Series</t>
  </si>
  <si>
    <t xml:space="preserve">Qualification:  </t>
  </si>
  <si>
    <t>Place</t>
  </si>
  <si>
    <r>
      <t>Cox-Sprague Scoring System</t>
    </r>
    <r>
      <rPr>
        <b/>
        <u/>
        <sz val="10"/>
        <rFont val="Arial"/>
        <family val="2"/>
      </rPr>
      <t xml:space="preserve"> </t>
    </r>
  </si>
  <si>
    <r>
      <t>Fleet 1 Season Scoring</t>
    </r>
    <r>
      <rPr>
        <b/>
        <sz val="10"/>
        <rFont val="Arial"/>
        <family val="2"/>
      </rPr>
      <t xml:space="preserve"> </t>
    </r>
  </si>
  <si>
    <t>A boat will be allowed to discard one off her starts for every 10 races sailed to the maximum of 3.</t>
  </si>
  <si>
    <t>system published in the LISYRA handbook:</t>
  </si>
  <si>
    <t>This change only affects the boats which were disqualified (DSQ, OCS) and the boats that did not finish (DNF).</t>
  </si>
  <si>
    <t xml:space="preserve">2) The score for boats that finish worse than 20 is computed using a formula which results in scores ranging from </t>
  </si>
  <si>
    <t xml:space="preserve">by the LISYRA version in which the 21'st place gets a score of 58% and subsequent scores decrease </t>
  </si>
  <si>
    <t>by 1% per place. For large fleets this would result in negative scores for boats finishing 80'th or higher.</t>
  </si>
  <si>
    <t>This change only affects races with more than 20 participants.</t>
  </si>
  <si>
    <t>3) The score for a boat that finishes second in a two boat race has been changed from 40% to 70%.</t>
  </si>
  <si>
    <t>This is more consistent with the 67.7% score assigned to a boat that finishes third in a three boat</t>
  </si>
  <si>
    <t>This change only affects races with exactly 2 participants.</t>
  </si>
  <si>
    <t>are one or more races in which there are only 2 starters.</t>
  </si>
  <si>
    <t>both systems B is ahead, as she should be, by winning races with more starters.</t>
  </si>
  <si>
    <t>race and a 59% score assigned to the boat that finishes last in a 20 boat race.</t>
  </si>
  <si>
    <t xml:space="preserve">1) The sub-diagonal of the Cox-Sprague table containing the DNF and DSQ scores is removed. </t>
  </si>
  <si>
    <t xml:space="preserve">The DNF and DSQ are awarded a score for a place equal to the number of starters plus one </t>
  </si>
  <si>
    <t>obtained from the column of the CSG table for number of starters plus one.  This change was</t>
  </si>
  <si>
    <t>for the boats that fail to finish or are disqualified than the original Cox-Sprague system.</t>
  </si>
  <si>
    <t>Examples:</t>
  </si>
  <si>
    <t>Explanation of modifications to the LISYRA Cox-Sprague scoring system:</t>
  </si>
  <si>
    <t>There are three differences between the modified Cox-Sprague Scoring System and the Cox-Sprague Scoring</t>
  </si>
  <si>
    <t>Score</t>
  </si>
  <si>
    <t xml:space="preserve"> finish ranging 70% to 59% in races with 20 or fewer boats than the scores assigned </t>
  </si>
  <si>
    <t>This is more in line with the rest of the CS table which assigns scores for the last place</t>
  </si>
  <si>
    <t xml:space="preserve">58.4% for the 21'st place to 54.5% for the 200'th place. </t>
  </si>
  <si>
    <t>Discards:</t>
  </si>
  <si>
    <t>Modified Cox-Sprague Scoring System:</t>
  </si>
  <si>
    <t xml:space="preserve">or is disqualified in a race shall receive a score for the place one greater than the number of starters in that race using the next </t>
  </si>
  <si>
    <t xml:space="preserve"> To protect the innocent, please clearly identify and document any changes, improvements, modifications or additions.</t>
  </si>
  <si>
    <t xml:space="preserve"> If there is more than one discard, this process is repeated using the remaining race results.</t>
  </si>
  <si>
    <t>greatest improvement in the resulting C-S score is discarted and the improved C-S score is returned.</t>
  </si>
  <si>
    <t>If one of the results is to be discarded in computing the boat's series score, the race result whose removal results in the</t>
  </si>
  <si>
    <t>50% of starts on YRA schedule prior to the LYC Race Week</t>
  </si>
  <si>
    <t>RACE</t>
  </si>
  <si>
    <t>DATE</t>
  </si>
  <si>
    <t>SKIPPERS</t>
  </si>
  <si>
    <t>ONE DISCARD EVERY TEN RACES</t>
  </si>
  <si>
    <t xml:space="preserve"> OCS   Did not start; on the course side of the starting line</t>
  </si>
  <si>
    <t xml:space="preserve"> DSQ   Disqualified</t>
  </si>
  <si>
    <t># of Starters per Heat</t>
  </si>
  <si>
    <t>PLACE</t>
  </si>
  <si>
    <t>TOTAL RACES</t>
  </si>
  <si>
    <t xml:space="preserve"> Qualification </t>
  </si>
  <si>
    <t>🚫</t>
  </si>
  <si>
    <r>
      <t xml:space="preserve">DNF </t>
    </r>
    <r>
      <rPr>
        <b/>
        <sz val="12"/>
        <color indexed="9"/>
        <rFont val="Arial Narrow"/>
        <family val="2"/>
      </rPr>
      <t xml:space="preserve">: DID NOT FINISH                                  </t>
    </r>
    <r>
      <rPr>
        <b/>
        <sz val="12"/>
        <color indexed="10"/>
        <rFont val="Arial Narrow"/>
        <family val="2"/>
      </rPr>
      <t xml:space="preserve">0 </t>
    </r>
    <r>
      <rPr>
        <b/>
        <sz val="12"/>
        <color indexed="9"/>
        <rFont val="Arial Narrow"/>
        <family val="2"/>
      </rPr>
      <t xml:space="preserve">: RACE OFFICIAL </t>
    </r>
  </si>
  <si>
    <r>
      <rPr>
        <sz val="20"/>
        <rFont val="Arial"/>
        <family val="2"/>
      </rPr>
      <t>⛵</t>
    </r>
    <r>
      <rPr>
        <sz val="14"/>
        <rFont val="Arial"/>
        <family val="2"/>
      </rPr>
      <t xml:space="preserve">        </t>
    </r>
    <r>
      <rPr>
        <sz val="14"/>
        <rFont val="Seravek Medium"/>
      </rPr>
      <t xml:space="preserve"> </t>
    </r>
    <r>
      <rPr>
        <sz val="10"/>
        <rFont val="Seravek Medium"/>
      </rPr>
      <t>Sail #</t>
    </r>
  </si>
  <si>
    <t># of Starts                     to Qualify</t>
  </si>
  <si>
    <r>
      <rPr>
        <sz val="36"/>
        <color indexed="9"/>
        <rFont val="Arial Black"/>
        <family val="2"/>
      </rPr>
      <t>🏁</t>
    </r>
    <r>
      <rPr>
        <sz val="20"/>
        <rFont val="Arial Black"/>
        <family val="2"/>
      </rPr>
      <t/>
    </r>
  </si>
  <si>
    <r>
      <rPr>
        <sz val="22"/>
        <color indexed="9"/>
        <rFont val="Arial Black"/>
        <family val="2"/>
      </rPr>
      <t>🏁</t>
    </r>
    <r>
      <rPr>
        <sz val="20"/>
        <rFont val="Arial Black"/>
        <family val="2"/>
      </rPr>
      <t/>
    </r>
  </si>
  <si>
    <r>
      <rPr>
        <sz val="14"/>
        <color indexed="9"/>
        <rFont val="Avenir Black Oblique"/>
      </rPr>
      <t xml:space="preserve">⏳ </t>
    </r>
    <r>
      <rPr>
        <sz val="11"/>
        <color indexed="9"/>
        <rFont val="Chalkduster"/>
      </rPr>
      <t>30 SECOND HEADSTART</t>
    </r>
    <r>
      <rPr>
        <sz val="11"/>
        <color indexed="9"/>
        <rFont val="Avenir Black Oblique"/>
      </rPr>
      <t xml:space="preserve"> </t>
    </r>
    <r>
      <rPr>
        <sz val="14"/>
        <color indexed="9"/>
        <rFont val="Avenir Black Oblique"/>
      </rPr>
      <t>⏳</t>
    </r>
  </si>
  <si>
    <r>
      <rPr>
        <sz val="11"/>
        <color indexed="8"/>
        <rFont val="Cambria"/>
        <family val="1"/>
      </rPr>
      <t xml:space="preserve"> </t>
    </r>
    <r>
      <rPr>
        <sz val="14"/>
        <color indexed="8"/>
        <rFont val="Avenir Black"/>
      </rPr>
      <t>⏳</t>
    </r>
    <r>
      <rPr>
        <sz val="11"/>
        <color indexed="8"/>
        <rFont val="Cambria"/>
        <family val="1"/>
      </rPr>
      <t xml:space="preserve"> </t>
    </r>
    <r>
      <rPr>
        <sz val="11"/>
        <color indexed="8"/>
        <rFont val="Chalkduster"/>
      </rPr>
      <t>15 SECOND HEADSTART</t>
    </r>
    <r>
      <rPr>
        <sz val="11"/>
        <color indexed="8"/>
        <rFont val="Avenir Black Oblique"/>
      </rPr>
      <t xml:space="preserve">  </t>
    </r>
    <r>
      <rPr>
        <sz val="14"/>
        <color indexed="8"/>
        <rFont val="Avenir Black Oblique"/>
      </rPr>
      <t>⏳</t>
    </r>
  </si>
  <si>
    <r>
      <rPr>
        <b/>
        <sz val="14"/>
        <color indexed="9"/>
        <rFont val="Avenir Black Oblique"/>
      </rPr>
      <t>🔔</t>
    </r>
    <r>
      <rPr>
        <b/>
        <sz val="12"/>
        <color indexed="9"/>
        <rFont val="Avenir Black Oblique"/>
      </rPr>
      <t xml:space="preserve"> </t>
    </r>
    <r>
      <rPr>
        <b/>
        <sz val="11"/>
        <color indexed="9"/>
        <rFont val="Chalkduster"/>
      </rPr>
      <t xml:space="preserve"> SCRATCH</t>
    </r>
    <r>
      <rPr>
        <b/>
        <sz val="9"/>
        <color indexed="9"/>
        <rFont val="Avenir Black Oblique"/>
      </rPr>
      <t xml:space="preserve">   </t>
    </r>
    <r>
      <rPr>
        <b/>
        <sz val="14"/>
        <color indexed="9"/>
        <rFont val="Avenir Black Oblique"/>
      </rPr>
      <t>🔔</t>
    </r>
  </si>
  <si>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uses the Cox-Sprague system with the table given in the CS_Table tab of this workbook. This table differs from the YRA Year book table in the score assigned to the boat that finishes second in a two boat race, the scores assigned to boats that finish 21st or higher and the boats that are disqualified or do not finish.</t>
    </r>
  </si>
  <si>
    <r>
      <t xml:space="preserve">The series consists of the </t>
    </r>
    <r>
      <rPr>
        <sz val="8"/>
        <rFont val="Arial"/>
        <family val="2"/>
      </rPr>
      <t>QUATERLY RACING.</t>
    </r>
  </si>
  <si>
    <r>
      <t xml:space="preserve">All the races on the </t>
    </r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scheduleand all the Saturday YRA races with exception of the Crew Race on Sept 22, 2007.</t>
    </r>
  </si>
  <si>
    <r>
      <t>AVG OF TOP 5 SKIPPERS STARTS</t>
    </r>
    <r>
      <rPr>
        <sz val="8"/>
        <rFont val="Arial"/>
        <family val="2"/>
      </rPr>
      <t xml:space="preserve"> starts on </t>
    </r>
    <r>
      <rPr>
        <sz val="8"/>
        <rFont val="Arial"/>
        <family val="2"/>
      </rPr>
      <t>SERIES</t>
    </r>
    <r>
      <rPr>
        <sz val="8"/>
        <rFont val="Arial"/>
        <family val="2"/>
      </rPr>
      <t xml:space="preserve"> schedule</t>
    </r>
    <r>
      <rPr>
        <sz val="8"/>
        <rFont val="Arial"/>
        <family val="2"/>
      </rPr>
      <t>.</t>
    </r>
  </si>
  <si>
    <r>
      <t>50% of starts on</t>
    </r>
    <r>
      <rPr>
        <sz val="8"/>
        <rFont val="Arial"/>
        <family val="2"/>
      </rPr>
      <t xml:space="preserve"> SERIES</t>
    </r>
    <r>
      <rPr>
        <sz val="8"/>
        <rFont val="Arial"/>
        <family val="2"/>
      </rPr>
      <t xml:space="preserve"> schedule, not counting the races in the NOOD regatta</t>
    </r>
  </si>
  <si>
    <t>made for consistency with the current SJPMYC scoring systems and is much less punishing</t>
  </si>
  <si>
    <t>Cox-Sprague scoring system recommended by SJPMYC of L.I.S, modified as described below will be used.</t>
  </si>
  <si>
    <r>
      <rPr>
        <sz val="16"/>
        <rFont val="Arial"/>
        <family val="2"/>
      </rPr>
      <t xml:space="preserve"> </t>
    </r>
    <r>
      <rPr>
        <sz val="26"/>
        <rFont val="Arial"/>
        <family val="2"/>
      </rPr>
      <t xml:space="preserve"> 🚦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HANDICAP GROUPS </t>
    </r>
    <r>
      <rPr>
        <b/>
        <sz val="26"/>
        <rFont val="Arial"/>
        <family val="2"/>
      </rPr>
      <t>🚦</t>
    </r>
    <r>
      <rPr>
        <b/>
        <sz val="12"/>
        <color indexed="10"/>
        <rFont val="Arial"/>
        <family val="2"/>
      </rPr>
      <t xml:space="preserve"> RED </t>
    </r>
    <r>
      <rPr>
        <b/>
        <sz val="12"/>
        <rFont val="Arial"/>
        <family val="2"/>
      </rPr>
      <t xml:space="preserve">/ </t>
    </r>
    <r>
      <rPr>
        <b/>
        <sz val="12"/>
        <color indexed="13"/>
        <rFont val="Arial"/>
        <family val="2"/>
      </rPr>
      <t>YELLOW</t>
    </r>
    <r>
      <rPr>
        <b/>
        <sz val="12"/>
        <color indexed="34"/>
        <rFont val="Arial"/>
        <family val="2"/>
      </rPr>
      <t xml:space="preserve"> </t>
    </r>
    <r>
      <rPr>
        <b/>
        <sz val="12"/>
        <rFont val="Arial"/>
        <family val="2"/>
      </rPr>
      <t>/</t>
    </r>
    <r>
      <rPr>
        <b/>
        <sz val="12"/>
        <color indexed="11"/>
        <rFont val="Arial"/>
        <family val="2"/>
      </rPr>
      <t xml:space="preserve"> GREEN</t>
    </r>
    <r>
      <rPr>
        <sz val="12"/>
        <color indexed="19"/>
        <rFont val="Arial"/>
        <family val="2"/>
      </rPr>
      <t xml:space="preserve"> </t>
    </r>
  </si>
  <si>
    <t>DNF</t>
  </si>
  <si>
    <t>NN-Red</t>
  </si>
  <si>
    <t>Steve Anderman</t>
  </si>
  <si>
    <t>Ken Bates</t>
  </si>
  <si>
    <t>Jim Blackburn</t>
  </si>
  <si>
    <t>Bruce Blomgren</t>
  </si>
  <si>
    <t>Neal Boucher</t>
  </si>
  <si>
    <t>Harri Beutler</t>
  </si>
  <si>
    <t>Ray Cook</t>
  </si>
  <si>
    <t>Dan Deets</t>
  </si>
  <si>
    <t>Tony DeFilippis</t>
  </si>
  <si>
    <t>Dick Denzler</t>
  </si>
  <si>
    <t>Pete Flynn</t>
  </si>
  <si>
    <t>Sandy Graham</t>
  </si>
  <si>
    <t>Mike Haase</t>
  </si>
  <si>
    <t>Dave Ham</t>
  </si>
  <si>
    <t>Mark Hamer</t>
  </si>
  <si>
    <t>Ron Hawkins</t>
  </si>
  <si>
    <t>Harry Howard</t>
  </si>
  <si>
    <t>Terry McCormick</t>
  </si>
  <si>
    <t>Rob McKinley</t>
  </si>
  <si>
    <t>Bill Miller</t>
  </si>
  <si>
    <t>Harry Oakley</t>
  </si>
  <si>
    <t>Kevin Richter</t>
  </si>
  <si>
    <t>Larry Rogers</t>
  </si>
  <si>
    <t>Paul Ryan</t>
  </si>
  <si>
    <t>Gerry Ryerson</t>
  </si>
  <si>
    <t>Jay Schach</t>
  </si>
  <si>
    <t>Jim Sheldon</t>
  </si>
  <si>
    <t>Steve Stopa</t>
  </si>
  <si>
    <t>Duane Stewart</t>
  </si>
  <si>
    <t>Charlie Sweeney</t>
  </si>
  <si>
    <t>Karl Thomsen</t>
  </si>
  <si>
    <t>Harry Thranhardt</t>
  </si>
  <si>
    <t>Garrett VanKoughnett</t>
  </si>
  <si>
    <t>Dave Williams</t>
  </si>
  <si>
    <t>Sail #</t>
  </si>
  <si>
    <t>NIRVANA/DF-65 SKIPPERs</t>
  </si>
  <si>
    <t>DF-95 SKIPPERs</t>
  </si>
  <si>
    <t>None</t>
  </si>
  <si>
    <t>E</t>
  </si>
  <si>
    <t>Charlie  Sweeney</t>
  </si>
  <si>
    <t>508</t>
  </si>
  <si>
    <t>220</t>
  </si>
  <si>
    <t>46</t>
  </si>
  <si>
    <t>11</t>
  </si>
  <si>
    <t>Bob Murphy</t>
  </si>
  <si>
    <t>810</t>
  </si>
  <si>
    <t xml:space="preserve">Dick P </t>
  </si>
  <si>
    <t>Bill Proseus</t>
  </si>
  <si>
    <t>Jim Proseus</t>
  </si>
  <si>
    <t>NN</t>
  </si>
  <si>
    <t>Tim Leonard</t>
  </si>
  <si>
    <t>593</t>
  </si>
  <si>
    <r>
      <rPr>
        <b/>
        <sz val="18"/>
        <color indexed="39"/>
        <rFont val="Stencil"/>
        <family val="5"/>
      </rPr>
      <t>2024 SJPMYC</t>
    </r>
    <r>
      <rPr>
        <b/>
        <sz val="22"/>
        <rFont val="Stencil"/>
        <family val="5"/>
      </rPr>
      <t xml:space="preserve">  ⛵</t>
    </r>
    <r>
      <rPr>
        <b/>
        <sz val="24"/>
        <color indexed="53"/>
        <rFont val="Stencil"/>
        <family val="5"/>
      </rPr>
      <t xml:space="preserve"> SPRING</t>
    </r>
    <r>
      <rPr>
        <b/>
        <i/>
        <sz val="18"/>
        <color indexed="10"/>
        <rFont val="Lucida Handwriting"/>
        <family val="4"/>
      </rPr>
      <t xml:space="preserve"> </t>
    </r>
    <r>
      <rPr>
        <b/>
        <i/>
        <sz val="18"/>
        <color indexed="53"/>
        <rFont val="Lucida Handwriting"/>
        <family val="4"/>
      </rPr>
      <t xml:space="preserve">SERIES </t>
    </r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</si>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</sst>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  <numFmt numFmtId="168" formatCode="_(* #,##0.0000_);_(* \(#,##0.0000\);_(* &quot;-&quot;??_);_(@_)"/>
    <numFmt numFmtId="169" formatCode="m/d;@"/>
  </numFmts>
  <fonts count="9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u/>
      <sz val="10"/>
      <color indexed="18"/>
      <name val="Arial"/>
      <family val="2"/>
    </font>
    <font>
      <b/>
      <u/>
      <sz val="10"/>
      <name val="Arial"/>
      <family val="2"/>
    </font>
    <font>
      <sz val="12"/>
      <name val="Arial Black"/>
      <family val="2"/>
    </font>
    <font>
      <i/>
      <sz val="8"/>
      <name val="Arial"/>
      <family val="2"/>
    </font>
    <font>
      <sz val="12"/>
      <name val="Apple Chancery"/>
    </font>
    <font>
      <b/>
      <sz val="20"/>
      <name val="Stencil"/>
      <family val="5"/>
    </font>
    <font>
      <b/>
      <sz val="12"/>
      <color indexed="10"/>
      <name val="Arial Narrow"/>
      <family val="2"/>
    </font>
    <font>
      <b/>
      <sz val="12"/>
      <color indexed="9"/>
      <name val="Arial Narrow"/>
      <family val="2"/>
    </font>
    <font>
      <b/>
      <sz val="12"/>
      <color indexed="9"/>
      <name val="Avenir Black Oblique"/>
    </font>
    <font>
      <b/>
      <sz val="9"/>
      <color indexed="9"/>
      <name val="Avenir Black Oblique"/>
    </font>
    <font>
      <sz val="20"/>
      <name val="Arial Black"/>
      <family val="2"/>
    </font>
    <font>
      <b/>
      <sz val="16"/>
      <name val="Arial Black"/>
      <family val="2"/>
    </font>
    <font>
      <sz val="10"/>
      <name val="Arial Black"/>
      <family val="2"/>
    </font>
    <font>
      <sz val="20"/>
      <name val="Arial"/>
      <family val="2"/>
    </font>
    <font>
      <sz val="10"/>
      <name val="Seravek Medium"/>
    </font>
    <font>
      <sz val="14"/>
      <name val="Seravek Medium"/>
    </font>
    <font>
      <b/>
      <sz val="12"/>
      <name val="Seravek Medium"/>
    </font>
    <font>
      <b/>
      <sz val="14"/>
      <name val="Seravek Medium"/>
    </font>
    <font>
      <sz val="14"/>
      <name val="Arial"/>
      <family val="2"/>
    </font>
    <font>
      <sz val="36"/>
      <color indexed="9"/>
      <name val="Arial Black"/>
      <family val="2"/>
    </font>
    <font>
      <b/>
      <sz val="8"/>
      <name val="Arial Narrow"/>
      <family val="2"/>
    </font>
    <font>
      <b/>
      <sz val="22"/>
      <name val="Stencil"/>
      <family val="5"/>
    </font>
    <font>
      <b/>
      <i/>
      <sz val="18"/>
      <color indexed="10"/>
      <name val="Lucida Handwriting"/>
      <family val="4"/>
    </font>
    <font>
      <b/>
      <sz val="18"/>
      <color indexed="39"/>
      <name val="Stencil"/>
      <family val="5"/>
    </font>
    <font>
      <sz val="14"/>
      <name val="Charter Roman"/>
    </font>
    <font>
      <sz val="22"/>
      <color indexed="9"/>
      <name val="Arial Black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4"/>
      <color indexed="9"/>
      <name val="Avenir Black Oblique"/>
    </font>
    <font>
      <sz val="14"/>
      <color indexed="9"/>
      <name val="Avenir Black Oblique"/>
    </font>
    <font>
      <b/>
      <sz val="24"/>
      <name val="Arial Black"/>
      <family val="2"/>
    </font>
    <font>
      <b/>
      <sz val="24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sz val="14"/>
      <color indexed="8"/>
      <name val="Avenir Black Oblique"/>
    </font>
    <font>
      <sz val="11"/>
      <color indexed="9"/>
      <name val="Chalkduster"/>
    </font>
    <font>
      <sz val="11"/>
      <color indexed="8"/>
      <name val="Cambria"/>
      <family val="1"/>
    </font>
    <font>
      <sz val="11"/>
      <color indexed="8"/>
      <name val="Chalkduster"/>
    </font>
    <font>
      <sz val="11"/>
      <color indexed="8"/>
      <name val="Avenir Black Oblique"/>
    </font>
    <font>
      <sz val="11"/>
      <color indexed="9"/>
      <name val="Avenir Black Oblique"/>
    </font>
    <font>
      <b/>
      <sz val="11"/>
      <color indexed="9"/>
      <name val="Chalkduster"/>
    </font>
    <font>
      <sz val="14"/>
      <color indexed="8"/>
      <name val="Avenir Black"/>
    </font>
    <font>
      <b/>
      <sz val="24"/>
      <color indexed="53"/>
      <name val="Stencil"/>
      <family val="5"/>
    </font>
    <font>
      <b/>
      <i/>
      <sz val="18"/>
      <color indexed="53"/>
      <name val="Lucida Handwriting"/>
      <family val="4"/>
    </font>
    <font>
      <sz val="12"/>
      <color indexed="19"/>
      <name val="Arial"/>
      <family val="2"/>
    </font>
    <font>
      <b/>
      <sz val="12"/>
      <color indexed="34"/>
      <name val="Arial"/>
      <family val="2"/>
    </font>
    <font>
      <b/>
      <sz val="12"/>
      <color indexed="11"/>
      <name val="Arial"/>
      <family val="2"/>
    </font>
    <font>
      <b/>
      <sz val="12"/>
      <color indexed="13"/>
      <name val="Arial"/>
      <family val="2"/>
    </font>
    <font>
      <sz val="10"/>
      <name val="Arial"/>
      <family val="2"/>
    </font>
    <font>
      <sz val="12"/>
      <color theme="1"/>
      <name val="Arial Black"/>
      <family val="2"/>
    </font>
    <font>
      <sz val="9"/>
      <color theme="0"/>
      <name val="Arial Narrow"/>
      <family val="2"/>
    </font>
    <font>
      <b/>
      <sz val="8"/>
      <color theme="0"/>
      <name val="Arial"/>
      <family val="2"/>
    </font>
    <font>
      <sz val="8"/>
      <color theme="0"/>
      <name val="Apple Symbols"/>
    </font>
    <font>
      <sz val="6"/>
      <color theme="1"/>
      <name val="Apple Symbols"/>
    </font>
    <font>
      <sz val="12"/>
      <color theme="0"/>
      <name val="Seravek Medium"/>
    </font>
    <font>
      <b/>
      <sz val="18"/>
      <color rgb="FFFF6600"/>
      <name val="Arial"/>
      <family val="2"/>
    </font>
    <font>
      <b/>
      <sz val="8"/>
      <color rgb="FFFF0000"/>
      <name val="Arial Narrow"/>
      <family val="2"/>
    </font>
    <font>
      <b/>
      <sz val="12"/>
      <color rgb="FF3366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2"/>
      <color theme="0"/>
      <name val="Arial"/>
      <family val="2"/>
    </font>
    <font>
      <b/>
      <sz val="14"/>
      <color theme="0"/>
      <name val="Seravek Medium"/>
    </font>
    <font>
      <b/>
      <sz val="12"/>
      <color theme="1"/>
      <name val="Arial Narrow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22"/>
      <color theme="0"/>
      <name val="Arial Black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venir Black Oblique"/>
    </font>
    <font>
      <b/>
      <sz val="18"/>
      <color theme="0"/>
      <name val="Arial"/>
      <family val="2"/>
    </font>
    <font>
      <b/>
      <sz val="18"/>
      <color rgb="FF0000FF"/>
      <name val="Arial"/>
      <family val="2"/>
    </font>
    <font>
      <b/>
      <sz val="12"/>
      <color rgb="FFFF0000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venir Black Oblique"/>
    </font>
    <font>
      <sz val="36"/>
      <color theme="0"/>
      <name val="Arial Black"/>
      <family val="2"/>
    </font>
    <font>
      <sz val="11"/>
      <color theme="0"/>
      <name val="Avenir Black Oblique"/>
    </font>
    <font>
      <b/>
      <sz val="14"/>
      <color theme="1"/>
      <name val="Arial"/>
      <family val="2"/>
    </font>
    <font>
      <b/>
      <sz val="12"/>
      <color theme="1" tint="4.9989318521683403E-2"/>
      <name val="Brush Script MT"/>
      <family val="4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pple Chancery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5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00FF"/>
        <bgColor indexed="64"/>
      </patternFill>
    </fill>
    <fill>
      <patternFill patternType="darkGray">
        <bgColor theme="0"/>
      </patternFill>
    </fill>
    <fill>
      <patternFill patternType="solid">
        <fgColor rgb="FF3366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7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2" borderId="0" xfId="0" applyFill="1"/>
    <xf numFmtId="0" fontId="3" fillId="2" borderId="0" xfId="0" applyFont="1" applyFill="1"/>
    <xf numFmtId="16" fontId="5" fillId="3" borderId="3" xfId="0" applyNumberFormat="1" applyFont="1" applyFill="1" applyBorder="1" applyAlignment="1">
      <alignment textRotation="90"/>
    </xf>
    <xf numFmtId="16" fontId="5" fillId="3" borderId="4" xfId="0" applyNumberFormat="1" applyFont="1" applyFill="1" applyBorder="1" applyAlignment="1">
      <alignment textRotation="90"/>
    </xf>
    <xf numFmtId="0" fontId="2" fillId="2" borderId="0" xfId="0" applyFont="1" applyFill="1"/>
    <xf numFmtId="16" fontId="5" fillId="3" borderId="5" xfId="0" applyNumberFormat="1" applyFont="1" applyFill="1" applyBorder="1" applyAlignment="1">
      <alignment textRotation="90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6" fillId="2" borderId="0" xfId="0" applyFont="1" applyFill="1"/>
    <xf numFmtId="0" fontId="0" fillId="2" borderId="0" xfId="0" applyFill="1" applyAlignment="1">
      <alignment horizontal="left" wrapText="1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top"/>
    </xf>
    <xf numFmtId="0" fontId="5" fillId="2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4" borderId="0" xfId="0" applyFont="1" applyFill="1"/>
    <xf numFmtId="0" fontId="6" fillId="5" borderId="0" xfId="0" applyFont="1" applyFill="1"/>
    <xf numFmtId="0" fontId="6" fillId="0" borderId="0" xfId="0" applyFont="1" applyAlignment="1">
      <alignment horizontal="right"/>
    </xf>
    <xf numFmtId="0" fontId="10" fillId="2" borderId="0" xfId="0" applyFont="1" applyFill="1"/>
    <xf numFmtId="0" fontId="7" fillId="0" borderId="0" xfId="0" applyFont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center"/>
    </xf>
    <xf numFmtId="166" fontId="5" fillId="0" borderId="17" xfId="1" applyNumberFormat="1" applyFont="1" applyBorder="1" applyAlignment="1">
      <alignment horizontal="center"/>
    </xf>
    <xf numFmtId="166" fontId="5" fillId="0" borderId="6" xfId="1" applyNumberFormat="1" applyFont="1" applyBorder="1" applyAlignment="1">
      <alignment horizontal="right"/>
    </xf>
    <xf numFmtId="0" fontId="5" fillId="3" borderId="16" xfId="0" applyFont="1" applyFill="1" applyBorder="1" applyAlignment="1">
      <alignment horizontal="center" wrapText="1"/>
    </xf>
    <xf numFmtId="16" fontId="5" fillId="3" borderId="17" xfId="0" applyNumberFormat="1" applyFont="1" applyFill="1" applyBorder="1" applyAlignment="1">
      <alignment textRotation="90"/>
    </xf>
    <xf numFmtId="166" fontId="5" fillId="3" borderId="18" xfId="1" applyNumberFormat="1" applyFont="1" applyFill="1" applyBorder="1" applyAlignment="1">
      <alignment horizontal="center" wrapText="1"/>
    </xf>
    <xf numFmtId="1" fontId="5" fillId="0" borderId="19" xfId="1" applyNumberFormat="1" applyFont="1" applyBorder="1" applyAlignment="1">
      <alignment horizontal="center"/>
    </xf>
    <xf numFmtId="1" fontId="5" fillId="0" borderId="20" xfId="1" quotePrefix="1" applyNumberFormat="1" applyFont="1" applyBorder="1" applyAlignment="1">
      <alignment horizontal="center"/>
    </xf>
    <xf numFmtId="167" fontId="5" fillId="0" borderId="21" xfId="1" quotePrefix="1" applyNumberFormat="1" applyFont="1" applyBorder="1"/>
    <xf numFmtId="1" fontId="5" fillId="0" borderId="22" xfId="1" applyNumberFormat="1" applyFont="1" applyBorder="1" applyAlignment="1">
      <alignment horizontal="center"/>
    </xf>
    <xf numFmtId="1" fontId="5" fillId="0" borderId="0" xfId="1" quotePrefix="1" applyNumberFormat="1" applyFont="1" applyBorder="1" applyAlignment="1">
      <alignment horizontal="center"/>
    </xf>
    <xf numFmtId="167" fontId="5" fillId="0" borderId="23" xfId="1" quotePrefix="1" applyNumberFormat="1" applyFont="1" applyBorder="1"/>
    <xf numFmtId="1" fontId="5" fillId="0" borderId="24" xfId="1" applyNumberFormat="1" applyFont="1" applyBorder="1" applyAlignment="1">
      <alignment horizontal="center"/>
    </xf>
    <xf numFmtId="1" fontId="5" fillId="0" borderId="25" xfId="1" quotePrefix="1" applyNumberFormat="1" applyFont="1" applyBorder="1" applyAlignment="1">
      <alignment horizontal="center"/>
    </xf>
    <xf numFmtId="167" fontId="5" fillId="0" borderId="26" xfId="1" quotePrefix="1" applyNumberFormat="1" applyFont="1" applyBorder="1"/>
    <xf numFmtId="0" fontId="5" fillId="0" borderId="27" xfId="0" applyFont="1" applyBorder="1" applyAlignment="1">
      <alignment horizontal="right"/>
    </xf>
    <xf numFmtId="165" fontId="5" fillId="2" borderId="0" xfId="1" applyNumberFormat="1" applyFont="1" applyFill="1"/>
    <xf numFmtId="0" fontId="9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164" fontId="6" fillId="0" borderId="0" xfId="2" applyNumberFormat="1" applyFont="1"/>
    <xf numFmtId="10" fontId="6" fillId="0" borderId="0" xfId="2" applyNumberFormat="1" applyFont="1"/>
    <xf numFmtId="0" fontId="61" fillId="0" borderId="0" xfId="0" applyFont="1" applyAlignment="1">
      <alignment horizontal="center"/>
    </xf>
    <xf numFmtId="0" fontId="61" fillId="0" borderId="28" xfId="0" applyFont="1" applyBorder="1" applyAlignment="1">
      <alignment horizontal="center"/>
    </xf>
    <xf numFmtId="0" fontId="61" fillId="0" borderId="0" xfId="0" applyFont="1"/>
    <xf numFmtId="0" fontId="61" fillId="0" borderId="28" xfId="0" applyFont="1" applyBorder="1"/>
    <xf numFmtId="0" fontId="13" fillId="6" borderId="28" xfId="0" applyFont="1" applyFill="1" applyBorder="1" applyAlignment="1">
      <alignment horizontal="center"/>
    </xf>
    <xf numFmtId="0" fontId="13" fillId="6" borderId="28" xfId="0" applyFont="1" applyFill="1" applyBorder="1"/>
    <xf numFmtId="0" fontId="6" fillId="7" borderId="0" xfId="0" applyFont="1" applyFill="1" applyAlignment="1" applyProtection="1">
      <alignment vertical="center"/>
      <protection locked="0"/>
    </xf>
    <xf numFmtId="0" fontId="7" fillId="7" borderId="0" xfId="0" applyFont="1" applyFill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6" fillId="7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16" fontId="62" fillId="8" borderId="29" xfId="0" applyNumberFormat="1" applyFont="1" applyFill="1" applyBorder="1" applyAlignment="1" applyProtection="1">
      <alignment horizontal="center" vertical="center" textRotation="90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6" fillId="9" borderId="0" xfId="0" applyFont="1" applyFill="1" applyProtection="1"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3" fillId="6" borderId="0" xfId="0" applyFont="1" applyFill="1" applyAlignment="1" applyProtection="1">
      <alignment vertical="center"/>
      <protection locked="0"/>
    </xf>
    <xf numFmtId="0" fontId="64" fillId="6" borderId="0" xfId="0" applyFont="1" applyFill="1" applyAlignment="1" applyProtection="1">
      <alignment horizontal="center" vertical="center"/>
      <protection locked="0"/>
    </xf>
    <xf numFmtId="0" fontId="63" fillId="6" borderId="0" xfId="0" applyFont="1" applyFill="1" applyProtection="1">
      <protection locked="0"/>
    </xf>
    <xf numFmtId="0" fontId="65" fillId="6" borderId="0" xfId="0" applyFont="1" applyFill="1" applyAlignment="1" applyProtection="1">
      <alignment vertical="center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166" fontId="6" fillId="2" borderId="0" xfId="1" applyNumberFormat="1" applyFont="1" applyFill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alignment vertical="center"/>
      <protection locked="0"/>
    </xf>
    <xf numFmtId="0" fontId="22" fillId="2" borderId="30" xfId="0" applyFont="1" applyFill="1" applyBorder="1" applyAlignment="1">
      <alignment vertical="center" textRotation="180"/>
    </xf>
    <xf numFmtId="0" fontId="23" fillId="6" borderId="28" xfId="0" applyFont="1" applyFill="1" applyBorder="1" applyAlignment="1" applyProtection="1">
      <alignment horizontal="center" vertical="center"/>
      <protection hidden="1"/>
    </xf>
    <xf numFmtId="0" fontId="66" fillId="8" borderId="31" xfId="0" applyFont="1" applyFill="1" applyBorder="1" applyAlignment="1" applyProtection="1">
      <alignment horizontal="center"/>
      <protection hidden="1"/>
    </xf>
    <xf numFmtId="0" fontId="6" fillId="6" borderId="0" xfId="0" applyFont="1" applyFill="1" applyProtection="1">
      <protection locked="0"/>
    </xf>
    <xf numFmtId="0" fontId="15" fillId="6" borderId="0" xfId="0" applyFont="1" applyFill="1" applyAlignment="1" applyProtection="1">
      <alignment vertical="top"/>
      <protection locked="0"/>
    </xf>
    <xf numFmtId="169" fontId="2" fillId="6" borderId="28" xfId="0" applyNumberFormat="1" applyFont="1" applyFill="1" applyBorder="1" applyAlignment="1" applyProtection="1">
      <alignment horizontal="center" vertical="center"/>
      <protection locked="0"/>
    </xf>
    <xf numFmtId="169" fontId="2" fillId="6" borderId="32" xfId="0" applyNumberFormat="1" applyFont="1" applyFill="1" applyBorder="1" applyAlignment="1" applyProtection="1">
      <alignment horizontal="center" vertical="center"/>
      <protection locked="0"/>
    </xf>
    <xf numFmtId="0" fontId="67" fillId="10" borderId="33" xfId="0" applyFont="1" applyFill="1" applyBorder="1" applyAlignment="1" applyProtection="1">
      <alignment horizontal="center" vertical="center"/>
      <protection locked="0"/>
    </xf>
    <xf numFmtId="0" fontId="68" fillId="11" borderId="21" xfId="0" applyFont="1" applyFill="1" applyBorder="1" applyAlignment="1" applyProtection="1">
      <alignment horizontal="center" vertical="center"/>
      <protection hidden="1"/>
    </xf>
    <xf numFmtId="0" fontId="31" fillId="6" borderId="23" xfId="0" applyFont="1" applyFill="1" applyBorder="1" applyAlignment="1" applyProtection="1">
      <alignment horizontal="center" vertical="center"/>
      <protection locked="0"/>
    </xf>
    <xf numFmtId="0" fontId="43" fillId="6" borderId="26" xfId="0" applyFont="1" applyFill="1" applyBorder="1" applyAlignment="1" applyProtection="1">
      <alignment horizontal="center" vertical="center"/>
      <protection hidden="1"/>
    </xf>
    <xf numFmtId="0" fontId="69" fillId="12" borderId="16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0" fillId="2" borderId="0" xfId="0" applyFont="1" applyFill="1"/>
    <xf numFmtId="0" fontId="70" fillId="2" borderId="0" xfId="0" applyFont="1" applyFill="1" applyAlignment="1">
      <alignment horizontal="right"/>
    </xf>
    <xf numFmtId="165" fontId="70" fillId="2" borderId="0" xfId="1" applyNumberFormat="1" applyFont="1" applyFill="1"/>
    <xf numFmtId="0" fontId="71" fillId="2" borderId="0" xfId="0" quotePrefix="1" applyFont="1" applyFill="1"/>
    <xf numFmtId="0" fontId="71" fillId="2" borderId="0" xfId="0" applyFont="1" applyFill="1"/>
    <xf numFmtId="0" fontId="72" fillId="12" borderId="32" xfId="0" applyFont="1" applyFill="1" applyBorder="1" applyAlignment="1" applyProtection="1">
      <alignment horizontal="center" vertical="center"/>
      <protection locked="0"/>
    </xf>
    <xf numFmtId="0" fontId="72" fillId="12" borderId="28" xfId="0" applyFont="1" applyFill="1" applyBorder="1" applyAlignment="1" applyProtection="1">
      <alignment horizontal="center" vertical="center"/>
      <protection locked="0"/>
    </xf>
    <xf numFmtId="0" fontId="3" fillId="13" borderId="0" xfId="0" applyFont="1" applyFill="1" applyAlignment="1" applyProtection="1">
      <alignment horizontal="center"/>
      <protection locked="0"/>
    </xf>
    <xf numFmtId="0" fontId="67" fillId="10" borderId="35" xfId="0" applyFont="1" applyFill="1" applyBorder="1" applyAlignment="1" applyProtection="1">
      <alignment horizontal="center" vertical="center"/>
      <protection locked="0"/>
    </xf>
    <xf numFmtId="0" fontId="3" fillId="13" borderId="0" xfId="0" applyFont="1" applyFill="1" applyProtection="1">
      <protection locked="0"/>
    </xf>
    <xf numFmtId="0" fontId="7" fillId="7" borderId="20" xfId="0" applyFont="1" applyFill="1" applyBorder="1" applyAlignment="1" applyProtection="1">
      <alignment horizontal="center" vertical="center"/>
      <protection locked="0"/>
    </xf>
    <xf numFmtId="0" fontId="2" fillId="7" borderId="20" xfId="0" applyFont="1" applyFill="1" applyBorder="1" applyAlignment="1" applyProtection="1">
      <alignment horizontal="center"/>
      <protection locked="0"/>
    </xf>
    <xf numFmtId="0" fontId="73" fillId="14" borderId="36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Alignment="1">
      <alignment horizontal="center"/>
    </xf>
    <xf numFmtId="0" fontId="72" fillId="15" borderId="38" xfId="0" applyFont="1" applyFill="1" applyBorder="1" applyAlignment="1" applyProtection="1">
      <alignment horizontal="center" vertical="center"/>
      <protection locked="0"/>
    </xf>
    <xf numFmtId="169" fontId="2" fillId="6" borderId="38" xfId="0" applyNumberFormat="1" applyFont="1" applyFill="1" applyBorder="1" applyAlignment="1" applyProtection="1">
      <alignment horizontal="center" vertical="center"/>
      <protection locked="0"/>
    </xf>
    <xf numFmtId="0" fontId="72" fillId="15" borderId="28" xfId="0" applyFont="1" applyFill="1" applyBorder="1" applyAlignment="1" applyProtection="1">
      <alignment horizontal="center" vertical="center"/>
      <protection locked="0"/>
    </xf>
    <xf numFmtId="0" fontId="3" fillId="14" borderId="28" xfId="0" applyFont="1" applyFill="1" applyBorder="1" applyAlignment="1">
      <alignment horizontal="center" vertical="center"/>
    </xf>
    <xf numFmtId="0" fontId="3" fillId="14" borderId="32" xfId="0" applyFont="1" applyFill="1" applyBorder="1" applyAlignment="1">
      <alignment horizontal="center" vertical="center"/>
    </xf>
    <xf numFmtId="1" fontId="3" fillId="6" borderId="39" xfId="0" quotePrefix="1" applyNumberFormat="1" applyFont="1" applyFill="1" applyBorder="1" applyAlignment="1" applyProtection="1">
      <alignment horizontal="center" vertical="center"/>
      <protection locked="0"/>
    </xf>
    <xf numFmtId="1" fontId="3" fillId="6" borderId="29" xfId="0" quotePrefix="1" applyNumberFormat="1" applyFont="1" applyFill="1" applyBorder="1" applyAlignment="1" applyProtection="1">
      <alignment horizontal="center" vertical="center"/>
      <protection locked="0"/>
    </xf>
    <xf numFmtId="16" fontId="74" fillId="16" borderId="29" xfId="0" applyNumberFormat="1" applyFont="1" applyFill="1" applyBorder="1" applyAlignment="1" applyProtection="1">
      <alignment horizontal="center" vertical="center"/>
      <protection locked="0"/>
    </xf>
    <xf numFmtId="0" fontId="28" fillId="16" borderId="36" xfId="0" applyFont="1" applyFill="1" applyBorder="1" applyAlignment="1" applyProtection="1">
      <alignment horizontal="center" vertical="center"/>
      <protection hidden="1"/>
    </xf>
    <xf numFmtId="1" fontId="42" fillId="16" borderId="40" xfId="0" applyNumberFormat="1" applyFont="1" applyFill="1" applyBorder="1" applyAlignment="1" applyProtection="1">
      <alignment horizontal="center" vertical="center" wrapText="1"/>
      <protection hidden="1"/>
    </xf>
    <xf numFmtId="0" fontId="3" fillId="14" borderId="38" xfId="0" applyFont="1" applyFill="1" applyBorder="1" applyAlignment="1">
      <alignment horizontal="center" vertical="center"/>
    </xf>
    <xf numFmtId="49" fontId="13" fillId="17" borderId="28" xfId="0" applyNumberFormat="1" applyFont="1" applyFill="1" applyBorder="1" applyAlignment="1">
      <alignment horizontal="center"/>
    </xf>
    <xf numFmtId="0" fontId="13" fillId="17" borderId="28" xfId="0" applyFont="1" applyFill="1" applyBorder="1"/>
    <xf numFmtId="0" fontId="2" fillId="17" borderId="28" xfId="0" applyFont="1" applyFill="1" applyBorder="1" applyAlignment="1" applyProtection="1">
      <alignment horizontal="center" vertical="center"/>
      <protection locked="0"/>
    </xf>
    <xf numFmtId="0" fontId="0" fillId="8" borderId="41" xfId="0" applyFill="1" applyBorder="1"/>
    <xf numFmtId="0" fontId="0" fillId="8" borderId="42" xfId="0" applyFill="1" applyBorder="1"/>
    <xf numFmtId="0" fontId="0" fillId="8" borderId="43" xfId="0" applyFill="1" applyBorder="1"/>
    <xf numFmtId="0" fontId="6" fillId="2" borderId="28" xfId="0" applyFont="1" applyFill="1" applyBorder="1" applyAlignment="1" applyProtection="1">
      <alignment vertical="center"/>
      <protection locked="0"/>
    </xf>
    <xf numFmtId="0" fontId="72" fillId="15" borderId="37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vertical="center"/>
      <protection locked="0"/>
    </xf>
    <xf numFmtId="0" fontId="6" fillId="2" borderId="37" xfId="0" applyFont="1" applyFill="1" applyBorder="1" applyAlignment="1" applyProtection="1">
      <alignment vertical="center"/>
      <protection locked="0"/>
    </xf>
    <xf numFmtId="0" fontId="3" fillId="0" borderId="28" xfId="0" quotePrefix="1" applyFont="1" applyBorder="1" applyAlignment="1">
      <alignment horizontal="center" vertical="center"/>
    </xf>
    <xf numFmtId="0" fontId="3" fillId="0" borderId="32" xfId="0" quotePrefix="1" applyFont="1" applyBorder="1" applyAlignment="1">
      <alignment horizontal="center" vertical="center"/>
    </xf>
    <xf numFmtId="0" fontId="3" fillId="0" borderId="37" xfId="0" quotePrefix="1" applyFont="1" applyBorder="1" applyAlignment="1">
      <alignment horizontal="center" vertical="center"/>
    </xf>
    <xf numFmtId="0" fontId="0" fillId="8" borderId="32" xfId="0" applyFill="1" applyBorder="1"/>
    <xf numFmtId="0" fontId="0" fillId="8" borderId="28" xfId="0" applyFill="1" applyBorder="1"/>
    <xf numFmtId="0" fontId="0" fillId="8" borderId="38" xfId="0" applyFill="1" applyBorder="1"/>
    <xf numFmtId="0" fontId="0" fillId="8" borderId="44" xfId="0" applyFill="1" applyBorder="1"/>
    <xf numFmtId="0" fontId="0" fillId="2" borderId="29" xfId="0" applyFill="1" applyBorder="1" applyAlignment="1" applyProtection="1">
      <alignment horizontal="center" wrapText="1"/>
      <protection locked="0"/>
    </xf>
    <xf numFmtId="0" fontId="0" fillId="8" borderId="40" xfId="0" applyFill="1" applyBorder="1" applyAlignment="1">
      <alignment horizontal="center"/>
    </xf>
    <xf numFmtId="0" fontId="76" fillId="12" borderId="32" xfId="0" applyFont="1" applyFill="1" applyBorder="1" applyAlignment="1" applyProtection="1">
      <alignment horizontal="center" vertical="center"/>
      <protection locked="0"/>
    </xf>
    <xf numFmtId="0" fontId="76" fillId="12" borderId="28" xfId="0" applyFont="1" applyFill="1" applyBorder="1" applyAlignment="1" applyProtection="1">
      <alignment horizontal="center" vertical="center"/>
      <protection locked="0"/>
    </xf>
    <xf numFmtId="0" fontId="76" fillId="15" borderId="28" xfId="0" applyFont="1" applyFill="1" applyBorder="1" applyAlignment="1" applyProtection="1">
      <alignment horizontal="center" vertical="center"/>
      <protection locked="0"/>
    </xf>
    <xf numFmtId="0" fontId="3" fillId="14" borderId="28" xfId="0" applyFont="1" applyFill="1" applyBorder="1"/>
    <xf numFmtId="0" fontId="3" fillId="14" borderId="32" xfId="0" applyFont="1" applyFill="1" applyBorder="1"/>
    <xf numFmtId="0" fontId="3" fillId="14" borderId="37" xfId="0" applyFont="1" applyFill="1" applyBorder="1"/>
    <xf numFmtId="168" fontId="26" fillId="6" borderId="38" xfId="1" quotePrefix="1" applyNumberFormat="1" applyFont="1" applyFill="1" applyBorder="1" applyAlignment="1" applyProtection="1">
      <alignment horizontal="center" vertical="center"/>
      <protection hidden="1"/>
    </xf>
    <xf numFmtId="0" fontId="66" fillId="14" borderId="31" xfId="0" applyFont="1" applyFill="1" applyBorder="1" applyAlignment="1" applyProtection="1">
      <alignment horizontal="center"/>
      <protection hidden="1"/>
    </xf>
    <xf numFmtId="0" fontId="3" fillId="14" borderId="37" xfId="0" applyFont="1" applyFill="1" applyBorder="1" applyAlignment="1">
      <alignment horizontal="center" vertical="center"/>
    </xf>
    <xf numFmtId="0" fontId="28" fillId="2" borderId="28" xfId="0" applyFont="1" applyFill="1" applyBorder="1" applyAlignment="1" applyProtection="1">
      <alignment horizontal="center" vertical="center" wrapText="1"/>
      <protection locked="0"/>
    </xf>
    <xf numFmtId="0" fontId="77" fillId="10" borderId="35" xfId="0" applyFont="1" applyFill="1" applyBorder="1" applyAlignment="1" applyProtection="1">
      <alignment horizontal="center" vertical="center"/>
      <protection locked="0"/>
    </xf>
    <xf numFmtId="0" fontId="76" fillId="15" borderId="37" xfId="0" applyFont="1" applyFill="1" applyBorder="1" applyAlignment="1" applyProtection="1">
      <alignment horizontal="center" vertical="center"/>
      <protection locked="0"/>
    </xf>
    <xf numFmtId="0" fontId="75" fillId="12" borderId="28" xfId="0" applyFont="1" applyFill="1" applyBorder="1" applyAlignment="1">
      <alignment horizontal="center" vertical="center"/>
    </xf>
    <xf numFmtId="168" fontId="26" fillId="14" borderId="38" xfId="1" quotePrefix="1" applyNumberFormat="1" applyFont="1" applyFill="1" applyBorder="1" applyAlignment="1" applyProtection="1">
      <alignment horizontal="center" vertical="center"/>
      <protection hidden="1"/>
    </xf>
    <xf numFmtId="0" fontId="67" fillId="14" borderId="36" xfId="0" applyFont="1" applyFill="1" applyBorder="1" applyAlignment="1" applyProtection="1">
      <alignment horizontal="center" vertical="center"/>
      <protection locked="0"/>
    </xf>
    <xf numFmtId="0" fontId="60" fillId="0" borderId="0" xfId="0" applyFont="1"/>
    <xf numFmtId="0" fontId="0" fillId="18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1" fillId="18" borderId="0" xfId="0" applyFont="1" applyFill="1"/>
    <xf numFmtId="0" fontId="13" fillId="18" borderId="0" xfId="0" applyFont="1" applyFill="1"/>
    <xf numFmtId="0" fontId="13" fillId="19" borderId="0" xfId="0" applyFont="1" applyFill="1"/>
    <xf numFmtId="0" fontId="13" fillId="20" borderId="28" xfId="0" applyFont="1" applyFill="1" applyBorder="1" applyAlignment="1">
      <alignment horizontal="center" vertical="center"/>
    </xf>
    <xf numFmtId="0" fontId="61" fillId="21" borderId="0" xfId="0" applyFont="1" applyFill="1" applyAlignment="1">
      <alignment horizontal="center"/>
    </xf>
    <xf numFmtId="0" fontId="61" fillId="21" borderId="0" xfId="0" applyFont="1" applyFill="1"/>
    <xf numFmtId="0" fontId="13" fillId="22" borderId="0" xfId="0" applyFont="1" applyFill="1"/>
    <xf numFmtId="0" fontId="13" fillId="23" borderId="0" xfId="0" applyFont="1" applyFill="1"/>
    <xf numFmtId="0" fontId="0" fillId="22" borderId="0" xfId="0" applyFill="1"/>
    <xf numFmtId="0" fontId="13" fillId="24" borderId="28" xfId="0" applyFont="1" applyFill="1" applyBorder="1"/>
    <xf numFmtId="0" fontId="13" fillId="25" borderId="28" xfId="0" applyFont="1" applyFill="1" applyBorder="1"/>
    <xf numFmtId="0" fontId="13" fillId="11" borderId="28" xfId="0" applyFont="1" applyFill="1" applyBorder="1"/>
    <xf numFmtId="0" fontId="61" fillId="11" borderId="0" xfId="0" applyFont="1" applyFill="1"/>
    <xf numFmtId="0" fontId="13" fillId="20" borderId="28" xfId="0" applyFont="1" applyFill="1" applyBorder="1"/>
    <xf numFmtId="1" fontId="3" fillId="6" borderId="45" xfId="0" quotePrefix="1" applyNumberFormat="1" applyFont="1" applyFill="1" applyBorder="1" applyAlignment="1" applyProtection="1">
      <alignment horizontal="center" vertical="center"/>
      <protection locked="0"/>
    </xf>
    <xf numFmtId="0" fontId="3" fillId="25" borderId="28" xfId="0" applyFont="1" applyFill="1" applyBorder="1" applyAlignment="1" applyProtection="1">
      <alignment vertical="center"/>
      <protection locked="0"/>
    </xf>
    <xf numFmtId="0" fontId="3" fillId="10" borderId="28" xfId="0" applyFont="1" applyFill="1" applyBorder="1" applyAlignment="1">
      <alignment horizontal="center"/>
    </xf>
    <xf numFmtId="0" fontId="3" fillId="10" borderId="28" xfId="0" applyFont="1" applyFill="1" applyBorder="1"/>
    <xf numFmtId="0" fontId="3" fillId="20" borderId="28" xfId="0" applyFont="1" applyFill="1" applyBorder="1" applyAlignment="1">
      <alignment horizontal="center" vertical="center"/>
    </xf>
    <xf numFmtId="0" fontId="78" fillId="6" borderId="28" xfId="0" applyFont="1" applyFill="1" applyBorder="1" applyAlignment="1">
      <alignment horizontal="center" vertical="center"/>
    </xf>
    <xf numFmtId="0" fontId="78" fillId="17" borderId="32" xfId="0" applyFont="1" applyFill="1" applyBorder="1" applyAlignment="1">
      <alignment horizontal="center" vertical="center"/>
    </xf>
    <xf numFmtId="0" fontId="78" fillId="17" borderId="28" xfId="0" applyFont="1" applyFill="1" applyBorder="1" applyAlignment="1">
      <alignment horizontal="center" vertical="center"/>
    </xf>
    <xf numFmtId="0" fontId="78" fillId="17" borderId="37" xfId="0" applyFont="1" applyFill="1" applyBorder="1" applyAlignment="1">
      <alignment horizontal="center" vertical="center"/>
    </xf>
    <xf numFmtId="0" fontId="78" fillId="17" borderId="38" xfId="0" applyFont="1" applyFill="1" applyBorder="1" applyAlignment="1">
      <alignment horizontal="center" vertical="center"/>
    </xf>
    <xf numFmtId="0" fontId="78" fillId="6" borderId="32" xfId="0" applyFont="1" applyFill="1" applyBorder="1" applyAlignment="1">
      <alignment horizontal="center" vertical="center"/>
    </xf>
    <xf numFmtId="0" fontId="78" fillId="6" borderId="37" xfId="0" applyFont="1" applyFill="1" applyBorder="1" applyAlignment="1">
      <alignment horizontal="center" vertical="center"/>
    </xf>
    <xf numFmtId="0" fontId="78" fillId="6" borderId="38" xfId="0" applyFont="1" applyFill="1" applyBorder="1" applyAlignment="1">
      <alignment horizontal="center" vertical="center"/>
    </xf>
    <xf numFmtId="49" fontId="3" fillId="24" borderId="28" xfId="0" applyNumberFormat="1" applyFont="1" applyFill="1" applyBorder="1" applyAlignment="1" applyProtection="1">
      <alignment horizontal="center" vertical="center"/>
      <protection locked="0"/>
    </xf>
    <xf numFmtId="0" fontId="88" fillId="6" borderId="37" xfId="0" applyFont="1" applyFill="1" applyBorder="1" applyAlignment="1">
      <alignment horizontal="center" vertical="center"/>
    </xf>
    <xf numFmtId="0" fontId="28" fillId="16" borderId="28" xfId="0" applyFont="1" applyFill="1" applyBorder="1" applyAlignment="1" applyProtection="1">
      <alignment horizontal="center" vertical="center"/>
      <protection hidden="1"/>
    </xf>
    <xf numFmtId="0" fontId="78" fillId="6" borderId="35" xfId="0" applyFont="1" applyFill="1" applyBorder="1" applyAlignment="1">
      <alignment horizontal="center" vertical="center"/>
    </xf>
    <xf numFmtId="0" fontId="78" fillId="6" borderId="33" xfId="0" applyFont="1" applyFill="1" applyBorder="1" applyAlignment="1">
      <alignment horizontal="center" vertical="center"/>
    </xf>
    <xf numFmtId="0" fontId="89" fillId="0" borderId="37" xfId="0" applyFont="1" applyBorder="1" applyAlignment="1" applyProtection="1">
      <alignment horizontal="center" vertical="center"/>
      <protection locked="0"/>
    </xf>
    <xf numFmtId="0" fontId="78" fillId="0" borderId="32" xfId="0" applyFont="1" applyBorder="1" applyAlignment="1">
      <alignment horizontal="center" vertical="center"/>
    </xf>
    <xf numFmtId="0" fontId="78" fillId="0" borderId="28" xfId="0" applyFont="1" applyBorder="1" applyAlignment="1">
      <alignment horizontal="center" vertical="center"/>
    </xf>
    <xf numFmtId="0" fontId="78" fillId="0" borderId="37" xfId="0" applyFont="1" applyBorder="1" applyAlignment="1">
      <alignment horizontal="center" vertical="center"/>
    </xf>
    <xf numFmtId="166" fontId="3" fillId="0" borderId="34" xfId="1" applyNumberFormat="1" applyFont="1" applyFill="1" applyBorder="1" applyAlignment="1" applyProtection="1">
      <alignment horizontal="center" vertical="center" wrapText="1"/>
      <protection locked="0"/>
    </xf>
    <xf numFmtId="169" fontId="2" fillId="0" borderId="32" xfId="0" applyNumberFormat="1" applyFont="1" applyBorder="1" applyAlignment="1" applyProtection="1">
      <alignment horizontal="center" vertical="center"/>
      <protection locked="0"/>
    </xf>
    <xf numFmtId="169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169" fontId="2" fillId="0" borderId="38" xfId="0" applyNumberFormat="1" applyFont="1" applyBorder="1" applyAlignment="1" applyProtection="1">
      <alignment horizontal="center" vertical="center"/>
      <protection locked="0"/>
    </xf>
    <xf numFmtId="168" fontId="26" fillId="0" borderId="38" xfId="1" quotePrefix="1" applyNumberFormat="1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Protection="1"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6" fillId="2" borderId="28" xfId="0" applyFont="1" applyFill="1" applyBorder="1" applyProtection="1">
      <protection locked="0"/>
    </xf>
    <xf numFmtId="0" fontId="15" fillId="6" borderId="28" xfId="0" applyFont="1" applyFill="1" applyBorder="1" applyAlignment="1" applyProtection="1">
      <alignment vertical="top"/>
      <protection locked="0"/>
    </xf>
    <xf numFmtId="0" fontId="90" fillId="2" borderId="28" xfId="0" applyFont="1" applyFill="1" applyBorder="1" applyAlignment="1" applyProtection="1">
      <alignment horizontal="center" vertical="center"/>
      <protection locked="0"/>
    </xf>
    <xf numFmtId="0" fontId="91" fillId="2" borderId="28" xfId="0" applyFont="1" applyFill="1" applyBorder="1" applyAlignment="1" applyProtection="1">
      <alignment horizontal="center" vertical="center"/>
      <protection locked="0"/>
    </xf>
    <xf numFmtId="0" fontId="78" fillId="6" borderId="28" xfId="0" applyFont="1" applyFill="1" applyBorder="1" applyAlignment="1" applyProtection="1">
      <alignment horizontal="center" vertical="center"/>
      <protection locked="0"/>
    </xf>
    <xf numFmtId="0" fontId="91" fillId="6" borderId="28" xfId="0" applyFont="1" applyFill="1" applyBorder="1" applyAlignment="1" applyProtection="1">
      <alignment horizontal="center" vertical="center"/>
      <protection locked="0"/>
    </xf>
    <xf numFmtId="0" fontId="92" fillId="6" borderId="28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Protection="1">
      <protection locked="0"/>
    </xf>
    <xf numFmtId="0" fontId="3" fillId="0" borderId="28" xfId="0" applyFont="1" applyBorder="1" applyAlignment="1">
      <alignment horizontal="center"/>
    </xf>
    <xf numFmtId="0" fontId="3" fillId="0" borderId="28" xfId="0" applyFont="1" applyBorder="1"/>
    <xf numFmtId="0" fontId="78" fillId="0" borderId="28" xfId="0" applyFont="1" applyBorder="1" applyAlignment="1">
      <alignment horizontal="center"/>
    </xf>
    <xf numFmtId="0" fontId="78" fillId="0" borderId="28" xfId="0" applyFont="1" applyBorder="1"/>
    <xf numFmtId="0" fontId="3" fillId="24" borderId="28" xfId="0" applyFont="1" applyFill="1" applyBorder="1" applyAlignment="1" applyProtection="1">
      <alignment vertical="center"/>
      <protection locked="0"/>
    </xf>
    <xf numFmtId="0" fontId="3" fillId="25" borderId="28" xfId="0" applyFont="1" applyFill="1" applyBorder="1" applyAlignment="1">
      <alignment horizontal="center" vertical="center"/>
    </xf>
    <xf numFmtId="0" fontId="27" fillId="25" borderId="29" xfId="0" applyFont="1" applyFill="1" applyBorder="1" applyAlignment="1" applyProtection="1">
      <alignment horizontal="center" vertical="center"/>
      <protection locked="0"/>
    </xf>
    <xf numFmtId="0" fontId="27" fillId="25" borderId="29" xfId="0" applyFont="1" applyFill="1" applyBorder="1" applyProtection="1">
      <protection locked="0"/>
    </xf>
    <xf numFmtId="49" fontId="3" fillId="24" borderId="29" xfId="0" applyNumberFormat="1" applyFont="1" applyFill="1" applyBorder="1" applyAlignment="1" applyProtection="1">
      <alignment horizontal="center" vertical="center"/>
      <protection locked="0"/>
    </xf>
    <xf numFmtId="0" fontId="27" fillId="25" borderId="28" xfId="0" applyFont="1" applyFill="1" applyBorder="1" applyAlignment="1" applyProtection="1">
      <alignment horizontal="center" vertical="center"/>
      <protection locked="0"/>
    </xf>
    <xf numFmtId="0" fontId="27" fillId="25" borderId="35" xfId="0" applyFont="1" applyFill="1" applyBorder="1" applyProtection="1">
      <protection locked="0"/>
    </xf>
    <xf numFmtId="0" fontId="78" fillId="0" borderId="35" xfId="0" applyFont="1" applyBorder="1" applyAlignment="1">
      <alignment horizontal="center" vertical="center"/>
    </xf>
    <xf numFmtId="0" fontId="3" fillId="24" borderId="29" xfId="0" applyFont="1" applyFill="1" applyBorder="1" applyAlignment="1" applyProtection="1">
      <alignment vertical="center"/>
      <protection locked="0"/>
    </xf>
    <xf numFmtId="0" fontId="3" fillId="25" borderId="28" xfId="0" applyFont="1" applyFill="1" applyBorder="1"/>
    <xf numFmtId="0" fontId="3" fillId="25" borderId="35" xfId="0" applyFont="1" applyFill="1" applyBorder="1"/>
    <xf numFmtId="0" fontId="3" fillId="25" borderId="35" xfId="0" applyFont="1" applyFill="1" applyBorder="1" applyProtection="1">
      <protection locked="0"/>
    </xf>
    <xf numFmtId="0" fontId="27" fillId="25" borderId="28" xfId="0" applyFont="1" applyFill="1" applyBorder="1" applyProtection="1">
      <protection locked="0"/>
    </xf>
    <xf numFmtId="0" fontId="75" fillId="12" borderId="37" xfId="0" applyFont="1" applyFill="1" applyBorder="1" applyAlignment="1">
      <alignment horizontal="center" vertical="center"/>
    </xf>
    <xf numFmtId="0" fontId="23" fillId="0" borderId="28" xfId="0" applyFont="1" applyBorder="1" applyAlignment="1" applyProtection="1">
      <alignment horizontal="center" vertical="center"/>
      <protection hidden="1"/>
    </xf>
    <xf numFmtId="0" fontId="67" fillId="0" borderId="35" xfId="0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vertical="center"/>
      <protection locked="0"/>
    </xf>
    <xf numFmtId="0" fontId="28" fillId="0" borderId="36" xfId="0" applyFont="1" applyBorder="1" applyAlignment="1" applyProtection="1">
      <alignment horizontal="center" vertical="center"/>
      <protection hidden="1"/>
    </xf>
    <xf numFmtId="0" fontId="66" fillId="0" borderId="31" xfId="0" applyFont="1" applyBorder="1" applyAlignment="1" applyProtection="1">
      <alignment horizontal="center"/>
      <protection hidden="1"/>
    </xf>
    <xf numFmtId="0" fontId="3" fillId="25" borderId="29" xfId="0" applyFont="1" applyFill="1" applyBorder="1" applyAlignment="1">
      <alignment horizontal="center" vertical="center"/>
    </xf>
    <xf numFmtId="0" fontId="3" fillId="25" borderId="28" xfId="0" applyFont="1" applyFill="1" applyBorder="1" applyAlignment="1" applyProtection="1">
      <alignment horizontal="center" vertical="center"/>
      <protection locked="0"/>
    </xf>
    <xf numFmtId="0" fontId="27" fillId="25" borderId="35" xfId="0" applyFont="1" applyFill="1" applyBorder="1" applyAlignment="1" applyProtection="1">
      <alignment horizontal="center" vertical="center"/>
      <protection locked="0"/>
    </xf>
    <xf numFmtId="0" fontId="3" fillId="24" borderId="35" xfId="0" applyFont="1" applyFill="1" applyBorder="1" applyAlignment="1" applyProtection="1">
      <alignment vertical="center"/>
      <protection locked="0"/>
    </xf>
    <xf numFmtId="0" fontId="3" fillId="24" borderId="29" xfId="0" applyFont="1" applyFill="1" applyBorder="1"/>
    <xf numFmtId="14" fontId="79" fillId="11" borderId="46" xfId="0" applyNumberFormat="1" applyFont="1" applyFill="1" applyBorder="1" applyAlignment="1" applyProtection="1">
      <alignment horizontal="center" vertical="center"/>
      <protection locked="0"/>
    </xf>
    <xf numFmtId="14" fontId="79" fillId="11" borderId="47" xfId="0" applyNumberFormat="1" applyFont="1" applyFill="1" applyBorder="1" applyAlignment="1" applyProtection="1">
      <alignment horizontal="center" vertical="center"/>
      <protection locked="0"/>
    </xf>
    <xf numFmtId="14" fontId="79" fillId="11" borderId="48" xfId="0" applyNumberFormat="1" applyFont="1" applyFill="1" applyBorder="1" applyAlignment="1" applyProtection="1">
      <alignment horizontal="center" vertical="center"/>
      <protection locked="0"/>
    </xf>
    <xf numFmtId="14" fontId="79" fillId="11" borderId="41" xfId="0" applyNumberFormat="1" applyFont="1" applyFill="1" applyBorder="1" applyAlignment="1" applyProtection="1">
      <alignment horizontal="center" vertical="center"/>
      <protection locked="0"/>
    </xf>
    <xf numFmtId="14" fontId="79" fillId="11" borderId="42" xfId="0" applyNumberFormat="1" applyFont="1" applyFill="1" applyBorder="1" applyAlignment="1" applyProtection="1">
      <alignment horizontal="center" vertical="center"/>
      <protection locked="0"/>
    </xf>
    <xf numFmtId="14" fontId="79" fillId="11" borderId="44" xfId="0" applyNumberFormat="1" applyFont="1" applyFill="1" applyBorder="1" applyAlignment="1" applyProtection="1">
      <alignment horizontal="center" vertical="center"/>
      <protection locked="0"/>
    </xf>
    <xf numFmtId="166" fontId="3" fillId="6" borderId="0" xfId="1" applyNumberFormat="1" applyFont="1" applyFill="1" applyBorder="1" applyAlignment="1" applyProtection="1">
      <alignment horizontal="center"/>
      <protection locked="0"/>
    </xf>
    <xf numFmtId="0" fontId="16" fillId="20" borderId="0" xfId="0" applyFont="1" applyFill="1" applyAlignment="1" applyProtection="1">
      <alignment horizontal="center" vertical="center"/>
      <protection locked="0"/>
    </xf>
    <xf numFmtId="166" fontId="81" fillId="11" borderId="19" xfId="1" applyNumberFormat="1" applyFont="1" applyFill="1" applyBorder="1" applyAlignment="1" applyProtection="1">
      <alignment horizontal="center" vertical="center"/>
      <protection locked="0"/>
    </xf>
    <xf numFmtId="166" fontId="82" fillId="11" borderId="21" xfId="1" applyNumberFormat="1" applyFont="1" applyFill="1" applyBorder="1" applyAlignment="1" applyProtection="1">
      <alignment horizontal="center" vertical="center"/>
      <protection locked="0"/>
    </xf>
    <xf numFmtId="166" fontId="82" fillId="11" borderId="24" xfId="1" applyNumberFormat="1" applyFont="1" applyFill="1" applyBorder="1" applyAlignment="1" applyProtection="1">
      <alignment horizontal="center" vertical="center"/>
      <protection locked="0"/>
    </xf>
    <xf numFmtId="166" fontId="82" fillId="11" borderId="26" xfId="1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horizontal="center" vertical="center" textRotation="180"/>
      <protection locked="0"/>
    </xf>
    <xf numFmtId="0" fontId="85" fillId="26" borderId="22" xfId="0" applyFont="1" applyFill="1" applyBorder="1" applyAlignment="1" applyProtection="1">
      <alignment horizontal="center" vertical="center"/>
      <protection locked="0"/>
    </xf>
    <xf numFmtId="0" fontId="85" fillId="26" borderId="23" xfId="0" applyFont="1" applyFill="1" applyBorder="1" applyAlignment="1" applyProtection="1">
      <alignment horizontal="center" vertical="center"/>
      <protection locked="0"/>
    </xf>
    <xf numFmtId="0" fontId="86" fillId="10" borderId="49" xfId="0" applyFont="1" applyFill="1" applyBorder="1" applyAlignment="1" applyProtection="1">
      <alignment horizontal="center" vertical="center"/>
      <protection locked="0"/>
    </xf>
    <xf numFmtId="0" fontId="86" fillId="10" borderId="0" xfId="0" applyFont="1" applyFill="1" applyAlignment="1" applyProtection="1">
      <alignment horizontal="center" vertical="center"/>
      <protection locked="0"/>
    </xf>
    <xf numFmtId="0" fontId="38" fillId="6" borderId="19" xfId="0" applyFont="1" applyFill="1" applyBorder="1" applyAlignment="1" applyProtection="1">
      <alignment horizontal="center" wrapText="1"/>
      <protection locked="0"/>
    </xf>
    <xf numFmtId="0" fontId="38" fillId="6" borderId="21" xfId="0" applyFont="1" applyFill="1" applyBorder="1" applyAlignment="1" applyProtection="1">
      <alignment horizontal="center" wrapText="1"/>
      <protection locked="0"/>
    </xf>
    <xf numFmtId="0" fontId="87" fillId="11" borderId="22" xfId="0" applyFont="1" applyFill="1" applyBorder="1" applyAlignment="1" applyProtection="1">
      <alignment horizontal="center" vertical="center"/>
      <protection locked="0"/>
    </xf>
    <xf numFmtId="0" fontId="87" fillId="11" borderId="23" xfId="0" applyFont="1" applyFill="1" applyBorder="1" applyAlignment="1" applyProtection="1">
      <alignment horizontal="center" vertical="center"/>
      <protection locked="0"/>
    </xf>
    <xf numFmtId="0" fontId="63" fillId="6" borderId="0" xfId="0" applyFont="1" applyFill="1" applyAlignment="1" applyProtection="1">
      <alignment horizontal="left"/>
      <protection locked="0"/>
    </xf>
    <xf numFmtId="0" fontId="83" fillId="13" borderId="0" xfId="0" applyFont="1" applyFill="1" applyAlignment="1" applyProtection="1">
      <alignment horizontal="center" vertical="center" wrapText="1"/>
      <protection locked="0"/>
    </xf>
    <xf numFmtId="166" fontId="84" fillId="12" borderId="25" xfId="1" applyNumberFormat="1" applyFont="1" applyFill="1" applyBorder="1" applyAlignment="1" applyProtection="1">
      <alignment horizontal="center" vertical="center"/>
      <protection locked="0"/>
    </xf>
    <xf numFmtId="0" fontId="63" fillId="6" borderId="0" xfId="0" applyFont="1" applyFill="1" applyAlignment="1" applyProtection="1">
      <alignment horizontal="left" vertical="center"/>
      <protection locked="0"/>
    </xf>
    <xf numFmtId="0" fontId="66" fillId="8" borderId="42" xfId="0" applyFont="1" applyFill="1" applyBorder="1" applyAlignment="1" applyProtection="1">
      <alignment horizontal="center"/>
      <protection locked="0"/>
    </xf>
    <xf numFmtId="0" fontId="35" fillId="10" borderId="0" xfId="0" applyFont="1" applyFill="1" applyAlignment="1" applyProtection="1">
      <alignment horizontal="center" vertical="center" textRotation="180"/>
      <protection locked="0"/>
    </xf>
    <xf numFmtId="0" fontId="35" fillId="10" borderId="30" xfId="0" applyFont="1" applyFill="1" applyBorder="1" applyAlignment="1" applyProtection="1">
      <alignment horizontal="center" vertical="center" textRotation="180"/>
      <protection locked="0"/>
    </xf>
    <xf numFmtId="166" fontId="14" fillId="6" borderId="0" xfId="1" applyNumberFormat="1" applyFont="1" applyFill="1" applyBorder="1" applyAlignment="1" applyProtection="1">
      <alignment horizontal="center"/>
      <protection locked="0"/>
    </xf>
    <xf numFmtId="166" fontId="27" fillId="16" borderId="17" xfId="1" applyNumberFormat="1" applyFont="1" applyFill="1" applyBorder="1" applyAlignment="1" applyProtection="1">
      <alignment horizontal="center" wrapText="1"/>
      <protection locked="0"/>
    </xf>
    <xf numFmtId="14" fontId="80" fillId="25" borderId="24" xfId="0" applyNumberFormat="1" applyFont="1" applyFill="1" applyBorder="1" applyAlignment="1" applyProtection="1">
      <alignment horizontal="center" vertical="center"/>
      <protection locked="0"/>
    </xf>
    <xf numFmtId="14" fontId="80" fillId="25" borderId="26" xfId="0" applyNumberFormat="1" applyFont="1" applyFill="1" applyBorder="1" applyAlignment="1" applyProtection="1">
      <alignment horizontal="center" vertical="center"/>
      <protection locked="0"/>
    </xf>
    <xf numFmtId="14" fontId="79" fillId="11" borderId="50" xfId="0" applyNumberFormat="1" applyFont="1" applyFill="1" applyBorder="1" applyAlignment="1" applyProtection="1">
      <alignment horizontal="center" vertical="center"/>
      <protection locked="0"/>
    </xf>
    <xf numFmtId="14" fontId="79" fillId="11" borderId="36" xfId="0" applyNumberFormat="1" applyFont="1" applyFill="1" applyBorder="1" applyAlignment="1" applyProtection="1">
      <alignment horizontal="center" vertical="center"/>
      <protection locked="0"/>
    </xf>
    <xf numFmtId="14" fontId="79" fillId="11" borderId="51" xfId="0" applyNumberFormat="1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/>
  <sheetData/>
  <pageMargins left="0.75" right="0.75" top="1" bottom="1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66FF"/>
  </sheetPr>
  <dimension ref="A1:IJ1134"/>
  <sheetViews>
    <sheetView tabSelected="1" zoomScale="70" zoomScaleNormal="70" zoomScaleSheetLayoutView="10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A18" sqref="A18"/>
    </sheetView>
  </sheetViews>
  <sheetFormatPr defaultColWidth="11.42578125" defaultRowHeight="12.75"/>
  <cols>
    <col min="1" max="1" width="9.140625" style="80" customWidth="1"/>
    <col min="2" max="2" width="8.28515625" style="85" customWidth="1"/>
    <col min="3" max="3" width="8.140625" style="76" customWidth="1"/>
    <col min="4" max="4" width="25.7109375" style="72" customWidth="1"/>
    <col min="5" max="5" width="12.28515625" style="85" customWidth="1"/>
    <col min="6" max="6" width="4.85546875" style="86" customWidth="1"/>
    <col min="7" max="7" width="15.85546875" style="86" customWidth="1"/>
    <col min="8" max="17" width="4.85546875" style="76" customWidth="1"/>
    <col min="18" max="18" width="4.85546875" style="87" customWidth="1"/>
    <col min="19" max="19" width="4.85546875" style="76" customWidth="1"/>
    <col min="20" max="20" width="4.85546875" style="135" customWidth="1"/>
    <col min="21" max="24" width="4.85546875" style="133" customWidth="1"/>
    <col min="25" max="25" width="4.85546875" style="136" customWidth="1"/>
    <col min="26" max="37" width="4.85546875" style="76" customWidth="1"/>
    <col min="38" max="38" width="4.28515625" style="76" customWidth="1"/>
    <col min="39" max="42" width="4.85546875" style="76" customWidth="1"/>
    <col min="43" max="58" width="4.85546875" style="78" customWidth="1"/>
    <col min="59" max="59" width="4.85546875" style="79" customWidth="1"/>
    <col min="60" max="67" width="4.85546875" style="78" customWidth="1"/>
    <col min="68" max="156" width="4.85546875" style="74" customWidth="1"/>
    <col min="157" max="163" width="5" style="72" customWidth="1"/>
    <col min="164" max="16384" width="11.42578125" style="72"/>
  </cols>
  <sheetData>
    <row r="1" spans="1:244" s="71" customFormat="1" ht="36" customHeight="1" thickBot="1">
      <c r="A1" s="254" t="s">
        <v>328</v>
      </c>
      <c r="B1" s="254"/>
      <c r="C1" s="254"/>
      <c r="D1" s="254"/>
      <c r="E1" s="254"/>
      <c r="F1" s="254"/>
      <c r="G1" s="254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9"/>
      <c r="AR1" s="68"/>
      <c r="AS1" s="68"/>
      <c r="AT1" s="68"/>
      <c r="AU1" s="68"/>
      <c r="AV1" s="68"/>
      <c r="AW1" s="69"/>
      <c r="AX1" s="68"/>
      <c r="AY1" s="68"/>
      <c r="AZ1" s="68"/>
      <c r="BA1" s="68"/>
      <c r="BB1" s="68"/>
      <c r="BC1" s="69"/>
      <c r="BD1" s="68"/>
      <c r="BE1" s="68"/>
      <c r="BF1" s="68"/>
      <c r="BG1" s="68"/>
      <c r="BH1" s="68"/>
      <c r="BI1" s="69"/>
      <c r="BJ1" s="69"/>
      <c r="BK1" s="112"/>
      <c r="BL1" s="112"/>
      <c r="BM1" s="112"/>
      <c r="BN1" s="112"/>
      <c r="BO1" s="112"/>
      <c r="BP1" s="70"/>
      <c r="BQ1" s="113"/>
      <c r="BR1" s="113"/>
      <c r="BS1" s="113"/>
      <c r="BT1" s="113"/>
      <c r="BU1" s="113"/>
      <c r="BV1" s="70"/>
      <c r="BW1" s="70"/>
      <c r="BX1" s="113"/>
      <c r="BY1" s="113"/>
      <c r="BZ1" s="113"/>
      <c r="CA1" s="113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</row>
    <row r="2" spans="1:244" ht="56.1" customHeight="1">
      <c r="A2" s="259" t="s">
        <v>254</v>
      </c>
      <c r="B2" s="262" t="s">
        <v>261</v>
      </c>
      <c r="C2" s="264" t="s">
        <v>273</v>
      </c>
      <c r="D2" s="265"/>
      <c r="E2" s="96">
        <f>SUM(LARGE(E8:E33,{1,2,3,4,5}))</f>
        <v>77</v>
      </c>
      <c r="F2" s="255" t="s">
        <v>248</v>
      </c>
      <c r="G2" s="256"/>
      <c r="H2" s="247">
        <v>45386</v>
      </c>
      <c r="I2" s="248"/>
      <c r="J2" s="248"/>
      <c r="K2" s="248"/>
      <c r="L2" s="248"/>
      <c r="M2" s="249"/>
      <c r="N2" s="247">
        <v>45391</v>
      </c>
      <c r="O2" s="248"/>
      <c r="P2" s="248"/>
      <c r="Q2" s="248"/>
      <c r="R2" s="248"/>
      <c r="S2" s="249"/>
      <c r="T2" s="247">
        <v>45398</v>
      </c>
      <c r="U2" s="248"/>
      <c r="V2" s="248"/>
      <c r="W2" s="248"/>
      <c r="X2" s="248"/>
      <c r="Y2" s="249"/>
      <c r="Z2" s="247"/>
      <c r="AA2" s="248"/>
      <c r="AB2" s="248"/>
      <c r="AC2" s="248"/>
      <c r="AD2" s="248"/>
      <c r="AE2" s="249"/>
      <c r="AF2" s="247"/>
      <c r="AG2" s="248"/>
      <c r="AH2" s="248"/>
      <c r="AI2" s="248"/>
      <c r="AJ2" s="248"/>
      <c r="AK2" s="249"/>
      <c r="AL2" s="247"/>
      <c r="AM2" s="248"/>
      <c r="AN2" s="248"/>
      <c r="AO2" s="248"/>
      <c r="AP2" s="248"/>
      <c r="AQ2" s="249"/>
      <c r="AR2" s="247"/>
      <c r="AS2" s="248"/>
      <c r="AT2" s="248"/>
      <c r="AU2" s="248"/>
      <c r="AV2" s="248"/>
      <c r="AW2" s="249"/>
      <c r="AX2" s="247"/>
      <c r="AY2" s="248"/>
      <c r="AZ2" s="248"/>
      <c r="BA2" s="248"/>
      <c r="BB2" s="248"/>
      <c r="BC2" s="249"/>
      <c r="BD2" s="247"/>
      <c r="BE2" s="248"/>
      <c r="BF2" s="248"/>
      <c r="BG2" s="248"/>
      <c r="BH2" s="248"/>
      <c r="BI2" s="249"/>
      <c r="BJ2" s="247"/>
      <c r="BK2" s="248"/>
      <c r="BL2" s="248"/>
      <c r="BM2" s="248"/>
      <c r="BN2" s="248"/>
      <c r="BO2" s="249"/>
      <c r="BP2" s="247"/>
      <c r="BQ2" s="248"/>
      <c r="BR2" s="248"/>
      <c r="BS2" s="248"/>
      <c r="BT2" s="248"/>
      <c r="BU2" s="249"/>
      <c r="BV2" s="247"/>
      <c r="BW2" s="248"/>
      <c r="BX2" s="248"/>
      <c r="BY2" s="248"/>
      <c r="BZ2" s="248"/>
      <c r="CA2" s="249"/>
      <c r="CB2" s="247"/>
      <c r="CC2" s="248"/>
      <c r="CD2" s="248"/>
      <c r="CE2" s="248"/>
      <c r="CF2" s="248"/>
      <c r="CG2" s="249"/>
      <c r="CH2" s="247"/>
      <c r="CI2" s="248"/>
      <c r="CJ2" s="248"/>
      <c r="CK2" s="248"/>
      <c r="CL2" s="248"/>
      <c r="CM2" s="249"/>
      <c r="CN2" s="247"/>
      <c r="CO2" s="248"/>
      <c r="CP2" s="248"/>
      <c r="CQ2" s="248"/>
      <c r="CR2" s="248"/>
      <c r="CS2" s="249"/>
      <c r="CT2" s="247"/>
      <c r="CU2" s="248"/>
      <c r="CV2" s="248"/>
      <c r="CW2" s="248"/>
      <c r="CX2" s="248"/>
      <c r="CY2" s="249"/>
      <c r="CZ2" s="247"/>
      <c r="DA2" s="248"/>
      <c r="DB2" s="248"/>
      <c r="DC2" s="248"/>
      <c r="DD2" s="248"/>
      <c r="DE2" s="249"/>
      <c r="DF2" s="247"/>
      <c r="DG2" s="248"/>
      <c r="DH2" s="248"/>
      <c r="DI2" s="248"/>
      <c r="DJ2" s="248"/>
      <c r="DK2" s="249"/>
      <c r="DL2" s="247"/>
      <c r="DM2" s="248"/>
      <c r="DN2" s="248"/>
      <c r="DO2" s="248"/>
      <c r="DP2" s="248"/>
      <c r="DQ2" s="249"/>
      <c r="DR2" s="247"/>
      <c r="DS2" s="248"/>
      <c r="DT2" s="248"/>
      <c r="DU2" s="248"/>
      <c r="DV2" s="248"/>
      <c r="DW2" s="249"/>
      <c r="DX2" s="247"/>
      <c r="DY2" s="248"/>
      <c r="DZ2" s="248"/>
      <c r="EA2" s="248"/>
      <c r="EB2" s="248"/>
      <c r="EC2" s="249"/>
      <c r="ED2" s="247"/>
      <c r="EE2" s="248"/>
      <c r="EF2" s="248"/>
      <c r="EG2" s="248"/>
      <c r="EH2" s="248"/>
      <c r="EI2" s="249"/>
      <c r="EJ2" s="247" t="s">
        <v>148</v>
      </c>
      <c r="EK2" s="248"/>
      <c r="EL2" s="248"/>
      <c r="EM2" s="248"/>
      <c r="EN2" s="248"/>
      <c r="EO2" s="249"/>
      <c r="EP2" s="247" t="s">
        <v>148</v>
      </c>
      <c r="EQ2" s="248"/>
      <c r="ER2" s="248"/>
      <c r="ES2" s="248"/>
      <c r="ET2" s="248"/>
      <c r="EU2" s="249"/>
      <c r="EV2" s="247" t="s">
        <v>148</v>
      </c>
      <c r="EW2" s="248"/>
      <c r="EX2" s="248"/>
      <c r="EY2" s="248"/>
      <c r="EZ2" s="248"/>
      <c r="FA2" s="249"/>
      <c r="FB2" s="247" t="s">
        <v>148</v>
      </c>
      <c r="FC2" s="248"/>
      <c r="FD2" s="248"/>
      <c r="FE2" s="248"/>
      <c r="FF2" s="248"/>
      <c r="FG2" s="249"/>
      <c r="FH2" s="247"/>
      <c r="FI2" s="248"/>
      <c r="FJ2" s="248"/>
      <c r="FK2" s="248"/>
      <c r="FL2" s="248"/>
      <c r="FM2" s="249"/>
      <c r="FN2" s="247"/>
      <c r="FO2" s="248"/>
      <c r="FP2" s="248"/>
      <c r="FQ2" s="248"/>
      <c r="FR2" s="248"/>
      <c r="FS2" s="249"/>
      <c r="FT2" s="247"/>
      <c r="FU2" s="248"/>
      <c r="FV2" s="248"/>
      <c r="FW2" s="248"/>
      <c r="FX2" s="248"/>
      <c r="FY2" s="249"/>
      <c r="FZ2" s="247"/>
      <c r="GA2" s="248"/>
      <c r="GB2" s="248"/>
      <c r="GC2" s="248"/>
      <c r="GD2" s="248"/>
      <c r="GE2" s="249"/>
      <c r="GF2" s="247"/>
      <c r="GG2" s="248"/>
      <c r="GH2" s="248"/>
      <c r="GI2" s="248"/>
      <c r="GJ2" s="248"/>
      <c r="GK2" s="249"/>
      <c r="GL2" s="247"/>
      <c r="GM2" s="248"/>
      <c r="GN2" s="248"/>
      <c r="GO2" s="248"/>
      <c r="GP2" s="248"/>
      <c r="GQ2" s="249"/>
    </row>
    <row r="3" spans="1:244" ht="23.1" customHeight="1" thickBot="1">
      <c r="A3" s="259"/>
      <c r="B3" s="263"/>
      <c r="C3" s="266" t="s">
        <v>263</v>
      </c>
      <c r="D3" s="267"/>
      <c r="E3" s="97" t="s">
        <v>255</v>
      </c>
      <c r="F3" s="257"/>
      <c r="G3" s="258"/>
      <c r="H3" s="250"/>
      <c r="I3" s="251"/>
      <c r="J3" s="251"/>
      <c r="K3" s="251"/>
      <c r="L3" s="251"/>
      <c r="M3" s="252"/>
      <c r="N3" s="250"/>
      <c r="O3" s="251"/>
      <c r="P3" s="251"/>
      <c r="Q3" s="251"/>
      <c r="R3" s="251"/>
      <c r="S3" s="252"/>
      <c r="T3" s="250"/>
      <c r="U3" s="251"/>
      <c r="V3" s="251"/>
      <c r="W3" s="251"/>
      <c r="X3" s="251"/>
      <c r="Y3" s="252"/>
      <c r="Z3" s="250"/>
      <c r="AA3" s="251"/>
      <c r="AB3" s="251"/>
      <c r="AC3" s="251"/>
      <c r="AD3" s="251"/>
      <c r="AE3" s="252"/>
      <c r="AF3" s="250"/>
      <c r="AG3" s="251"/>
      <c r="AH3" s="251"/>
      <c r="AI3" s="251"/>
      <c r="AJ3" s="251"/>
      <c r="AK3" s="252"/>
      <c r="AL3" s="250"/>
      <c r="AM3" s="251"/>
      <c r="AN3" s="251"/>
      <c r="AO3" s="251"/>
      <c r="AP3" s="251"/>
      <c r="AQ3" s="252"/>
      <c r="AR3" s="250"/>
      <c r="AS3" s="251"/>
      <c r="AT3" s="251"/>
      <c r="AU3" s="251"/>
      <c r="AV3" s="251"/>
      <c r="AW3" s="252"/>
      <c r="AX3" s="250"/>
      <c r="AY3" s="251"/>
      <c r="AZ3" s="251"/>
      <c r="BA3" s="251"/>
      <c r="BB3" s="251"/>
      <c r="BC3" s="252"/>
      <c r="BD3" s="250"/>
      <c r="BE3" s="251"/>
      <c r="BF3" s="251"/>
      <c r="BG3" s="251"/>
      <c r="BH3" s="251"/>
      <c r="BI3" s="252"/>
      <c r="BJ3" s="250"/>
      <c r="BK3" s="251"/>
      <c r="BL3" s="251"/>
      <c r="BM3" s="251"/>
      <c r="BN3" s="251"/>
      <c r="BO3" s="252"/>
      <c r="BP3" s="250"/>
      <c r="BQ3" s="251"/>
      <c r="BR3" s="251"/>
      <c r="BS3" s="251"/>
      <c r="BT3" s="251"/>
      <c r="BU3" s="252"/>
      <c r="BV3" s="250"/>
      <c r="BW3" s="251"/>
      <c r="BX3" s="251"/>
      <c r="BY3" s="251"/>
      <c r="BZ3" s="251"/>
      <c r="CA3" s="252"/>
      <c r="CB3" s="250"/>
      <c r="CC3" s="251"/>
      <c r="CD3" s="251"/>
      <c r="CE3" s="251"/>
      <c r="CF3" s="251"/>
      <c r="CG3" s="252"/>
      <c r="CH3" s="250"/>
      <c r="CI3" s="251"/>
      <c r="CJ3" s="251"/>
      <c r="CK3" s="251"/>
      <c r="CL3" s="251"/>
      <c r="CM3" s="252"/>
      <c r="CN3" s="250"/>
      <c r="CO3" s="251"/>
      <c r="CP3" s="251"/>
      <c r="CQ3" s="251"/>
      <c r="CR3" s="251"/>
      <c r="CS3" s="252"/>
      <c r="CT3" s="250"/>
      <c r="CU3" s="251"/>
      <c r="CV3" s="251"/>
      <c r="CW3" s="251"/>
      <c r="CX3" s="251"/>
      <c r="CY3" s="252"/>
      <c r="CZ3" s="250"/>
      <c r="DA3" s="251"/>
      <c r="DB3" s="251"/>
      <c r="DC3" s="251"/>
      <c r="DD3" s="251"/>
      <c r="DE3" s="252"/>
      <c r="DF3" s="250"/>
      <c r="DG3" s="251"/>
      <c r="DH3" s="251"/>
      <c r="DI3" s="251"/>
      <c r="DJ3" s="251"/>
      <c r="DK3" s="252"/>
      <c r="DL3" s="250"/>
      <c r="DM3" s="251"/>
      <c r="DN3" s="251"/>
      <c r="DO3" s="251"/>
      <c r="DP3" s="251"/>
      <c r="DQ3" s="252"/>
      <c r="DR3" s="250"/>
      <c r="DS3" s="251"/>
      <c r="DT3" s="251"/>
      <c r="DU3" s="251"/>
      <c r="DV3" s="251"/>
      <c r="DW3" s="252"/>
      <c r="DX3" s="250"/>
      <c r="DY3" s="251"/>
      <c r="DZ3" s="251"/>
      <c r="EA3" s="251"/>
      <c r="EB3" s="251"/>
      <c r="EC3" s="252"/>
      <c r="ED3" s="279"/>
      <c r="EE3" s="280"/>
      <c r="EF3" s="280"/>
      <c r="EG3" s="280"/>
      <c r="EH3" s="280"/>
      <c r="EI3" s="281"/>
      <c r="EJ3" s="279"/>
      <c r="EK3" s="280"/>
      <c r="EL3" s="280"/>
      <c r="EM3" s="280"/>
      <c r="EN3" s="280"/>
      <c r="EO3" s="281"/>
      <c r="EP3" s="279"/>
      <c r="EQ3" s="280"/>
      <c r="ER3" s="280"/>
      <c r="ES3" s="280"/>
      <c r="ET3" s="280"/>
      <c r="EU3" s="281"/>
      <c r="EV3" s="279"/>
      <c r="EW3" s="280"/>
      <c r="EX3" s="280"/>
      <c r="EY3" s="280"/>
      <c r="EZ3" s="280"/>
      <c r="FA3" s="281"/>
      <c r="FB3" s="279"/>
      <c r="FC3" s="280"/>
      <c r="FD3" s="280"/>
      <c r="FE3" s="280"/>
      <c r="FF3" s="280"/>
      <c r="FG3" s="281"/>
      <c r="FH3" s="250"/>
      <c r="FI3" s="251"/>
      <c r="FJ3" s="251"/>
      <c r="FK3" s="251"/>
      <c r="FL3" s="251"/>
      <c r="FM3" s="252"/>
      <c r="FN3" s="250"/>
      <c r="FO3" s="251"/>
      <c r="FP3" s="251"/>
      <c r="FQ3" s="251"/>
      <c r="FR3" s="251"/>
      <c r="FS3" s="252"/>
      <c r="FT3" s="250"/>
      <c r="FU3" s="251"/>
      <c r="FV3" s="251"/>
      <c r="FW3" s="251"/>
      <c r="FX3" s="251"/>
      <c r="FY3" s="252"/>
      <c r="FZ3" s="250"/>
      <c r="GA3" s="251"/>
      <c r="GB3" s="251"/>
      <c r="GC3" s="251"/>
      <c r="GD3" s="251"/>
      <c r="GE3" s="252"/>
      <c r="GF3" s="250"/>
      <c r="GG3" s="251"/>
      <c r="GH3" s="251"/>
      <c r="GI3" s="251"/>
      <c r="GJ3" s="251"/>
      <c r="GK3" s="252"/>
      <c r="GL3" s="250"/>
      <c r="GM3" s="251"/>
      <c r="GN3" s="251"/>
      <c r="GO3" s="251"/>
      <c r="GP3" s="251"/>
      <c r="GQ3" s="252"/>
    </row>
    <row r="4" spans="1:244" ht="23.1" customHeight="1" thickBot="1">
      <c r="A4" s="259"/>
      <c r="B4" s="95" t="s">
        <v>257</v>
      </c>
      <c r="C4" s="260" t="s">
        <v>264</v>
      </c>
      <c r="D4" s="261"/>
      <c r="E4" s="98">
        <f>COUNT($H4:EZ4)</f>
        <v>18</v>
      </c>
      <c r="F4" s="253" t="s">
        <v>247</v>
      </c>
      <c r="G4" s="253"/>
      <c r="H4" s="138">
        <v>1</v>
      </c>
      <c r="I4" s="137">
        <v>2</v>
      </c>
      <c r="J4" s="137">
        <v>3</v>
      </c>
      <c r="K4" s="137">
        <v>4</v>
      </c>
      <c r="L4" s="137">
        <v>5</v>
      </c>
      <c r="M4" s="139">
        <v>6</v>
      </c>
      <c r="N4" s="138">
        <v>1</v>
      </c>
      <c r="O4" s="137">
        <v>2</v>
      </c>
      <c r="P4" s="137">
        <v>3</v>
      </c>
      <c r="Q4" s="137">
        <v>4</v>
      </c>
      <c r="R4" s="137">
        <v>5</v>
      </c>
      <c r="S4" s="139">
        <v>6</v>
      </c>
      <c r="T4" s="138">
        <v>1</v>
      </c>
      <c r="U4" s="137">
        <v>2</v>
      </c>
      <c r="V4" s="137">
        <v>3</v>
      </c>
      <c r="W4" s="137">
        <v>4</v>
      </c>
      <c r="X4" s="137">
        <v>5</v>
      </c>
      <c r="Y4" s="139">
        <v>6</v>
      </c>
      <c r="Z4" s="138"/>
      <c r="AA4" s="137"/>
      <c r="AB4" s="137"/>
      <c r="AC4" s="137"/>
      <c r="AD4" s="137"/>
      <c r="AE4" s="139"/>
      <c r="AF4" s="138"/>
      <c r="AG4" s="137"/>
      <c r="AH4" s="137"/>
      <c r="AI4" s="137"/>
      <c r="AJ4" s="137"/>
      <c r="AK4" s="139"/>
      <c r="AL4" s="138"/>
      <c r="AM4" s="137"/>
      <c r="AN4" s="137"/>
      <c r="AO4" s="137"/>
      <c r="AP4" s="137"/>
      <c r="AQ4" s="139"/>
      <c r="AR4" s="138"/>
      <c r="AS4" s="137"/>
      <c r="AT4" s="137"/>
      <c r="AU4" s="137"/>
      <c r="AV4" s="137"/>
      <c r="AW4" s="139"/>
      <c r="AX4" s="138"/>
      <c r="AY4" s="137"/>
      <c r="AZ4" s="137"/>
      <c r="BA4" s="137"/>
      <c r="BB4" s="137"/>
      <c r="BC4" s="139"/>
      <c r="BD4" s="138"/>
      <c r="BE4" s="137"/>
      <c r="BF4" s="137"/>
      <c r="BG4" s="137"/>
      <c r="BH4" s="137"/>
      <c r="BI4" s="139"/>
      <c r="BJ4" s="138"/>
      <c r="BK4" s="137"/>
      <c r="BL4" s="137"/>
      <c r="BM4" s="137"/>
      <c r="BN4" s="137"/>
      <c r="BO4" s="139"/>
      <c r="BP4" s="138"/>
      <c r="BQ4" s="137"/>
      <c r="BR4" s="137"/>
      <c r="BS4" s="137"/>
      <c r="BT4" s="137"/>
      <c r="BU4" s="139"/>
      <c r="BV4" s="138"/>
      <c r="BW4" s="137"/>
      <c r="BX4" s="137"/>
      <c r="BY4" s="137"/>
      <c r="BZ4" s="137"/>
      <c r="CA4" s="139"/>
      <c r="CB4" s="121"/>
      <c r="CC4" s="122"/>
      <c r="CD4" s="122"/>
      <c r="CE4" s="122"/>
      <c r="CF4" s="122"/>
      <c r="CG4" s="179"/>
      <c r="CH4" s="138"/>
      <c r="CI4" s="137"/>
      <c r="CJ4" s="137"/>
      <c r="CK4" s="137"/>
      <c r="CL4" s="137"/>
      <c r="CM4" s="139"/>
      <c r="CN4" s="138"/>
      <c r="CO4" s="137"/>
      <c r="CP4" s="137"/>
      <c r="CQ4" s="137"/>
      <c r="CR4" s="137"/>
      <c r="CS4" s="139"/>
      <c r="CT4" s="138"/>
      <c r="CU4" s="137"/>
      <c r="CV4" s="137"/>
      <c r="CW4" s="137"/>
      <c r="CX4" s="137"/>
      <c r="CY4" s="139"/>
      <c r="CZ4" s="138"/>
      <c r="DA4" s="137"/>
      <c r="DB4" s="137"/>
      <c r="DC4" s="137"/>
      <c r="DD4" s="137"/>
      <c r="DE4" s="139"/>
      <c r="DF4" s="138"/>
      <c r="DG4" s="137"/>
      <c r="DH4" s="137"/>
      <c r="DI4" s="137"/>
      <c r="DJ4" s="137"/>
      <c r="DK4" s="139"/>
      <c r="DL4" s="138"/>
      <c r="DM4" s="137"/>
      <c r="DN4" s="137"/>
      <c r="DO4" s="137"/>
      <c r="DP4" s="137"/>
      <c r="DQ4" s="139"/>
      <c r="DR4" s="138"/>
      <c r="DS4" s="137"/>
      <c r="DT4" s="137"/>
      <c r="DU4" s="137"/>
      <c r="DV4" s="137"/>
      <c r="DW4" s="139"/>
      <c r="DX4" s="138"/>
      <c r="DY4" s="137"/>
      <c r="DZ4" s="137"/>
      <c r="EA4" s="137"/>
      <c r="EB4" s="137"/>
      <c r="EC4" s="139"/>
      <c r="ED4" s="138"/>
      <c r="EE4" s="137"/>
      <c r="EF4" s="137"/>
      <c r="EG4" s="137"/>
      <c r="EH4" s="137"/>
      <c r="EI4" s="139"/>
      <c r="EJ4" s="138"/>
      <c r="EK4" s="137"/>
      <c r="EL4" s="137"/>
      <c r="EM4" s="137"/>
      <c r="EN4" s="137"/>
      <c r="EO4" s="139"/>
      <c r="EP4" s="138"/>
      <c r="EQ4" s="137"/>
      <c r="ER4" s="137"/>
      <c r="ES4" s="137"/>
      <c r="ET4" s="137"/>
      <c r="EU4" s="139"/>
      <c r="EV4" s="121"/>
      <c r="EW4" s="122"/>
      <c r="EX4" s="122"/>
      <c r="EY4" s="122"/>
      <c r="EZ4" s="122"/>
      <c r="FA4" s="179"/>
      <c r="FB4" s="138"/>
      <c r="FC4" s="137"/>
      <c r="FD4" s="137"/>
      <c r="FE4" s="137"/>
      <c r="FF4" s="137"/>
      <c r="FG4" s="139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</row>
    <row r="5" spans="1:244" ht="23.1" customHeight="1" thickBot="1">
      <c r="A5" s="259"/>
      <c r="B5" s="273" t="s">
        <v>256</v>
      </c>
      <c r="C5" s="277" t="s">
        <v>265</v>
      </c>
      <c r="D5" s="278"/>
      <c r="E5" s="99">
        <f>AVERAGE(E2)/5</f>
        <v>15.4</v>
      </c>
      <c r="F5" s="270" t="s">
        <v>253</v>
      </c>
      <c r="G5" s="270"/>
      <c r="H5" s="107">
        <v>6</v>
      </c>
      <c r="I5" s="108">
        <v>6</v>
      </c>
      <c r="J5" s="108">
        <v>5</v>
      </c>
      <c r="K5" s="108">
        <v>6</v>
      </c>
      <c r="L5" s="118">
        <v>6</v>
      </c>
      <c r="M5" s="134">
        <v>6</v>
      </c>
      <c r="N5" s="107">
        <v>7</v>
      </c>
      <c r="O5" s="108">
        <v>7</v>
      </c>
      <c r="P5" s="108">
        <v>7</v>
      </c>
      <c r="Q5" s="108">
        <v>7</v>
      </c>
      <c r="R5" s="118">
        <v>7</v>
      </c>
      <c r="S5" s="134">
        <v>6</v>
      </c>
      <c r="T5" s="107">
        <v>6</v>
      </c>
      <c r="U5" s="108">
        <v>6</v>
      </c>
      <c r="V5" s="108">
        <v>6</v>
      </c>
      <c r="W5" s="108">
        <v>5</v>
      </c>
      <c r="X5" s="118">
        <v>6</v>
      </c>
      <c r="Y5" s="116">
        <v>6</v>
      </c>
      <c r="Z5" s="107"/>
      <c r="AA5" s="108"/>
      <c r="AB5" s="108"/>
      <c r="AC5" s="108"/>
      <c r="AD5" s="118"/>
      <c r="AE5" s="134"/>
      <c r="AF5" s="107"/>
      <c r="AG5" s="108"/>
      <c r="AH5" s="108"/>
      <c r="AI5" s="108"/>
      <c r="AJ5" s="118"/>
      <c r="AK5" s="134"/>
      <c r="AL5" s="107"/>
      <c r="AM5" s="107"/>
      <c r="AN5" s="107"/>
      <c r="AO5" s="107"/>
      <c r="AP5" s="107"/>
      <c r="AQ5" s="107"/>
      <c r="AR5" s="107"/>
      <c r="AS5" s="108"/>
      <c r="AT5" s="108"/>
      <c r="AU5" s="108"/>
      <c r="AV5" s="118"/>
      <c r="AW5" s="134"/>
      <c r="AX5" s="107"/>
      <c r="AY5" s="107"/>
      <c r="AZ5" s="107"/>
      <c r="BA5" s="107"/>
      <c r="BB5" s="107"/>
      <c r="BC5" s="107"/>
      <c r="BD5" s="107"/>
      <c r="BE5" s="108"/>
      <c r="BF5" s="108"/>
      <c r="BG5" s="108"/>
      <c r="BH5" s="118"/>
      <c r="BI5" s="134"/>
      <c r="BJ5" s="107"/>
      <c r="BK5" s="108"/>
      <c r="BL5" s="108"/>
      <c r="BM5" s="108"/>
      <c r="BN5" s="108"/>
      <c r="BO5" s="108"/>
      <c r="BP5" s="107"/>
      <c r="BQ5" s="108"/>
      <c r="BR5" s="108"/>
      <c r="BS5" s="108"/>
      <c r="BT5" s="118"/>
      <c r="BU5" s="134"/>
      <c r="BV5" s="107"/>
      <c r="BW5" s="108"/>
      <c r="BX5" s="108"/>
      <c r="BY5" s="108"/>
      <c r="BZ5" s="118"/>
      <c r="CA5" s="134"/>
      <c r="CB5" s="107"/>
      <c r="CC5" s="108"/>
      <c r="CD5" s="108"/>
      <c r="CE5" s="108"/>
      <c r="CF5" s="118"/>
      <c r="CG5" s="134"/>
      <c r="CH5" s="107"/>
      <c r="CI5" s="108"/>
      <c r="CJ5" s="108"/>
      <c r="CK5" s="108"/>
      <c r="CL5" s="108"/>
      <c r="CM5" s="118"/>
      <c r="CN5" s="146"/>
      <c r="CO5" s="147"/>
      <c r="CP5" s="147"/>
      <c r="CQ5" s="147"/>
      <c r="CR5" s="148"/>
      <c r="CS5" s="157"/>
      <c r="CT5" s="146"/>
      <c r="CU5" s="147"/>
      <c r="CV5" s="147"/>
      <c r="CW5" s="147"/>
      <c r="CX5" s="148"/>
      <c r="CY5" s="157"/>
      <c r="CZ5" s="107"/>
      <c r="DA5" s="108"/>
      <c r="DB5" s="108"/>
      <c r="DC5" s="108"/>
      <c r="DD5" s="118"/>
      <c r="DE5" s="134"/>
      <c r="DF5" s="107"/>
      <c r="DG5" s="108"/>
      <c r="DH5" s="108"/>
      <c r="DI5" s="108"/>
      <c r="DJ5" s="118"/>
      <c r="DK5" s="134"/>
      <c r="DL5" s="146"/>
      <c r="DM5" s="147"/>
      <c r="DN5" s="147"/>
      <c r="DO5" s="147"/>
      <c r="DP5" s="148"/>
      <c r="DQ5" s="157"/>
      <c r="DR5" s="107"/>
      <c r="DS5" s="108"/>
      <c r="DT5" s="108"/>
      <c r="DU5" s="108"/>
      <c r="DV5" s="118"/>
      <c r="DW5" s="134"/>
      <c r="DX5" s="107"/>
      <c r="DY5" s="108"/>
      <c r="DZ5" s="108"/>
      <c r="EA5" s="108"/>
      <c r="EB5" s="118"/>
      <c r="EC5" s="134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</row>
    <row r="6" spans="1:244" ht="32.1" customHeight="1" thickBot="1">
      <c r="A6" s="259"/>
      <c r="B6" s="273"/>
      <c r="C6" s="269" t="s">
        <v>258</v>
      </c>
      <c r="D6" s="269"/>
      <c r="E6" s="125">
        <f>E5/2</f>
        <v>7.7</v>
      </c>
      <c r="F6" s="276" t="s">
        <v>260</v>
      </c>
      <c r="G6" s="276"/>
      <c r="H6" s="197">
        <f t="shared" ref="H6:AM6" si="0">IF(COUNTA(H8:H33)=0,"",COUNTA(H8:H33))</f>
        <v>6</v>
      </c>
      <c r="I6" s="197">
        <f t="shared" si="0"/>
        <v>6</v>
      </c>
      <c r="J6" s="197">
        <f t="shared" si="0"/>
        <v>5</v>
      </c>
      <c r="K6" s="197">
        <f t="shared" si="0"/>
        <v>6</v>
      </c>
      <c r="L6" s="197">
        <f t="shared" si="0"/>
        <v>6</v>
      </c>
      <c r="M6" s="197">
        <f t="shared" si="0"/>
        <v>6</v>
      </c>
      <c r="N6" s="197">
        <f t="shared" si="0"/>
        <v>7</v>
      </c>
      <c r="O6" s="197">
        <f t="shared" si="0"/>
        <v>7</v>
      </c>
      <c r="P6" s="197">
        <f t="shared" si="0"/>
        <v>7</v>
      </c>
      <c r="Q6" s="197">
        <f t="shared" si="0"/>
        <v>7</v>
      </c>
      <c r="R6" s="197">
        <f t="shared" si="0"/>
        <v>7</v>
      </c>
      <c r="S6" s="197">
        <f t="shared" si="0"/>
        <v>6</v>
      </c>
      <c r="T6" s="197">
        <f t="shared" si="0"/>
        <v>6</v>
      </c>
      <c r="U6" s="197">
        <f t="shared" si="0"/>
        <v>6</v>
      </c>
      <c r="V6" s="197">
        <f t="shared" si="0"/>
        <v>6</v>
      </c>
      <c r="W6" s="197">
        <f t="shared" si="0"/>
        <v>5</v>
      </c>
      <c r="X6" s="197">
        <f t="shared" si="0"/>
        <v>6</v>
      </c>
      <c r="Y6" s="197">
        <f t="shared" si="0"/>
        <v>6</v>
      </c>
      <c r="Z6" s="197" t="str">
        <f t="shared" si="0"/>
        <v/>
      </c>
      <c r="AA6" s="197" t="str">
        <f t="shared" si="0"/>
        <v/>
      </c>
      <c r="AB6" s="197" t="str">
        <f t="shared" si="0"/>
        <v/>
      </c>
      <c r="AC6" s="197" t="str">
        <f t="shared" si="0"/>
        <v/>
      </c>
      <c r="AD6" s="197" t="str">
        <f t="shared" si="0"/>
        <v/>
      </c>
      <c r="AE6" s="197" t="str">
        <f t="shared" si="0"/>
        <v/>
      </c>
      <c r="AF6" s="197" t="str">
        <f t="shared" si="0"/>
        <v/>
      </c>
      <c r="AG6" s="197" t="str">
        <f t="shared" si="0"/>
        <v/>
      </c>
      <c r="AH6" s="197" t="str">
        <f t="shared" si="0"/>
        <v/>
      </c>
      <c r="AI6" s="197" t="str">
        <f t="shared" si="0"/>
        <v/>
      </c>
      <c r="AJ6" s="197" t="str">
        <f t="shared" si="0"/>
        <v/>
      </c>
      <c r="AK6" s="197" t="str">
        <f t="shared" si="0"/>
        <v/>
      </c>
      <c r="AL6" s="197" t="str">
        <f t="shared" si="0"/>
        <v/>
      </c>
      <c r="AM6" s="197" t="str">
        <f t="shared" si="0"/>
        <v/>
      </c>
      <c r="AN6" s="197" t="str">
        <f t="shared" ref="AN6:BS6" si="1">IF(COUNTA(AN8:AN33)=0,"",COUNTA(AN8:AN33))</f>
        <v/>
      </c>
      <c r="AO6" s="197" t="str">
        <f t="shared" si="1"/>
        <v/>
      </c>
      <c r="AP6" s="197" t="str">
        <f t="shared" si="1"/>
        <v/>
      </c>
      <c r="AQ6" s="197" t="str">
        <f t="shared" si="1"/>
        <v/>
      </c>
      <c r="AR6" s="197" t="str">
        <f t="shared" si="1"/>
        <v/>
      </c>
      <c r="AS6" s="197" t="str">
        <f t="shared" si="1"/>
        <v/>
      </c>
      <c r="AT6" s="197" t="str">
        <f t="shared" si="1"/>
        <v/>
      </c>
      <c r="AU6" s="197" t="str">
        <f t="shared" si="1"/>
        <v/>
      </c>
      <c r="AV6" s="197" t="str">
        <f t="shared" si="1"/>
        <v/>
      </c>
      <c r="AW6" s="197" t="str">
        <f t="shared" si="1"/>
        <v/>
      </c>
      <c r="AX6" s="197" t="str">
        <f t="shared" si="1"/>
        <v/>
      </c>
      <c r="AY6" s="197" t="str">
        <f t="shared" si="1"/>
        <v/>
      </c>
      <c r="AZ6" s="197" t="str">
        <f t="shared" si="1"/>
        <v/>
      </c>
      <c r="BA6" s="197" t="str">
        <f t="shared" si="1"/>
        <v/>
      </c>
      <c r="BB6" s="197" t="str">
        <f t="shared" si="1"/>
        <v/>
      </c>
      <c r="BC6" s="197" t="str">
        <f t="shared" si="1"/>
        <v/>
      </c>
      <c r="BD6" s="197" t="str">
        <f t="shared" si="1"/>
        <v/>
      </c>
      <c r="BE6" s="197" t="str">
        <f t="shared" si="1"/>
        <v/>
      </c>
      <c r="BF6" s="197" t="str">
        <f t="shared" si="1"/>
        <v/>
      </c>
      <c r="BG6" s="197" t="str">
        <f t="shared" si="1"/>
        <v/>
      </c>
      <c r="BH6" s="197" t="str">
        <f t="shared" si="1"/>
        <v/>
      </c>
      <c r="BI6" s="197" t="str">
        <f t="shared" si="1"/>
        <v/>
      </c>
      <c r="BJ6" s="197" t="str">
        <f t="shared" si="1"/>
        <v/>
      </c>
      <c r="BK6" s="197" t="str">
        <f t="shared" si="1"/>
        <v/>
      </c>
      <c r="BL6" s="197" t="str">
        <f t="shared" si="1"/>
        <v/>
      </c>
      <c r="BM6" s="197" t="str">
        <f t="shared" si="1"/>
        <v/>
      </c>
      <c r="BN6" s="197" t="str">
        <f t="shared" si="1"/>
        <v/>
      </c>
      <c r="BO6" s="197" t="str">
        <f t="shared" si="1"/>
        <v/>
      </c>
      <c r="BP6" s="197" t="str">
        <f t="shared" si="1"/>
        <v/>
      </c>
      <c r="BQ6" s="197" t="str">
        <f t="shared" si="1"/>
        <v/>
      </c>
      <c r="BR6" s="197" t="str">
        <f t="shared" si="1"/>
        <v/>
      </c>
      <c r="BS6" s="197" t="str">
        <f t="shared" si="1"/>
        <v/>
      </c>
      <c r="BT6" s="197" t="str">
        <f t="shared" ref="BT6:CY6" si="2">IF(COUNTA(BT8:BT33)=0,"",COUNTA(BT8:BT33))</f>
        <v/>
      </c>
      <c r="BU6" s="197" t="str">
        <f t="shared" si="2"/>
        <v/>
      </c>
      <c r="BV6" s="197" t="str">
        <f t="shared" si="2"/>
        <v/>
      </c>
      <c r="BW6" s="197" t="str">
        <f t="shared" si="2"/>
        <v/>
      </c>
      <c r="BX6" s="197" t="str">
        <f t="shared" si="2"/>
        <v/>
      </c>
      <c r="BY6" s="197" t="str">
        <f t="shared" si="2"/>
        <v/>
      </c>
      <c r="BZ6" s="197" t="str">
        <f t="shared" si="2"/>
        <v/>
      </c>
      <c r="CA6" s="197" t="str">
        <f t="shared" si="2"/>
        <v/>
      </c>
      <c r="CB6" s="197" t="str">
        <f t="shared" si="2"/>
        <v/>
      </c>
      <c r="CC6" s="197" t="str">
        <f t="shared" si="2"/>
        <v/>
      </c>
      <c r="CD6" s="197" t="str">
        <f t="shared" si="2"/>
        <v/>
      </c>
      <c r="CE6" s="197" t="str">
        <f t="shared" si="2"/>
        <v/>
      </c>
      <c r="CF6" s="197" t="str">
        <f t="shared" si="2"/>
        <v/>
      </c>
      <c r="CG6" s="197" t="str">
        <f t="shared" si="2"/>
        <v/>
      </c>
      <c r="CH6" s="197" t="str">
        <f t="shared" si="2"/>
        <v/>
      </c>
      <c r="CI6" s="197" t="str">
        <f t="shared" si="2"/>
        <v/>
      </c>
      <c r="CJ6" s="197" t="str">
        <f t="shared" si="2"/>
        <v/>
      </c>
      <c r="CK6" s="197" t="str">
        <f t="shared" si="2"/>
        <v/>
      </c>
      <c r="CL6" s="197" t="str">
        <f t="shared" si="2"/>
        <v/>
      </c>
      <c r="CM6" s="197" t="str">
        <f t="shared" si="2"/>
        <v/>
      </c>
      <c r="CN6" s="197" t="str">
        <f t="shared" si="2"/>
        <v/>
      </c>
      <c r="CO6" s="197" t="str">
        <f t="shared" si="2"/>
        <v/>
      </c>
      <c r="CP6" s="197" t="str">
        <f t="shared" si="2"/>
        <v/>
      </c>
      <c r="CQ6" s="197" t="str">
        <f t="shared" si="2"/>
        <v/>
      </c>
      <c r="CR6" s="197" t="str">
        <f t="shared" si="2"/>
        <v/>
      </c>
      <c r="CS6" s="197" t="str">
        <f t="shared" si="2"/>
        <v/>
      </c>
      <c r="CT6" s="197" t="str">
        <f t="shared" si="2"/>
        <v/>
      </c>
      <c r="CU6" s="197" t="str">
        <f t="shared" si="2"/>
        <v/>
      </c>
      <c r="CV6" s="197" t="str">
        <f t="shared" si="2"/>
        <v/>
      </c>
      <c r="CW6" s="197" t="str">
        <f t="shared" si="2"/>
        <v/>
      </c>
      <c r="CX6" s="197" t="str">
        <f t="shared" si="2"/>
        <v/>
      </c>
      <c r="CY6" s="197" t="str">
        <f t="shared" si="2"/>
        <v/>
      </c>
      <c r="CZ6" s="197" t="str">
        <f t="shared" ref="CZ6:EE6" si="3">IF(COUNTA(CZ8:CZ33)=0,"",COUNTA(CZ8:CZ33))</f>
        <v/>
      </c>
      <c r="DA6" s="197" t="str">
        <f t="shared" si="3"/>
        <v/>
      </c>
      <c r="DB6" s="197" t="str">
        <f t="shared" si="3"/>
        <v/>
      </c>
      <c r="DC6" s="197" t="str">
        <f t="shared" si="3"/>
        <v/>
      </c>
      <c r="DD6" s="197" t="str">
        <f t="shared" si="3"/>
        <v/>
      </c>
      <c r="DE6" s="197" t="str">
        <f t="shared" si="3"/>
        <v/>
      </c>
      <c r="DF6" s="197" t="str">
        <f t="shared" si="3"/>
        <v/>
      </c>
      <c r="DG6" s="197" t="str">
        <f t="shared" si="3"/>
        <v/>
      </c>
      <c r="DH6" s="197" t="str">
        <f t="shared" si="3"/>
        <v/>
      </c>
      <c r="DI6" s="197" t="str">
        <f t="shared" si="3"/>
        <v/>
      </c>
      <c r="DJ6" s="197" t="str">
        <f t="shared" si="3"/>
        <v/>
      </c>
      <c r="DK6" s="197" t="str">
        <f t="shared" si="3"/>
        <v/>
      </c>
      <c r="DL6" s="197" t="str">
        <f t="shared" si="3"/>
        <v/>
      </c>
      <c r="DM6" s="197" t="str">
        <f t="shared" si="3"/>
        <v/>
      </c>
      <c r="DN6" s="197" t="str">
        <f t="shared" si="3"/>
        <v/>
      </c>
      <c r="DO6" s="197" t="str">
        <f t="shared" si="3"/>
        <v/>
      </c>
      <c r="DP6" s="197" t="str">
        <f t="shared" si="3"/>
        <v/>
      </c>
      <c r="DQ6" s="197" t="str">
        <f t="shared" si="3"/>
        <v/>
      </c>
      <c r="DR6" s="197" t="str">
        <f t="shared" si="3"/>
        <v/>
      </c>
      <c r="DS6" s="197" t="str">
        <f t="shared" si="3"/>
        <v/>
      </c>
      <c r="DT6" s="197" t="str">
        <f t="shared" si="3"/>
        <v/>
      </c>
      <c r="DU6" s="197" t="str">
        <f t="shared" si="3"/>
        <v/>
      </c>
      <c r="DV6" s="197" t="str">
        <f t="shared" si="3"/>
        <v/>
      </c>
      <c r="DW6" s="197" t="str">
        <f t="shared" si="3"/>
        <v/>
      </c>
      <c r="DX6" s="197" t="str">
        <f t="shared" si="3"/>
        <v/>
      </c>
      <c r="DY6" s="197" t="str">
        <f t="shared" si="3"/>
        <v/>
      </c>
      <c r="DZ6" s="197" t="str">
        <f t="shared" si="3"/>
        <v/>
      </c>
      <c r="EA6" s="197" t="str">
        <f t="shared" si="3"/>
        <v/>
      </c>
      <c r="EB6" s="197" t="str">
        <f t="shared" si="3"/>
        <v/>
      </c>
      <c r="EC6" s="197" t="str">
        <f t="shared" si="3"/>
        <v/>
      </c>
      <c r="ED6" s="197" t="str">
        <f t="shared" si="3"/>
        <v/>
      </c>
      <c r="EE6" s="197" t="str">
        <f t="shared" si="3"/>
        <v/>
      </c>
      <c r="EF6" s="197" t="str">
        <f t="shared" ref="EF6:FG6" si="4">IF(COUNTA(EF8:EF33)=0,"",COUNTA(EF8:EF33))</f>
        <v/>
      </c>
      <c r="EG6" s="197" t="str">
        <f t="shared" si="4"/>
        <v/>
      </c>
      <c r="EH6" s="197" t="str">
        <f t="shared" si="4"/>
        <v/>
      </c>
      <c r="EI6" s="197" t="str">
        <f t="shared" si="4"/>
        <v/>
      </c>
      <c r="EJ6" s="197" t="str">
        <f t="shared" si="4"/>
        <v/>
      </c>
      <c r="EK6" s="197" t="str">
        <f t="shared" si="4"/>
        <v/>
      </c>
      <c r="EL6" s="197" t="str">
        <f t="shared" si="4"/>
        <v/>
      </c>
      <c r="EM6" s="197" t="str">
        <f t="shared" si="4"/>
        <v/>
      </c>
      <c r="EN6" s="197" t="str">
        <f t="shared" si="4"/>
        <v/>
      </c>
      <c r="EO6" s="197" t="str">
        <f t="shared" si="4"/>
        <v/>
      </c>
      <c r="EP6" s="197" t="str">
        <f t="shared" si="4"/>
        <v/>
      </c>
      <c r="EQ6" s="197" t="str">
        <f t="shared" si="4"/>
        <v/>
      </c>
      <c r="ER6" s="197" t="str">
        <f t="shared" si="4"/>
        <v/>
      </c>
      <c r="ES6" s="197" t="str">
        <f t="shared" si="4"/>
        <v/>
      </c>
      <c r="ET6" s="197" t="str">
        <f t="shared" si="4"/>
        <v/>
      </c>
      <c r="EU6" s="197" t="str">
        <f t="shared" si="4"/>
        <v/>
      </c>
      <c r="EV6" s="197" t="str">
        <f t="shared" si="4"/>
        <v/>
      </c>
      <c r="EW6" s="197" t="str">
        <f t="shared" si="4"/>
        <v/>
      </c>
      <c r="EX6" s="197" t="str">
        <f t="shared" si="4"/>
        <v/>
      </c>
      <c r="EY6" s="197" t="str">
        <f t="shared" si="4"/>
        <v/>
      </c>
      <c r="EZ6" s="197" t="str">
        <f t="shared" si="4"/>
        <v/>
      </c>
      <c r="FA6" s="197" t="str">
        <f t="shared" si="4"/>
        <v/>
      </c>
      <c r="FB6" s="197" t="str">
        <f t="shared" si="4"/>
        <v/>
      </c>
      <c r="FC6" s="197" t="str">
        <f t="shared" si="4"/>
        <v/>
      </c>
      <c r="FD6" s="197" t="str">
        <f t="shared" si="4"/>
        <v/>
      </c>
      <c r="FE6" s="197" t="str">
        <f t="shared" si="4"/>
        <v/>
      </c>
      <c r="FF6" s="197" t="str">
        <f t="shared" si="4"/>
        <v/>
      </c>
      <c r="FG6" s="197" t="str">
        <f t="shared" si="4"/>
        <v/>
      </c>
    </row>
    <row r="7" spans="1:244" ht="35.1" customHeight="1">
      <c r="A7" s="88"/>
      <c r="B7" s="274"/>
      <c r="C7" s="144" t="s">
        <v>259</v>
      </c>
      <c r="D7" s="155" t="s">
        <v>249</v>
      </c>
      <c r="E7" s="123" t="s">
        <v>145</v>
      </c>
      <c r="F7" s="73" t="s">
        <v>146</v>
      </c>
      <c r="G7" s="201" t="s">
        <v>147</v>
      </c>
      <c r="H7" s="202"/>
      <c r="I7" s="203"/>
      <c r="J7" s="203"/>
      <c r="K7" s="203"/>
      <c r="L7" s="204"/>
      <c r="M7" s="205"/>
      <c r="N7" s="202"/>
      <c r="O7" s="203"/>
      <c r="P7" s="203"/>
      <c r="Q7" s="203"/>
      <c r="R7" s="129"/>
      <c r="S7" s="117"/>
      <c r="T7" s="94"/>
      <c r="U7" s="93"/>
      <c r="V7" s="93"/>
      <c r="W7" s="93"/>
      <c r="X7" s="129"/>
      <c r="Y7" s="117"/>
      <c r="Z7" s="94"/>
      <c r="AA7" s="93"/>
      <c r="AB7" s="93"/>
      <c r="AC7" s="93"/>
      <c r="AD7" s="129"/>
      <c r="AE7" s="117"/>
      <c r="AF7" s="94"/>
      <c r="AG7" s="93"/>
      <c r="AH7" s="93"/>
      <c r="AI7" s="93"/>
      <c r="AJ7" s="129"/>
      <c r="AK7" s="117"/>
      <c r="AL7" s="94"/>
      <c r="AM7" s="93"/>
      <c r="AN7" s="93"/>
      <c r="AO7" s="93"/>
      <c r="AP7" s="129"/>
      <c r="AQ7" s="117"/>
      <c r="AR7" s="94"/>
      <c r="AS7" s="93"/>
      <c r="AT7" s="93"/>
      <c r="AU7" s="93"/>
      <c r="AV7" s="129"/>
      <c r="AW7" s="117"/>
      <c r="AX7" s="94"/>
      <c r="AY7" s="93"/>
      <c r="AZ7" s="93"/>
      <c r="BA7" s="93"/>
      <c r="BB7" s="129"/>
      <c r="BC7" s="117"/>
      <c r="BD7" s="94"/>
      <c r="BE7" s="93"/>
      <c r="BF7" s="93"/>
      <c r="BG7" s="93"/>
      <c r="BH7" s="129"/>
      <c r="BI7" s="117"/>
      <c r="BJ7" s="94"/>
      <c r="BK7" s="93"/>
      <c r="BL7" s="93"/>
      <c r="BM7" s="93"/>
      <c r="BN7" s="93"/>
      <c r="BO7" s="93"/>
      <c r="BP7" s="94"/>
      <c r="BQ7" s="93"/>
      <c r="BR7" s="93"/>
      <c r="BS7" s="93"/>
      <c r="BT7" s="129"/>
      <c r="BU7" s="117"/>
      <c r="BV7" s="94"/>
      <c r="BW7" s="93"/>
      <c r="BX7" s="93"/>
      <c r="BY7" s="93"/>
      <c r="BZ7" s="129"/>
      <c r="CA7" s="117"/>
      <c r="CB7" s="94"/>
      <c r="CC7" s="93"/>
      <c r="CD7" s="93"/>
      <c r="CE7" s="93"/>
      <c r="CF7" s="129"/>
      <c r="CG7" s="117"/>
      <c r="CH7" s="94"/>
      <c r="CI7" s="93"/>
      <c r="CJ7" s="93"/>
      <c r="CK7" s="93"/>
      <c r="CL7" s="93"/>
      <c r="CM7" s="129"/>
      <c r="CN7" s="94"/>
      <c r="CO7" s="93"/>
      <c r="CP7" s="93"/>
      <c r="CQ7" s="93"/>
      <c r="CR7" s="129"/>
      <c r="CS7" s="117"/>
      <c r="CT7" s="94"/>
      <c r="CU7" s="93"/>
      <c r="CV7" s="93"/>
      <c r="CW7" s="93"/>
      <c r="CX7" s="129"/>
      <c r="CY7" s="117"/>
      <c r="CZ7" s="94"/>
      <c r="DA7" s="93"/>
      <c r="DB7" s="93"/>
      <c r="DC7" s="93"/>
      <c r="DD7" s="129"/>
      <c r="DE7" s="117"/>
      <c r="DF7" s="94"/>
      <c r="DG7" s="93"/>
      <c r="DH7" s="93"/>
      <c r="DI7" s="93"/>
      <c r="DJ7" s="129"/>
      <c r="DK7" s="117"/>
      <c r="DL7" s="94"/>
      <c r="DM7" s="93"/>
      <c r="DN7" s="93"/>
      <c r="DO7" s="93"/>
      <c r="DP7" s="129"/>
      <c r="DQ7" s="93"/>
      <c r="DR7" s="94"/>
      <c r="DS7" s="93"/>
      <c r="DT7" s="93"/>
      <c r="DU7" s="93"/>
      <c r="DV7" s="129"/>
      <c r="DW7" s="117"/>
      <c r="DX7" s="94"/>
      <c r="DY7" s="93"/>
      <c r="DZ7" s="93"/>
      <c r="EA7" s="93"/>
      <c r="EB7" s="129"/>
      <c r="EC7" s="190"/>
      <c r="ED7" s="207"/>
      <c r="EE7" s="207"/>
      <c r="EF7" s="207"/>
      <c r="EG7" s="207"/>
      <c r="EH7" s="207"/>
      <c r="EI7" s="190"/>
      <c r="EJ7" s="207"/>
      <c r="EK7" s="207"/>
      <c r="EL7" s="207"/>
      <c r="EM7" s="207"/>
      <c r="EN7" s="207"/>
      <c r="EO7" s="190"/>
      <c r="EP7" s="207"/>
      <c r="EQ7" s="207"/>
      <c r="ER7" s="208"/>
      <c r="ES7" s="208"/>
      <c r="ET7" s="208"/>
      <c r="EU7" s="190"/>
      <c r="EV7" s="208"/>
      <c r="EW7" s="208"/>
      <c r="EX7" s="208"/>
      <c r="EY7" s="208"/>
      <c r="EZ7" s="208"/>
      <c r="FA7" s="209"/>
      <c r="FB7" s="209"/>
      <c r="FC7" s="209"/>
      <c r="FD7" s="209"/>
      <c r="FE7" s="209"/>
      <c r="FF7" s="209"/>
      <c r="FG7" s="209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</row>
    <row r="8" spans="1:244" ht="19.5" customHeight="1">
      <c r="A8" s="89">
        <v>1</v>
      </c>
      <c r="B8" s="156" t="s">
        <v>262</v>
      </c>
      <c r="C8" s="192" t="s">
        <v>321</v>
      </c>
      <c r="D8" s="180" t="s">
        <v>315</v>
      </c>
      <c r="E8" s="124">
        <f>COUNTA(H8:EC8)</f>
        <v>12</v>
      </c>
      <c r="F8" s="90">
        <f t="shared" ref="F8:F13" si="5">MIN(INT(E8/10),25)</f>
        <v>1</v>
      </c>
      <c r="G8" s="206">
        <f>C_S_G($H8:EZ8,$H$5:EZ$5,csg_table,$E$4,F8)</f>
        <v>0.95014662756598245</v>
      </c>
      <c r="H8" s="198">
        <v>5</v>
      </c>
      <c r="I8" s="199">
        <v>1</v>
      </c>
      <c r="J8" s="199">
        <v>2</v>
      </c>
      <c r="K8" s="199">
        <v>1</v>
      </c>
      <c r="L8" s="199">
        <v>1</v>
      </c>
      <c r="M8" s="200">
        <v>2</v>
      </c>
      <c r="N8" s="198">
        <v>1</v>
      </c>
      <c r="O8" s="199">
        <v>1</v>
      </c>
      <c r="P8" s="199">
        <v>2</v>
      </c>
      <c r="Q8" s="199">
        <v>2</v>
      </c>
      <c r="R8" s="199">
        <v>3</v>
      </c>
      <c r="S8" s="200">
        <v>1</v>
      </c>
      <c r="T8" s="185"/>
      <c r="U8" s="186"/>
      <c r="V8" s="186"/>
      <c r="W8" s="186"/>
      <c r="X8" s="186"/>
      <c r="Y8" s="187"/>
      <c r="Z8" s="189"/>
      <c r="AA8" s="184"/>
      <c r="AB8" s="184"/>
      <c r="AC8" s="184"/>
      <c r="AD8" s="184"/>
      <c r="AE8" s="190"/>
      <c r="AF8" s="189"/>
      <c r="AG8" s="184"/>
      <c r="AH8" s="184"/>
      <c r="AI8" s="184"/>
      <c r="AJ8" s="184"/>
      <c r="AK8" s="190"/>
      <c r="AL8" s="189"/>
      <c r="AM8" s="184"/>
      <c r="AN8" s="184"/>
      <c r="AO8" s="184"/>
      <c r="AP8" s="184"/>
      <c r="AQ8" s="190"/>
      <c r="AR8" s="189"/>
      <c r="AS8" s="184"/>
      <c r="AT8" s="184"/>
      <c r="AU8" s="184"/>
      <c r="AV8" s="184"/>
      <c r="AW8" s="190"/>
      <c r="AX8" s="189"/>
      <c r="AY8" s="184"/>
      <c r="AZ8" s="184"/>
      <c r="BA8" s="184"/>
      <c r="BB8" s="184"/>
      <c r="BC8" s="190"/>
      <c r="BD8" s="189"/>
      <c r="BE8" s="184"/>
      <c r="BF8" s="184"/>
      <c r="BG8" s="184"/>
      <c r="BH8" s="184"/>
      <c r="BI8" s="190"/>
      <c r="BJ8" s="184"/>
      <c r="BK8" s="184"/>
      <c r="BL8" s="184"/>
      <c r="BM8" s="184"/>
      <c r="BN8" s="184"/>
      <c r="BO8" s="184"/>
      <c r="BP8" s="189"/>
      <c r="BQ8" s="184"/>
      <c r="BR8" s="184"/>
      <c r="BS8" s="184"/>
      <c r="BT8" s="184"/>
      <c r="BU8" s="184"/>
      <c r="BV8" s="189"/>
      <c r="BW8" s="184"/>
      <c r="BX8" s="184"/>
      <c r="BY8" s="184"/>
      <c r="BZ8" s="184"/>
      <c r="CA8" s="190"/>
      <c r="CB8" s="189"/>
      <c r="CC8" s="189"/>
      <c r="CD8" s="184"/>
      <c r="CE8" s="184"/>
      <c r="CF8" s="184"/>
      <c r="CG8" s="235"/>
      <c r="CH8" s="189"/>
      <c r="CI8" s="184"/>
      <c r="CJ8" s="184"/>
      <c r="CK8" s="184"/>
      <c r="CL8" s="184"/>
      <c r="CM8" s="184"/>
      <c r="CN8" s="189"/>
      <c r="CO8" s="184"/>
      <c r="CP8" s="184"/>
      <c r="CQ8" s="184"/>
      <c r="CR8" s="184"/>
      <c r="CS8" s="190"/>
      <c r="CT8" s="189"/>
      <c r="CU8" s="184"/>
      <c r="CV8" s="184"/>
      <c r="CW8" s="184"/>
      <c r="CX8" s="184"/>
      <c r="CY8" s="190"/>
      <c r="CZ8" s="189"/>
      <c r="DA8" s="184"/>
      <c r="DB8" s="184"/>
      <c r="DC8" s="184"/>
      <c r="DD8" s="184"/>
      <c r="DE8" s="190"/>
      <c r="DF8" s="189"/>
      <c r="DG8" s="184"/>
      <c r="DH8" s="184"/>
      <c r="DI8" s="184"/>
      <c r="DJ8" s="184"/>
      <c r="DK8" s="190"/>
      <c r="DL8" s="189"/>
      <c r="DM8" s="184"/>
      <c r="DN8" s="184"/>
      <c r="DO8" s="184"/>
      <c r="DP8" s="184"/>
      <c r="DQ8" s="190"/>
      <c r="DR8" s="189"/>
      <c r="DS8" s="184"/>
      <c r="DT8" s="184"/>
      <c r="DU8" s="184"/>
      <c r="DV8" s="184"/>
      <c r="DW8" s="190"/>
      <c r="DX8" s="189"/>
      <c r="DY8" s="184"/>
      <c r="DZ8" s="184"/>
      <c r="EA8" s="184"/>
      <c r="EB8" s="184"/>
      <c r="EC8" s="190"/>
      <c r="ED8" s="211"/>
      <c r="EE8" s="211"/>
      <c r="EF8" s="211"/>
      <c r="EG8" s="211"/>
      <c r="EH8" s="211"/>
      <c r="EI8" s="190"/>
      <c r="EJ8" s="211"/>
      <c r="EK8" s="211"/>
      <c r="EL8" s="211"/>
      <c r="EM8" s="211"/>
      <c r="EN8" s="211"/>
      <c r="EO8" s="190"/>
      <c r="EP8" s="211"/>
      <c r="EQ8" s="211"/>
      <c r="ER8" s="211"/>
      <c r="ES8" s="211"/>
      <c r="ET8" s="212"/>
      <c r="EU8" s="190"/>
      <c r="EV8" s="212"/>
      <c r="EW8" s="212"/>
      <c r="EX8" s="212"/>
      <c r="EY8" s="212"/>
      <c r="EZ8" s="212"/>
      <c r="FA8" s="212"/>
      <c r="FB8" s="212"/>
      <c r="FC8" s="209"/>
      <c r="FD8" s="209"/>
      <c r="FE8" s="209"/>
      <c r="FF8" s="209"/>
      <c r="FG8" s="209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</row>
    <row r="9" spans="1:244" ht="18.75" customHeight="1">
      <c r="A9" s="89">
        <v>2</v>
      </c>
      <c r="B9" s="156" t="s">
        <v>262</v>
      </c>
      <c r="C9" s="192" t="s">
        <v>327</v>
      </c>
      <c r="D9" s="222" t="s">
        <v>285</v>
      </c>
      <c r="E9" s="124">
        <f>COUNTA(H9:EC9)</f>
        <v>18</v>
      </c>
      <c r="F9" s="90">
        <f t="shared" si="5"/>
        <v>1</v>
      </c>
      <c r="G9" s="206">
        <f>C_S_G($H9:EZ9,$H$5:EZ$5,csg_table,$E$4,F9)</f>
        <v>0.88461538461538458</v>
      </c>
      <c r="H9" s="198">
        <v>3</v>
      </c>
      <c r="I9" s="199" t="s">
        <v>329</v>
      </c>
      <c r="J9" s="199">
        <v>3</v>
      </c>
      <c r="K9" s="199" t="s">
        <v>329</v>
      </c>
      <c r="L9" s="199">
        <v>2</v>
      </c>
      <c r="M9" s="200">
        <v>1</v>
      </c>
      <c r="N9" s="198">
        <v>2</v>
      </c>
      <c r="O9" s="199">
        <v>2</v>
      </c>
      <c r="P9" s="199">
        <v>4</v>
      </c>
      <c r="Q9" s="199">
        <v>3</v>
      </c>
      <c r="R9" s="184">
        <v>2</v>
      </c>
      <c r="S9" s="190">
        <v>3</v>
      </c>
      <c r="T9" s="185">
        <v>1</v>
      </c>
      <c r="U9" s="186">
        <v>1</v>
      </c>
      <c r="V9" s="186">
        <v>1</v>
      </c>
      <c r="W9" s="186">
        <v>3</v>
      </c>
      <c r="X9" s="186">
        <v>1</v>
      </c>
      <c r="Y9" s="188">
        <v>3</v>
      </c>
      <c r="Z9" s="189"/>
      <c r="AA9" s="184"/>
      <c r="AB9" s="184"/>
      <c r="AC9" s="184"/>
      <c r="AD9" s="184"/>
      <c r="AE9" s="190"/>
      <c r="AF9" s="189"/>
      <c r="AG9" s="184"/>
      <c r="AH9" s="184"/>
      <c r="AI9" s="184"/>
      <c r="AJ9" s="184"/>
      <c r="AK9" s="190"/>
      <c r="AL9" s="189"/>
      <c r="AM9" s="184"/>
      <c r="AN9" s="184"/>
      <c r="AO9" s="184"/>
      <c r="AP9" s="184"/>
      <c r="AQ9" s="190"/>
      <c r="AR9" s="189"/>
      <c r="AS9" s="184"/>
      <c r="AT9" s="184"/>
      <c r="AU9" s="184"/>
      <c r="AV9" s="184"/>
      <c r="AW9" s="190"/>
      <c r="AX9" s="189"/>
      <c r="AY9" s="184"/>
      <c r="AZ9" s="184"/>
      <c r="BA9" s="184"/>
      <c r="BB9" s="184"/>
      <c r="BC9" s="190"/>
      <c r="BD9" s="189"/>
      <c r="BE9" s="184"/>
      <c r="BF9" s="184"/>
      <c r="BG9" s="184"/>
      <c r="BH9" s="184"/>
      <c r="BI9" s="190"/>
      <c r="BJ9" s="184"/>
      <c r="BK9" s="184"/>
      <c r="BL9" s="184"/>
      <c r="BM9" s="184"/>
      <c r="BN9" s="184"/>
      <c r="BO9" s="184"/>
      <c r="BP9" s="189"/>
      <c r="BQ9" s="184"/>
      <c r="BR9" s="184"/>
      <c r="BS9" s="184"/>
      <c r="BT9" s="184"/>
      <c r="BU9" s="190"/>
      <c r="BV9" s="189"/>
      <c r="BW9" s="184"/>
      <c r="BX9" s="184"/>
      <c r="BY9" s="184"/>
      <c r="BZ9" s="184"/>
      <c r="CA9" s="190"/>
      <c r="CB9" s="189"/>
      <c r="CC9" s="189"/>
      <c r="CD9" s="184"/>
      <c r="CE9" s="184"/>
      <c r="CF9" s="184"/>
      <c r="CG9" s="184"/>
      <c r="CH9" s="189"/>
      <c r="CI9" s="158"/>
      <c r="CJ9" s="184"/>
      <c r="CK9" s="184"/>
      <c r="CL9" s="184"/>
      <c r="CM9" s="184"/>
      <c r="CN9" s="189"/>
      <c r="CO9" s="184"/>
      <c r="CP9" s="184"/>
      <c r="CQ9" s="184"/>
      <c r="CR9" s="184"/>
      <c r="CS9" s="190"/>
      <c r="CT9" s="189"/>
      <c r="CU9" s="184"/>
      <c r="CV9" s="184"/>
      <c r="CW9" s="184"/>
      <c r="CX9" s="184"/>
      <c r="CY9" s="190"/>
      <c r="CZ9" s="189"/>
      <c r="DA9" s="184"/>
      <c r="DB9" s="184"/>
      <c r="DC9" s="184"/>
      <c r="DD9" s="184"/>
      <c r="DE9" s="190"/>
      <c r="DF9" s="189"/>
      <c r="DG9" s="184"/>
      <c r="DH9" s="184"/>
      <c r="DI9" s="184"/>
      <c r="DJ9" s="184"/>
      <c r="DK9" s="190"/>
      <c r="DL9" s="189"/>
      <c r="DM9" s="184"/>
      <c r="DN9" s="184"/>
      <c r="DO9" s="184"/>
      <c r="DP9" s="184"/>
      <c r="DQ9" s="190"/>
      <c r="DR9" s="189"/>
      <c r="DS9" s="184"/>
      <c r="DT9" s="184"/>
      <c r="DU9" s="184"/>
      <c r="DV9" s="184"/>
      <c r="DW9" s="190"/>
      <c r="DX9" s="189"/>
      <c r="DY9" s="184"/>
      <c r="DZ9" s="184"/>
      <c r="EA9" s="184"/>
      <c r="EB9" s="184"/>
      <c r="EC9" s="190"/>
      <c r="ED9" s="211"/>
      <c r="EE9" s="211"/>
      <c r="EF9" s="211"/>
      <c r="EG9" s="211"/>
      <c r="EH9" s="211"/>
      <c r="EI9" s="190"/>
      <c r="EJ9" s="211"/>
      <c r="EK9" s="211"/>
      <c r="EL9" s="211"/>
      <c r="EM9" s="211"/>
      <c r="EN9" s="211"/>
      <c r="EO9" s="190"/>
      <c r="EP9" s="211"/>
      <c r="EQ9" s="211"/>
      <c r="ER9" s="211"/>
      <c r="ES9" s="211"/>
      <c r="ET9" s="212"/>
      <c r="EU9" s="190"/>
      <c r="EV9" s="212"/>
      <c r="EW9" s="212"/>
      <c r="EX9" s="212"/>
      <c r="EY9" s="212"/>
      <c r="EZ9" s="212"/>
      <c r="FA9" s="212"/>
      <c r="FB9" s="212"/>
      <c r="FC9" s="209"/>
      <c r="FD9" s="209"/>
      <c r="FE9" s="209"/>
      <c r="FF9" s="209"/>
      <c r="FG9" s="209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</row>
    <row r="10" spans="1:244" ht="18" customHeight="1">
      <c r="A10" s="89">
        <v>3</v>
      </c>
      <c r="B10" s="156" t="s">
        <v>262</v>
      </c>
      <c r="C10" s="192" t="s">
        <v>317</v>
      </c>
      <c r="D10" s="222" t="s">
        <v>290</v>
      </c>
      <c r="E10" s="124">
        <f>COUNTA(H10:EC10)</f>
        <v>11</v>
      </c>
      <c r="F10" s="90">
        <f t="shared" si="5"/>
        <v>1</v>
      </c>
      <c r="G10" s="206">
        <f>C_S_G($H10:EZ10,$H$5:EZ$5,csg_table,$E$4,F10)</f>
        <v>0.84444444444444444</v>
      </c>
      <c r="H10" s="198">
        <v>4</v>
      </c>
      <c r="I10" s="199">
        <v>4</v>
      </c>
      <c r="J10" s="199"/>
      <c r="K10" s="199">
        <v>2</v>
      </c>
      <c r="L10" s="199">
        <v>4</v>
      </c>
      <c r="M10" s="200">
        <v>6</v>
      </c>
      <c r="N10" s="198">
        <v>5</v>
      </c>
      <c r="O10" s="199">
        <v>5</v>
      </c>
      <c r="P10" s="199">
        <v>3</v>
      </c>
      <c r="Q10" s="199">
        <v>1</v>
      </c>
      <c r="R10" s="184">
        <v>1</v>
      </c>
      <c r="S10" s="190">
        <v>2</v>
      </c>
      <c r="T10" s="189"/>
      <c r="U10" s="186"/>
      <c r="V10" s="186"/>
      <c r="W10" s="186"/>
      <c r="X10" s="186"/>
      <c r="Y10" s="188"/>
      <c r="Z10" s="198"/>
      <c r="AA10" s="199"/>
      <c r="AB10" s="199"/>
      <c r="AC10" s="199"/>
      <c r="AD10" s="199"/>
      <c r="AE10" s="200"/>
      <c r="AF10" s="198"/>
      <c r="AG10" s="199"/>
      <c r="AH10" s="199"/>
      <c r="AI10" s="199"/>
      <c r="AJ10" s="199"/>
      <c r="AK10" s="200"/>
      <c r="AL10" s="199"/>
      <c r="AM10" s="199"/>
      <c r="AN10" s="199"/>
      <c r="AO10" s="199"/>
      <c r="AP10" s="199"/>
      <c r="AQ10" s="200"/>
      <c r="AR10" s="198"/>
      <c r="AS10" s="199"/>
      <c r="AT10" s="199"/>
      <c r="AU10" s="184"/>
      <c r="AV10" s="184"/>
      <c r="AW10" s="190"/>
      <c r="AX10" s="189"/>
      <c r="AY10" s="184"/>
      <c r="AZ10" s="184"/>
      <c r="BA10" s="184"/>
      <c r="BB10" s="184"/>
      <c r="BC10" s="190"/>
      <c r="BD10" s="189"/>
      <c r="BE10" s="184"/>
      <c r="BF10" s="184"/>
      <c r="BG10" s="184"/>
      <c r="BH10" s="184"/>
      <c r="BI10" s="190"/>
      <c r="BJ10" s="184"/>
      <c r="BK10" s="184"/>
      <c r="BL10" s="184"/>
      <c r="BM10" s="184"/>
      <c r="BN10" s="184"/>
      <c r="BO10" s="184"/>
      <c r="BP10" s="189"/>
      <c r="BQ10" s="184"/>
      <c r="BR10" s="184"/>
      <c r="BS10" s="184"/>
      <c r="BT10" s="184"/>
      <c r="BU10" s="190"/>
      <c r="BV10" s="189"/>
      <c r="BW10" s="184"/>
      <c r="BX10" s="184"/>
      <c r="BY10" s="184"/>
      <c r="BZ10" s="184"/>
      <c r="CA10" s="190"/>
      <c r="CB10" s="189"/>
      <c r="CC10" s="189"/>
      <c r="CD10" s="184"/>
      <c r="CE10" s="158"/>
      <c r="CF10" s="184"/>
      <c r="CG10" s="190"/>
      <c r="CH10" s="189"/>
      <c r="CI10" s="184"/>
      <c r="CJ10" s="184"/>
      <c r="CK10" s="184"/>
      <c r="CL10" s="184"/>
      <c r="CM10" s="190"/>
      <c r="CN10" s="189"/>
      <c r="CO10" s="184"/>
      <c r="CP10" s="184"/>
      <c r="CQ10" s="184"/>
      <c r="CR10" s="184"/>
      <c r="CS10" s="190"/>
      <c r="CT10" s="189"/>
      <c r="CU10" s="184"/>
      <c r="CV10" s="184"/>
      <c r="CW10" s="184"/>
      <c r="CX10" s="184"/>
      <c r="CY10" s="190"/>
      <c r="CZ10" s="189"/>
      <c r="DA10" s="184"/>
      <c r="DB10" s="184"/>
      <c r="DC10" s="184"/>
      <c r="DD10" s="184"/>
      <c r="DE10" s="190"/>
      <c r="DF10" s="189"/>
      <c r="DG10" s="184"/>
      <c r="DH10" s="184"/>
      <c r="DI10" s="184"/>
      <c r="DJ10" s="184"/>
      <c r="DK10" s="190"/>
      <c r="DL10" s="189"/>
      <c r="DM10" s="184"/>
      <c r="DN10" s="184"/>
      <c r="DO10" s="184"/>
      <c r="DP10" s="184"/>
      <c r="DQ10" s="190"/>
      <c r="DR10" s="189"/>
      <c r="DS10" s="184"/>
      <c r="DT10" s="184"/>
      <c r="DU10" s="184"/>
      <c r="DV10" s="184"/>
      <c r="DW10" s="190"/>
      <c r="DX10" s="189"/>
      <c r="DY10" s="184"/>
      <c r="DZ10" s="184"/>
      <c r="EA10" s="184"/>
      <c r="EB10" s="184"/>
      <c r="EC10" s="190"/>
      <c r="ED10" s="213"/>
      <c r="EE10" s="213"/>
      <c r="EF10" s="213"/>
      <c r="EG10" s="213"/>
      <c r="EH10" s="213"/>
      <c r="EI10" s="190"/>
      <c r="EJ10" s="212"/>
      <c r="EK10" s="212"/>
      <c r="EL10" s="212"/>
      <c r="EM10" s="212"/>
      <c r="EN10" s="212"/>
      <c r="EO10" s="190"/>
      <c r="EP10" s="212"/>
      <c r="EQ10" s="212"/>
      <c r="ER10" s="212"/>
      <c r="ES10" s="212"/>
      <c r="ET10" s="212"/>
      <c r="EU10" s="190"/>
      <c r="EV10" s="212"/>
      <c r="EW10" s="212"/>
      <c r="EX10" s="212"/>
      <c r="EY10" s="212"/>
      <c r="EZ10" s="212"/>
      <c r="FA10" s="212"/>
      <c r="FB10" s="212"/>
      <c r="FC10" s="209"/>
      <c r="FD10" s="209"/>
      <c r="FE10" s="209"/>
      <c r="FF10" s="209"/>
      <c r="FG10" s="209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</row>
    <row r="11" spans="1:244" ht="18" customHeight="1">
      <c r="A11" s="89">
        <v>4</v>
      </c>
      <c r="B11" s="156" t="s">
        <v>262</v>
      </c>
      <c r="C11" s="192" t="s">
        <v>318</v>
      </c>
      <c r="D11" s="180" t="s">
        <v>291</v>
      </c>
      <c r="E11" s="124">
        <f>COUNTA(H11:EC11)</f>
        <v>12</v>
      </c>
      <c r="F11" s="90">
        <f t="shared" si="5"/>
        <v>1</v>
      </c>
      <c r="G11" s="206">
        <f>C_S_G($H11:EZ11,$H$5:EZ$5,csg_table,$E$4,F11)</f>
        <v>0.8150887573964497</v>
      </c>
      <c r="H11" s="198"/>
      <c r="I11" s="199"/>
      <c r="J11" s="199"/>
      <c r="K11" s="199"/>
      <c r="L11" s="199"/>
      <c r="M11" s="200"/>
      <c r="N11" s="198">
        <v>7</v>
      </c>
      <c r="O11" s="199">
        <v>4</v>
      </c>
      <c r="P11" s="199">
        <v>1</v>
      </c>
      <c r="Q11" s="199">
        <v>6</v>
      </c>
      <c r="R11" s="184">
        <v>5</v>
      </c>
      <c r="S11" s="190">
        <v>6</v>
      </c>
      <c r="T11" s="185">
        <v>4</v>
      </c>
      <c r="U11" s="186">
        <v>3</v>
      </c>
      <c r="V11" s="186">
        <v>4</v>
      </c>
      <c r="W11" s="186">
        <v>2</v>
      </c>
      <c r="X11" s="186">
        <v>3</v>
      </c>
      <c r="Y11" s="188">
        <v>1</v>
      </c>
      <c r="Z11" s="198"/>
      <c r="AA11" s="199"/>
      <c r="AB11" s="199"/>
      <c r="AC11" s="199"/>
      <c r="AD11" s="199"/>
      <c r="AE11" s="200"/>
      <c r="AF11" s="198"/>
      <c r="AG11" s="199"/>
      <c r="AH11" s="199"/>
      <c r="AI11" s="199"/>
      <c r="AJ11" s="199"/>
      <c r="AK11" s="200"/>
      <c r="AL11" s="199"/>
      <c r="AM11" s="199"/>
      <c r="AN11" s="199"/>
      <c r="AO11" s="199"/>
      <c r="AP11" s="199"/>
      <c r="AQ11" s="200"/>
      <c r="AR11" s="198"/>
      <c r="AS11" s="199"/>
      <c r="AT11" s="199"/>
      <c r="AU11" s="184"/>
      <c r="AV11" s="184"/>
      <c r="AW11" s="190"/>
      <c r="AX11" s="189"/>
      <c r="AY11" s="184"/>
      <c r="AZ11" s="184"/>
      <c r="BA11" s="184"/>
      <c r="BB11" s="184"/>
      <c r="BC11" s="190"/>
      <c r="BD11" s="189"/>
      <c r="BE11" s="184"/>
      <c r="BF11" s="184"/>
      <c r="BG11" s="184"/>
      <c r="BH11" s="184"/>
      <c r="BI11" s="190"/>
      <c r="BJ11" s="184"/>
      <c r="BK11" s="184"/>
      <c r="BL11" s="184"/>
      <c r="BM11" s="184"/>
      <c r="BN11" s="184"/>
      <c r="BO11" s="184"/>
      <c r="BP11" s="189"/>
      <c r="BQ11" s="184"/>
      <c r="BR11" s="184"/>
      <c r="BS11" s="184"/>
      <c r="BT11" s="184"/>
      <c r="BU11" s="190"/>
      <c r="BV11" s="189"/>
      <c r="BW11" s="184"/>
      <c r="BX11" s="184"/>
      <c r="BY11" s="184"/>
      <c r="BZ11" s="184"/>
      <c r="CA11" s="190"/>
      <c r="CB11" s="189"/>
      <c r="CC11" s="189"/>
      <c r="CD11" s="184"/>
      <c r="CE11" s="184"/>
      <c r="CF11" s="184"/>
      <c r="CG11" s="190"/>
      <c r="CH11" s="189"/>
      <c r="CI11" s="184"/>
      <c r="CJ11" s="184"/>
      <c r="CK11" s="184"/>
      <c r="CL11" s="184"/>
      <c r="CM11" s="190"/>
      <c r="CN11" s="189"/>
      <c r="CO11" s="184"/>
      <c r="CP11" s="184"/>
      <c r="CQ11" s="184"/>
      <c r="CR11" s="184"/>
      <c r="CS11" s="190"/>
      <c r="CT11" s="189"/>
      <c r="CU11" s="184"/>
      <c r="CV11" s="184"/>
      <c r="CW11" s="184"/>
      <c r="CX11" s="184"/>
      <c r="CY11" s="190"/>
      <c r="CZ11" s="189"/>
      <c r="DA11" s="184"/>
      <c r="DB11" s="184"/>
      <c r="DC11" s="184"/>
      <c r="DD11" s="184"/>
      <c r="DE11" s="190"/>
      <c r="DF11" s="189"/>
      <c r="DG11" s="184"/>
      <c r="DH11" s="184"/>
      <c r="DI11" s="184"/>
      <c r="DJ11" s="184"/>
      <c r="DK11" s="190"/>
      <c r="DL11" s="189"/>
      <c r="DM11" s="184"/>
      <c r="DN11" s="184"/>
      <c r="DO11" s="184"/>
      <c r="DP11" s="184"/>
      <c r="DQ11" s="190"/>
      <c r="DR11" s="189"/>
      <c r="DS11" s="184"/>
      <c r="DT11" s="184"/>
      <c r="DU11" s="184"/>
      <c r="DV11" s="184"/>
      <c r="DW11" s="190"/>
      <c r="DX11" s="189"/>
      <c r="DY11" s="184"/>
      <c r="DZ11" s="184"/>
      <c r="EA11" s="184"/>
      <c r="EB11" s="184"/>
      <c r="EC11" s="190"/>
      <c r="ED11" s="211"/>
      <c r="EE11" s="211"/>
      <c r="EF11" s="211"/>
      <c r="EG11" s="211"/>
      <c r="EH11" s="211"/>
      <c r="EI11" s="190"/>
      <c r="EJ11" s="211"/>
      <c r="EK11" s="211"/>
      <c r="EL11" s="212"/>
      <c r="EM11" s="212"/>
      <c r="EN11" s="212"/>
      <c r="EO11" s="190"/>
      <c r="EP11" s="212"/>
      <c r="EQ11" s="212"/>
      <c r="ER11" s="212"/>
      <c r="ES11" s="212"/>
      <c r="ET11" s="212"/>
      <c r="EU11" s="190"/>
      <c r="EV11" s="212"/>
      <c r="EW11" s="212"/>
      <c r="EX11" s="212"/>
      <c r="EY11" s="212"/>
      <c r="EZ11" s="212"/>
      <c r="FA11" s="212"/>
      <c r="FB11" s="212"/>
      <c r="FC11" s="209"/>
      <c r="FD11" s="209"/>
      <c r="FE11" s="209"/>
      <c r="FF11" s="209"/>
      <c r="FG11" s="209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</row>
    <row r="12" spans="1:244" ht="18" customHeight="1">
      <c r="A12" s="89">
        <v>5</v>
      </c>
      <c r="B12" s="156" t="s">
        <v>262</v>
      </c>
      <c r="C12" s="227">
        <v>999</v>
      </c>
      <c r="D12" s="234" t="s">
        <v>326</v>
      </c>
      <c r="E12" s="124">
        <f>COUNTA(H12:FC12)</f>
        <v>17</v>
      </c>
      <c r="F12" s="90">
        <f t="shared" si="5"/>
        <v>1</v>
      </c>
      <c r="G12" s="152">
        <f>C_S_G($H12:EZ12,$H$5:EZ$5,csg_table,$E$4,F12)</f>
        <v>0.76946721311475408</v>
      </c>
      <c r="H12" s="189">
        <v>1</v>
      </c>
      <c r="I12" s="184">
        <v>2</v>
      </c>
      <c r="J12" s="184">
        <v>5</v>
      </c>
      <c r="K12" s="184">
        <v>4</v>
      </c>
      <c r="L12" s="184">
        <v>3</v>
      </c>
      <c r="M12" s="190">
        <v>4</v>
      </c>
      <c r="N12" s="189">
        <v>6</v>
      </c>
      <c r="O12" s="184">
        <v>3</v>
      </c>
      <c r="P12" s="184">
        <v>7</v>
      </c>
      <c r="Q12" s="184">
        <v>7</v>
      </c>
      <c r="R12" s="184">
        <v>4</v>
      </c>
      <c r="S12" s="190">
        <v>4</v>
      </c>
      <c r="T12" s="185">
        <v>5</v>
      </c>
      <c r="U12" s="186">
        <v>6</v>
      </c>
      <c r="V12" s="186">
        <v>3</v>
      </c>
      <c r="W12" s="186"/>
      <c r="X12" s="186">
        <v>5</v>
      </c>
      <c r="Y12" s="188">
        <v>6</v>
      </c>
      <c r="Z12" s="189"/>
      <c r="AA12" s="184"/>
      <c r="AB12" s="184"/>
      <c r="AC12" s="184"/>
      <c r="AD12" s="184"/>
      <c r="AE12" s="190"/>
      <c r="AF12" s="189"/>
      <c r="AG12" s="184"/>
      <c r="AH12" s="184"/>
      <c r="AI12" s="184"/>
      <c r="AJ12" s="184"/>
      <c r="AK12" s="190"/>
      <c r="AL12" s="189"/>
      <c r="AM12" s="184"/>
      <c r="AN12" s="184"/>
      <c r="AO12" s="184"/>
      <c r="AP12" s="184"/>
      <c r="AQ12" s="190"/>
      <c r="AR12" s="184"/>
      <c r="AS12" s="184"/>
      <c r="AT12" s="184"/>
      <c r="AU12" s="184"/>
      <c r="AV12" s="184"/>
      <c r="AW12" s="190"/>
      <c r="AX12" s="189"/>
      <c r="AY12" s="184"/>
      <c r="AZ12" s="184"/>
      <c r="BA12" s="184"/>
      <c r="BB12" s="184"/>
      <c r="BC12" s="190"/>
      <c r="BD12" s="189"/>
      <c r="BE12" s="184"/>
      <c r="BF12" s="184"/>
      <c r="BG12" s="184"/>
      <c r="BH12" s="184"/>
      <c r="BI12" s="190"/>
      <c r="BJ12" s="189"/>
      <c r="BK12" s="184"/>
      <c r="BL12" s="184"/>
      <c r="BM12" s="184"/>
      <c r="BN12" s="184"/>
      <c r="BO12" s="184"/>
      <c r="BP12" s="189"/>
      <c r="BQ12" s="184"/>
      <c r="BR12" s="184"/>
      <c r="BS12" s="184"/>
      <c r="BT12" s="184"/>
      <c r="BU12" s="190"/>
      <c r="BV12" s="189"/>
      <c r="BW12" s="184"/>
      <c r="BX12" s="184"/>
      <c r="BY12" s="184"/>
      <c r="BZ12" s="184"/>
      <c r="CA12" s="190"/>
      <c r="CB12" s="189"/>
      <c r="CC12" s="189"/>
      <c r="CD12" s="184"/>
      <c r="CE12" s="184"/>
      <c r="CF12" s="184"/>
      <c r="CG12" s="190"/>
      <c r="CH12" s="184"/>
      <c r="CI12" s="184"/>
      <c r="CJ12" s="184"/>
      <c r="CK12" s="184"/>
      <c r="CL12" s="184"/>
      <c r="CM12" s="184"/>
      <c r="CN12" s="189"/>
      <c r="CO12" s="184"/>
      <c r="CP12" s="184"/>
      <c r="CQ12" s="184"/>
      <c r="CR12" s="184"/>
      <c r="CS12" s="190"/>
      <c r="CT12" s="184"/>
      <c r="CU12" s="184"/>
      <c r="CV12" s="184"/>
      <c r="CW12" s="184"/>
      <c r="CX12" s="184"/>
      <c r="CY12" s="184"/>
      <c r="CZ12" s="189"/>
      <c r="DA12" s="184"/>
      <c r="DB12" s="184"/>
      <c r="DC12" s="184"/>
      <c r="DD12" s="184"/>
      <c r="DE12" s="190"/>
      <c r="DF12" s="189"/>
      <c r="DG12" s="184"/>
      <c r="DH12" s="184"/>
      <c r="DI12" s="184"/>
      <c r="DJ12" s="184"/>
      <c r="DK12" s="190"/>
      <c r="DL12" s="189"/>
      <c r="DM12" s="184"/>
      <c r="DN12" s="184"/>
      <c r="DO12" s="184"/>
      <c r="DP12" s="184"/>
      <c r="DQ12" s="190"/>
      <c r="DR12" s="189"/>
      <c r="DS12" s="184"/>
      <c r="DT12" s="184"/>
      <c r="DU12" s="184"/>
      <c r="DV12" s="184"/>
      <c r="DW12" s="190"/>
      <c r="DX12" s="189"/>
      <c r="DY12" s="184"/>
      <c r="DZ12" s="184"/>
      <c r="EA12" s="184"/>
      <c r="EB12" s="184"/>
      <c r="EC12" s="190"/>
      <c r="ED12" s="213"/>
      <c r="EE12" s="213"/>
      <c r="EF12" s="213"/>
      <c r="EG12" s="213"/>
      <c r="EH12" s="213"/>
      <c r="EI12" s="190"/>
      <c r="EJ12" s="212"/>
      <c r="EK12" s="212"/>
      <c r="EL12" s="212"/>
      <c r="EM12" s="212"/>
      <c r="EN12" s="212"/>
      <c r="EO12" s="190"/>
      <c r="EP12" s="212"/>
      <c r="EQ12" s="212"/>
      <c r="ER12" s="212"/>
      <c r="ES12" s="212"/>
      <c r="ET12" s="212"/>
      <c r="EU12" s="190"/>
      <c r="EV12" s="212"/>
      <c r="EW12" s="212"/>
      <c r="EX12" s="212"/>
      <c r="EY12" s="212"/>
      <c r="EZ12" s="212"/>
      <c r="FA12" s="212"/>
      <c r="FB12" s="212"/>
      <c r="FC12" s="209"/>
      <c r="FD12" s="209"/>
      <c r="FE12" s="209"/>
      <c r="FF12" s="209"/>
      <c r="FG12" s="209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</row>
    <row r="13" spans="1:244" s="76" customFormat="1" ht="18.75" customHeight="1">
      <c r="A13" s="89">
        <v>6</v>
      </c>
      <c r="B13" s="156" t="s">
        <v>262</v>
      </c>
      <c r="C13" s="223">
        <v>150</v>
      </c>
      <c r="D13" s="231" t="s">
        <v>308</v>
      </c>
      <c r="E13" s="124">
        <f>COUNTA(H13:EC13)</f>
        <v>18</v>
      </c>
      <c r="F13" s="90">
        <f t="shared" si="5"/>
        <v>1</v>
      </c>
      <c r="G13" s="206">
        <f>C_S_G($H13:EZ13,$H$5:EZ$5,csg_table,$E$4,F13)</f>
        <v>0.75725338491295935</v>
      </c>
      <c r="H13" s="198">
        <v>6</v>
      </c>
      <c r="I13" s="199">
        <v>3</v>
      </c>
      <c r="J13" s="199">
        <v>1</v>
      </c>
      <c r="K13" s="199">
        <v>3</v>
      </c>
      <c r="L13" s="199">
        <v>5</v>
      </c>
      <c r="M13" s="200">
        <v>3</v>
      </c>
      <c r="N13" s="198">
        <v>4</v>
      </c>
      <c r="O13" s="199">
        <v>6</v>
      </c>
      <c r="P13" s="199">
        <v>5</v>
      </c>
      <c r="Q13" s="199">
        <v>4</v>
      </c>
      <c r="R13" s="184">
        <v>6</v>
      </c>
      <c r="S13" s="190">
        <v>5</v>
      </c>
      <c r="T13" s="185">
        <v>6</v>
      </c>
      <c r="U13" s="186">
        <v>4</v>
      </c>
      <c r="V13" s="186">
        <v>6</v>
      </c>
      <c r="W13" s="186">
        <v>5</v>
      </c>
      <c r="X13" s="186">
        <v>4</v>
      </c>
      <c r="Y13" s="188">
        <v>5</v>
      </c>
      <c r="Z13" s="198"/>
      <c r="AA13" s="199"/>
      <c r="AB13" s="199"/>
      <c r="AC13" s="199"/>
      <c r="AD13" s="199"/>
      <c r="AE13" s="200"/>
      <c r="AF13" s="198"/>
      <c r="AG13" s="199"/>
      <c r="AH13" s="199"/>
      <c r="AI13" s="199"/>
      <c r="AJ13" s="199"/>
      <c r="AK13" s="200"/>
      <c r="AL13" s="198"/>
      <c r="AM13" s="199"/>
      <c r="AN13" s="199"/>
      <c r="AO13" s="199"/>
      <c r="AP13" s="199"/>
      <c r="AQ13" s="200"/>
      <c r="AR13" s="198"/>
      <c r="AS13" s="199"/>
      <c r="AT13" s="199"/>
      <c r="AU13" s="184"/>
      <c r="AV13" s="184"/>
      <c r="AW13" s="190"/>
      <c r="AX13" s="189"/>
      <c r="AY13" s="184"/>
      <c r="AZ13" s="184"/>
      <c r="BA13" s="184"/>
      <c r="BB13" s="184"/>
      <c r="BC13" s="190"/>
      <c r="BD13" s="189"/>
      <c r="BE13" s="184"/>
      <c r="BF13" s="184"/>
      <c r="BG13" s="184"/>
      <c r="BH13" s="184"/>
      <c r="BI13" s="190"/>
      <c r="BJ13" s="184"/>
      <c r="BK13" s="184"/>
      <c r="BL13" s="184"/>
      <c r="BM13" s="184"/>
      <c r="BN13" s="184"/>
      <c r="BO13" s="184"/>
      <c r="BP13" s="189"/>
      <c r="BQ13" s="184"/>
      <c r="BR13" s="184"/>
      <c r="BS13" s="184"/>
      <c r="BT13" s="184"/>
      <c r="BU13" s="190"/>
      <c r="BV13" s="189"/>
      <c r="BW13" s="184"/>
      <c r="BX13" s="184"/>
      <c r="BY13" s="184"/>
      <c r="BZ13" s="184"/>
      <c r="CA13" s="190"/>
      <c r="CB13" s="189"/>
      <c r="CC13" s="189"/>
      <c r="CD13" s="184"/>
      <c r="CE13" s="184"/>
      <c r="CF13" s="184"/>
      <c r="CG13" s="190"/>
      <c r="CH13" s="189"/>
      <c r="CI13" s="184"/>
      <c r="CJ13" s="184"/>
      <c r="CK13" s="184"/>
      <c r="CL13" s="184"/>
      <c r="CM13" s="184"/>
      <c r="CN13" s="189"/>
      <c r="CO13" s="184"/>
      <c r="CP13" s="184"/>
      <c r="CQ13" s="184"/>
      <c r="CR13" s="184"/>
      <c r="CS13" s="184"/>
      <c r="CT13" s="189"/>
      <c r="CU13" s="184"/>
      <c r="CV13" s="184"/>
      <c r="CW13" s="184"/>
      <c r="CX13" s="184"/>
      <c r="CY13" s="190"/>
      <c r="CZ13" s="189"/>
      <c r="DA13" s="184"/>
      <c r="DB13" s="184"/>
      <c r="DC13" s="184"/>
      <c r="DD13" s="184"/>
      <c r="DE13" s="190"/>
      <c r="DF13" s="189"/>
      <c r="DG13" s="184"/>
      <c r="DH13" s="184"/>
      <c r="DI13" s="184"/>
      <c r="DJ13" s="184"/>
      <c r="DK13" s="190"/>
      <c r="DL13" s="189"/>
      <c r="DM13" s="184"/>
      <c r="DN13" s="184"/>
      <c r="DO13" s="184"/>
      <c r="DP13" s="184"/>
      <c r="DQ13" s="190"/>
      <c r="DR13" s="184"/>
      <c r="DS13" s="184"/>
      <c r="DT13" s="184"/>
      <c r="DU13" s="184"/>
      <c r="DV13" s="184"/>
      <c r="DW13" s="184"/>
      <c r="DX13" s="189"/>
      <c r="DY13" s="184"/>
      <c r="DZ13" s="184"/>
      <c r="EA13" s="184"/>
      <c r="EB13" s="184"/>
      <c r="EC13" s="190"/>
      <c r="ED13" s="211"/>
      <c r="EE13" s="211"/>
      <c r="EF13" s="211"/>
      <c r="EG13" s="211"/>
      <c r="EH13" s="211"/>
      <c r="EI13" s="190"/>
      <c r="EJ13" s="211"/>
      <c r="EK13" s="211"/>
      <c r="EL13" s="212"/>
      <c r="EM13" s="212"/>
      <c r="EN13" s="212"/>
      <c r="EO13" s="190"/>
      <c r="EP13" s="212"/>
      <c r="EQ13" s="212"/>
      <c r="ER13" s="212"/>
      <c r="ES13" s="212"/>
      <c r="ET13" s="212"/>
      <c r="EU13" s="190"/>
      <c r="EV13" s="212"/>
      <c r="EW13" s="212"/>
      <c r="EX13" s="212"/>
      <c r="EY13" s="212"/>
      <c r="EZ13" s="212"/>
      <c r="FA13" s="212"/>
      <c r="FB13" s="212"/>
      <c r="FC13" s="209"/>
      <c r="FD13" s="209"/>
      <c r="FE13" s="209"/>
      <c r="FF13" s="209"/>
      <c r="FG13" s="209"/>
      <c r="FH13" s="72"/>
      <c r="FI13" s="72"/>
      <c r="FJ13" s="72"/>
      <c r="FK13" s="72"/>
      <c r="FL13" s="72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</row>
    <row r="14" spans="1:244" ht="18" customHeight="1">
      <c r="A14" s="236"/>
      <c r="B14" s="237"/>
      <c r="C14" s="238"/>
      <c r="D14" s="239"/>
      <c r="E14" s="240"/>
      <c r="F14" s="241"/>
      <c r="G14" s="206"/>
      <c r="H14" s="198"/>
      <c r="I14" s="199"/>
      <c r="J14" s="199"/>
      <c r="K14" s="199"/>
      <c r="L14" s="199"/>
      <c r="M14" s="200"/>
      <c r="N14" s="198"/>
      <c r="O14" s="199"/>
      <c r="P14" s="199"/>
      <c r="Q14" s="199"/>
      <c r="R14" s="184"/>
      <c r="S14" s="190"/>
      <c r="T14" s="185"/>
      <c r="U14" s="186"/>
      <c r="V14" s="186"/>
      <c r="W14" s="186"/>
      <c r="X14" s="186"/>
      <c r="Y14" s="188"/>
      <c r="Z14" s="198"/>
      <c r="AA14" s="199"/>
      <c r="AB14" s="199"/>
      <c r="AC14" s="199"/>
      <c r="AD14" s="199"/>
      <c r="AE14" s="200"/>
      <c r="AF14" s="198"/>
      <c r="AG14" s="199"/>
      <c r="AH14" s="199"/>
      <c r="AI14" s="199"/>
      <c r="AJ14" s="199"/>
      <c r="AK14" s="200"/>
      <c r="AL14" s="198"/>
      <c r="AM14" s="199"/>
      <c r="AN14" s="199"/>
      <c r="AO14" s="199"/>
      <c r="AP14" s="199"/>
      <c r="AQ14" s="200"/>
      <c r="AR14" s="198"/>
      <c r="AS14" s="199"/>
      <c r="AT14" s="199"/>
      <c r="AU14" s="184"/>
      <c r="AV14" s="184"/>
      <c r="AW14" s="190"/>
      <c r="AX14" s="196"/>
      <c r="AY14" s="191"/>
      <c r="AZ14" s="184"/>
      <c r="BA14" s="184"/>
      <c r="BB14" s="184"/>
      <c r="BC14" s="190"/>
      <c r="BD14" s="189"/>
      <c r="BE14" s="184"/>
      <c r="BF14" s="184"/>
      <c r="BG14" s="184"/>
      <c r="BH14" s="184"/>
      <c r="BI14" s="190"/>
      <c r="BJ14" s="195"/>
      <c r="BK14" s="191"/>
      <c r="BL14" s="191"/>
      <c r="BM14" s="191"/>
      <c r="BN14" s="184"/>
      <c r="BO14" s="184"/>
      <c r="BP14" s="189"/>
      <c r="BQ14" s="184"/>
      <c r="BR14" s="184"/>
      <c r="BS14" s="184"/>
      <c r="BT14" s="191"/>
      <c r="BU14" s="190"/>
      <c r="BV14" s="195"/>
      <c r="BW14" s="184"/>
      <c r="BX14" s="184"/>
      <c r="BY14" s="184"/>
      <c r="BZ14" s="184"/>
      <c r="CA14" s="190"/>
      <c r="CB14" s="195"/>
      <c r="CC14" s="195"/>
      <c r="CD14" s="184"/>
      <c r="CE14" s="184"/>
      <c r="CF14" s="184"/>
      <c r="CG14" s="191"/>
      <c r="CH14" s="189"/>
      <c r="CI14" s="184"/>
      <c r="CJ14" s="184"/>
      <c r="CK14" s="184"/>
      <c r="CL14" s="184"/>
      <c r="CM14" s="184"/>
      <c r="CN14" s="189"/>
      <c r="CO14" s="184"/>
      <c r="CP14" s="184"/>
      <c r="CQ14" s="184"/>
      <c r="CR14" s="184"/>
      <c r="CS14" s="190"/>
      <c r="CT14" s="189"/>
      <c r="CU14" s="184"/>
      <c r="CV14" s="184"/>
      <c r="CW14" s="184"/>
      <c r="CX14" s="184"/>
      <c r="CY14" s="190"/>
      <c r="CZ14" s="189"/>
      <c r="DA14" s="184"/>
      <c r="DB14" s="184"/>
      <c r="DC14" s="184"/>
      <c r="DD14" s="184"/>
      <c r="DE14" s="190"/>
      <c r="DF14" s="189"/>
      <c r="DG14" s="184"/>
      <c r="DH14" s="184"/>
      <c r="DI14" s="184"/>
      <c r="DJ14" s="184"/>
      <c r="DK14" s="190"/>
      <c r="DL14" s="189"/>
      <c r="DM14" s="184"/>
      <c r="DN14" s="184"/>
      <c r="DO14" s="184"/>
      <c r="DP14" s="184"/>
      <c r="DQ14" s="190"/>
      <c r="DR14" s="189"/>
      <c r="DS14" s="184"/>
      <c r="DT14" s="184"/>
      <c r="DU14" s="184"/>
      <c r="DV14" s="184"/>
      <c r="DW14" s="190"/>
      <c r="DX14" s="189"/>
      <c r="DY14" s="184"/>
      <c r="DZ14" s="184"/>
      <c r="EA14" s="184"/>
      <c r="EB14" s="184"/>
      <c r="EC14" s="190"/>
      <c r="ED14" s="211"/>
      <c r="EE14" s="211"/>
      <c r="EF14" s="211"/>
      <c r="EG14" s="211"/>
      <c r="EH14" s="211"/>
      <c r="EI14" s="190"/>
      <c r="EJ14" s="211"/>
      <c r="EK14" s="211"/>
      <c r="EL14" s="212"/>
      <c r="EM14" s="212"/>
      <c r="EN14" s="212"/>
      <c r="EO14" s="190"/>
      <c r="EP14" s="212"/>
      <c r="EQ14" s="212"/>
      <c r="ER14" s="212"/>
      <c r="ES14" s="212"/>
      <c r="ET14" s="212"/>
      <c r="EU14" s="190"/>
      <c r="EV14" s="212"/>
      <c r="EW14" s="212"/>
      <c r="EX14" s="212"/>
      <c r="EY14" s="212"/>
      <c r="EZ14" s="212"/>
      <c r="FA14" s="212"/>
      <c r="FB14" s="212"/>
      <c r="FC14" s="209"/>
      <c r="FD14" s="209"/>
      <c r="FE14" s="209"/>
      <c r="FF14" s="209"/>
      <c r="FG14" s="209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spans="1:244" ht="18" customHeight="1">
      <c r="A15" s="89"/>
      <c r="B15" s="110" t="s">
        <v>257</v>
      </c>
      <c r="C15" s="192" t="s">
        <v>316</v>
      </c>
      <c r="D15" s="245" t="s">
        <v>277</v>
      </c>
      <c r="E15" s="124">
        <f t="shared" ref="E15:E24" si="6">COUNTA(H15:EC15)</f>
        <v>6</v>
      </c>
      <c r="F15" s="90">
        <f t="shared" ref="F15:F24" si="7">MIN(INT(E15/10),25)</f>
        <v>0</v>
      </c>
      <c r="G15" s="206">
        <f>C_S_G($H15:EZ15,$H$5:EZ$5,csg_table,$E$4,F15)</f>
        <v>0.88068181818181823</v>
      </c>
      <c r="H15" s="198"/>
      <c r="I15" s="199"/>
      <c r="J15" s="199"/>
      <c r="K15" s="199"/>
      <c r="L15" s="199"/>
      <c r="M15" s="200"/>
      <c r="N15" s="198"/>
      <c r="O15" s="199"/>
      <c r="P15" s="199"/>
      <c r="Q15" s="199"/>
      <c r="R15" s="184"/>
      <c r="S15" s="190"/>
      <c r="T15" s="185">
        <v>3</v>
      </c>
      <c r="U15" s="186">
        <v>2</v>
      </c>
      <c r="V15" s="186">
        <v>2</v>
      </c>
      <c r="W15" s="186">
        <v>1</v>
      </c>
      <c r="X15" s="186">
        <v>2</v>
      </c>
      <c r="Y15" s="188">
        <v>4</v>
      </c>
      <c r="Z15" s="198"/>
      <c r="AA15" s="199"/>
      <c r="AB15" s="199"/>
      <c r="AC15" s="199"/>
      <c r="AD15" s="199"/>
      <c r="AE15" s="200"/>
      <c r="AF15" s="198"/>
      <c r="AG15" s="199"/>
      <c r="AH15" s="199"/>
      <c r="AI15" s="199"/>
      <c r="AJ15" s="199"/>
      <c r="AK15" s="200"/>
      <c r="AL15" s="198"/>
      <c r="AM15" s="199"/>
      <c r="AN15" s="199"/>
      <c r="AO15" s="199"/>
      <c r="AP15" s="199"/>
      <c r="AQ15" s="200"/>
      <c r="AR15" s="229"/>
      <c r="AS15" s="199"/>
      <c r="AT15" s="199"/>
      <c r="AU15" s="184"/>
      <c r="AV15" s="184"/>
      <c r="AW15" s="190"/>
      <c r="AX15" s="196"/>
      <c r="AY15" s="191"/>
      <c r="AZ15" s="184"/>
      <c r="BA15" s="184"/>
      <c r="BB15" s="184"/>
      <c r="BC15" s="190"/>
      <c r="BD15" s="189"/>
      <c r="BE15" s="184"/>
      <c r="BF15" s="184"/>
      <c r="BG15" s="184"/>
      <c r="BH15" s="184"/>
      <c r="BI15" s="190"/>
      <c r="BJ15" s="195"/>
      <c r="BK15" s="191"/>
      <c r="BL15" s="191"/>
      <c r="BM15" s="191"/>
      <c r="BN15" s="184"/>
      <c r="BO15" s="184"/>
      <c r="BP15" s="189"/>
      <c r="BQ15" s="184"/>
      <c r="BR15" s="184"/>
      <c r="BS15" s="184"/>
      <c r="BT15" s="191"/>
      <c r="BU15" s="190"/>
      <c r="BV15" s="189"/>
      <c r="BW15" s="184"/>
      <c r="BX15" s="184"/>
      <c r="BY15" s="184"/>
      <c r="BZ15" s="184"/>
      <c r="CA15" s="190"/>
      <c r="CB15" s="195"/>
      <c r="CC15" s="184"/>
      <c r="CD15" s="184"/>
      <c r="CE15" s="184"/>
      <c r="CF15" s="184"/>
      <c r="CG15" s="191"/>
      <c r="CH15" s="189"/>
      <c r="CI15" s="184"/>
      <c r="CJ15" s="184"/>
      <c r="CK15" s="184"/>
      <c r="CL15" s="184"/>
      <c r="CM15" s="184"/>
      <c r="CN15" s="189"/>
      <c r="CO15" s="184"/>
      <c r="CP15" s="184"/>
      <c r="CQ15" s="184"/>
      <c r="CR15" s="184"/>
      <c r="CS15" s="190"/>
      <c r="CT15" s="189"/>
      <c r="CU15" s="184"/>
      <c r="CV15" s="184"/>
      <c r="CW15" s="184"/>
      <c r="CX15" s="184"/>
      <c r="CY15" s="190"/>
      <c r="CZ15" s="189"/>
      <c r="DA15" s="184"/>
      <c r="DB15" s="184"/>
      <c r="DC15" s="184"/>
      <c r="DD15" s="184"/>
      <c r="DE15" s="190"/>
      <c r="DF15" s="189"/>
      <c r="DG15" s="184"/>
      <c r="DH15" s="184"/>
      <c r="DI15" s="184"/>
      <c r="DJ15" s="184"/>
      <c r="DK15" s="190"/>
      <c r="DL15" s="189"/>
      <c r="DM15" s="184"/>
      <c r="DN15" s="184"/>
      <c r="DO15" s="184"/>
      <c r="DP15" s="184"/>
      <c r="DQ15" s="190"/>
      <c r="DR15" s="189"/>
      <c r="DS15" s="184"/>
      <c r="DT15" s="184"/>
      <c r="DU15" s="184"/>
      <c r="DV15" s="184"/>
      <c r="DW15" s="190"/>
      <c r="DX15" s="189"/>
      <c r="DY15" s="184"/>
      <c r="DZ15" s="184"/>
      <c r="EA15" s="184"/>
      <c r="EB15" s="184"/>
      <c r="EC15" s="190"/>
      <c r="ED15" s="213"/>
      <c r="EE15" s="213"/>
      <c r="EF15" s="213"/>
      <c r="EG15" s="213"/>
      <c r="EH15" s="213"/>
      <c r="EI15" s="190"/>
      <c r="EJ15" s="212"/>
      <c r="EK15" s="212"/>
      <c r="EL15" s="212"/>
      <c r="EM15" s="212"/>
      <c r="EN15" s="212"/>
      <c r="EO15" s="190"/>
      <c r="EP15" s="212"/>
      <c r="EQ15" s="212"/>
      <c r="ER15" s="212"/>
      <c r="ES15" s="212"/>
      <c r="ET15" s="212"/>
      <c r="EU15" s="190"/>
      <c r="EV15" s="212"/>
      <c r="EW15" s="212"/>
      <c r="EX15" s="212"/>
      <c r="EY15" s="212"/>
      <c r="EZ15" s="212"/>
      <c r="FA15" s="212"/>
      <c r="FB15" s="212"/>
      <c r="FC15" s="209"/>
      <c r="FD15" s="209"/>
      <c r="FE15" s="209"/>
      <c r="FF15" s="209"/>
      <c r="FG15" s="209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spans="1:244" ht="18" customHeight="1">
      <c r="A16" s="89"/>
      <c r="B16" s="110" t="s">
        <v>257</v>
      </c>
      <c r="C16" s="223">
        <v>714</v>
      </c>
      <c r="D16" s="232" t="s">
        <v>282</v>
      </c>
      <c r="E16" s="124">
        <f t="shared" si="6"/>
        <v>6</v>
      </c>
      <c r="F16" s="90">
        <f t="shared" si="7"/>
        <v>0</v>
      </c>
      <c r="G16" s="206">
        <f>C_S_G($H16:EZ16,$H$5:EZ$5,csg_table,$E$4,F16)</f>
        <v>0.77272727272727271</v>
      </c>
      <c r="H16" s="198"/>
      <c r="I16" s="199"/>
      <c r="J16" s="199"/>
      <c r="K16" s="199"/>
      <c r="L16" s="199"/>
      <c r="M16" s="200"/>
      <c r="N16" s="198"/>
      <c r="O16" s="199"/>
      <c r="P16" s="199"/>
      <c r="Q16" s="199"/>
      <c r="R16" s="184"/>
      <c r="S16" s="190"/>
      <c r="T16" s="185">
        <v>2</v>
      </c>
      <c r="U16" s="186">
        <v>5</v>
      </c>
      <c r="V16" s="186">
        <v>5</v>
      </c>
      <c r="W16" s="186">
        <v>4</v>
      </c>
      <c r="X16" s="186">
        <v>6</v>
      </c>
      <c r="Y16" s="188">
        <v>2</v>
      </c>
      <c r="Z16" s="198"/>
      <c r="AA16" s="199"/>
      <c r="AB16" s="199"/>
      <c r="AC16" s="199"/>
      <c r="AD16" s="199"/>
      <c r="AE16" s="200"/>
      <c r="AF16" s="198"/>
      <c r="AG16" s="199"/>
      <c r="AH16" s="199"/>
      <c r="AI16" s="199"/>
      <c r="AJ16" s="199"/>
      <c r="AK16" s="200"/>
      <c r="AL16" s="198"/>
      <c r="AM16" s="199"/>
      <c r="AN16" s="199"/>
      <c r="AO16" s="199"/>
      <c r="AP16" s="199"/>
      <c r="AQ16" s="200"/>
      <c r="AR16" s="198"/>
      <c r="AS16" s="199"/>
      <c r="AT16" s="199"/>
      <c r="AU16" s="184"/>
      <c r="AV16" s="184"/>
      <c r="AW16" s="190"/>
      <c r="AX16" s="196"/>
      <c r="AY16" s="191"/>
      <c r="AZ16" s="184"/>
      <c r="BA16" s="184"/>
      <c r="BB16" s="184"/>
      <c r="BC16" s="190"/>
      <c r="BD16" s="189"/>
      <c r="BE16" s="184"/>
      <c r="BF16" s="184"/>
      <c r="BG16" s="184"/>
      <c r="BH16" s="184"/>
      <c r="BI16" s="190"/>
      <c r="BJ16" s="195"/>
      <c r="BK16" s="191"/>
      <c r="BL16" s="191"/>
      <c r="BM16" s="191"/>
      <c r="BN16" s="184"/>
      <c r="BO16" s="184"/>
      <c r="BP16" s="189"/>
      <c r="BQ16" s="184"/>
      <c r="BR16" s="184"/>
      <c r="BS16" s="184"/>
      <c r="BT16" s="191"/>
      <c r="BU16" s="190"/>
      <c r="BV16" s="189"/>
      <c r="BW16" s="184"/>
      <c r="BX16" s="184"/>
      <c r="BY16" s="184"/>
      <c r="BZ16" s="184"/>
      <c r="CA16" s="190"/>
      <c r="CB16" s="195"/>
      <c r="CC16" s="184"/>
      <c r="CD16" s="184"/>
      <c r="CE16" s="184"/>
      <c r="CF16" s="184"/>
      <c r="CG16" s="191"/>
      <c r="CH16" s="189"/>
      <c r="CI16" s="184"/>
      <c r="CJ16" s="184"/>
      <c r="CK16" s="184"/>
      <c r="CL16" s="184"/>
      <c r="CM16" s="184"/>
      <c r="CN16" s="189"/>
      <c r="CO16" s="184"/>
      <c r="CP16" s="184"/>
      <c r="CQ16" s="184"/>
      <c r="CR16" s="184"/>
      <c r="CS16" s="190"/>
      <c r="CT16" s="189"/>
      <c r="CU16" s="184"/>
      <c r="CV16" s="184"/>
      <c r="CW16" s="184"/>
      <c r="CX16" s="184"/>
      <c r="CY16" s="190"/>
      <c r="CZ16" s="189"/>
      <c r="DA16" s="184"/>
      <c r="DB16" s="184"/>
      <c r="DC16" s="184"/>
      <c r="DD16" s="184"/>
      <c r="DE16" s="190"/>
      <c r="DF16" s="189"/>
      <c r="DG16" s="184"/>
      <c r="DH16" s="184"/>
      <c r="DI16" s="184"/>
      <c r="DJ16" s="184"/>
      <c r="DK16" s="190"/>
      <c r="DL16" s="189"/>
      <c r="DM16" s="184"/>
      <c r="DN16" s="184"/>
      <c r="DO16" s="184"/>
      <c r="DP16" s="184"/>
      <c r="DQ16" s="190"/>
      <c r="DR16" s="189"/>
      <c r="DS16" s="184"/>
      <c r="DT16" s="184"/>
      <c r="DU16" s="184"/>
      <c r="DV16" s="184"/>
      <c r="DW16" s="190"/>
      <c r="DX16" s="189"/>
      <c r="DY16" s="184"/>
      <c r="DZ16" s="184"/>
      <c r="EA16" s="184"/>
      <c r="EB16" s="184"/>
      <c r="EC16" s="190"/>
      <c r="ED16" s="211"/>
      <c r="EE16" s="211"/>
      <c r="EF16" s="211"/>
      <c r="EG16" s="211"/>
      <c r="EH16" s="211"/>
      <c r="EI16" s="190"/>
      <c r="EJ16" s="211"/>
      <c r="EK16" s="211"/>
      <c r="EL16" s="212"/>
      <c r="EM16" s="212"/>
      <c r="EN16" s="212"/>
      <c r="EO16" s="190"/>
      <c r="EP16" s="212"/>
      <c r="EQ16" s="212"/>
      <c r="ER16" s="212"/>
      <c r="ES16" s="212"/>
      <c r="ET16" s="212"/>
      <c r="EU16" s="190"/>
      <c r="EV16" s="212"/>
      <c r="EW16" s="212"/>
      <c r="EX16" s="212"/>
      <c r="EY16" s="212"/>
      <c r="EZ16" s="212"/>
      <c r="FA16" s="212"/>
      <c r="FB16" s="212"/>
      <c r="FC16" s="209"/>
      <c r="FD16" s="209"/>
      <c r="FE16" s="209"/>
      <c r="FF16" s="209"/>
      <c r="FG16" s="209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spans="1:244" ht="18.75" customHeight="1">
      <c r="A17" s="89"/>
      <c r="B17" s="110" t="s">
        <v>257</v>
      </c>
      <c r="C17" s="242">
        <v>34</v>
      </c>
      <c r="D17" s="246" t="s">
        <v>303</v>
      </c>
      <c r="E17" s="124">
        <f t="shared" si="6"/>
        <v>6</v>
      </c>
      <c r="F17" s="90">
        <f t="shared" si="7"/>
        <v>0</v>
      </c>
      <c r="G17" s="206">
        <f>C_S_G($H17:EZ17,$H$5:EZ$5,csg_table,$E$4,F17)</f>
        <v>0.74147727272727271</v>
      </c>
      <c r="H17" s="198">
        <v>2</v>
      </c>
      <c r="I17" s="199">
        <v>5</v>
      </c>
      <c r="J17" s="199">
        <v>4</v>
      </c>
      <c r="K17" s="199">
        <v>5</v>
      </c>
      <c r="L17" s="199">
        <v>6</v>
      </c>
      <c r="M17" s="200">
        <v>5</v>
      </c>
      <c r="N17" s="198"/>
      <c r="O17" s="199"/>
      <c r="P17" s="199"/>
      <c r="Q17" s="199"/>
      <c r="R17" s="184"/>
      <c r="S17" s="190"/>
      <c r="T17" s="189"/>
      <c r="U17" s="184"/>
      <c r="V17" s="184"/>
      <c r="W17" s="184"/>
      <c r="X17" s="184"/>
      <c r="Y17" s="191"/>
      <c r="Z17" s="198"/>
      <c r="AA17" s="199"/>
      <c r="AB17" s="199"/>
      <c r="AC17" s="199"/>
      <c r="AD17" s="199"/>
      <c r="AE17" s="200"/>
      <c r="AF17" s="198"/>
      <c r="AG17" s="199"/>
      <c r="AH17" s="199"/>
      <c r="AI17" s="199"/>
      <c r="AJ17" s="199"/>
      <c r="AK17" s="200"/>
      <c r="AL17" s="198"/>
      <c r="AM17" s="199"/>
      <c r="AN17" s="199"/>
      <c r="AO17" s="199"/>
      <c r="AP17" s="199"/>
      <c r="AQ17" s="200"/>
      <c r="AR17" s="198"/>
      <c r="AS17" s="199"/>
      <c r="AT17" s="199"/>
      <c r="AU17" s="184"/>
      <c r="AV17" s="184"/>
      <c r="AW17" s="190"/>
      <c r="AX17" s="189"/>
      <c r="AY17" s="184"/>
      <c r="AZ17" s="184"/>
      <c r="BA17" s="184"/>
      <c r="BB17" s="184"/>
      <c r="BC17" s="190"/>
      <c r="BD17" s="189"/>
      <c r="BE17" s="184"/>
      <c r="BF17" s="184"/>
      <c r="BG17" s="184"/>
      <c r="BH17" s="184"/>
      <c r="BI17" s="190"/>
      <c r="BJ17" s="184"/>
      <c r="BK17" s="184"/>
      <c r="BL17" s="184"/>
      <c r="BM17" s="184"/>
      <c r="BN17" s="184"/>
      <c r="BO17" s="184"/>
      <c r="BP17" s="189"/>
      <c r="BQ17" s="184"/>
      <c r="BR17" s="184"/>
      <c r="BS17" s="184"/>
      <c r="BT17" s="184"/>
      <c r="BU17" s="190"/>
      <c r="BV17" s="184"/>
      <c r="BW17" s="184"/>
      <c r="BX17" s="184"/>
      <c r="BY17" s="184"/>
      <c r="BZ17" s="184"/>
      <c r="CA17" s="190"/>
      <c r="CB17" s="189"/>
      <c r="CC17" s="189"/>
      <c r="CD17" s="184"/>
      <c r="CE17" s="184"/>
      <c r="CF17" s="184"/>
      <c r="CG17" s="190"/>
      <c r="CH17" s="189"/>
      <c r="CI17" s="184"/>
      <c r="CJ17" s="184"/>
      <c r="CK17" s="184"/>
      <c r="CL17" s="184"/>
      <c r="CM17" s="184"/>
      <c r="CN17" s="189"/>
      <c r="CO17" s="184"/>
      <c r="CP17" s="184"/>
      <c r="CQ17" s="184"/>
      <c r="CR17" s="184"/>
      <c r="CS17" s="190"/>
      <c r="CT17" s="189"/>
      <c r="CU17" s="184"/>
      <c r="CV17" s="184"/>
      <c r="CW17" s="184"/>
      <c r="CX17" s="184"/>
      <c r="CY17" s="190"/>
      <c r="CZ17" s="189"/>
      <c r="DA17" s="184"/>
      <c r="DB17" s="184"/>
      <c r="DC17" s="184"/>
      <c r="DD17" s="184"/>
      <c r="DE17" s="190"/>
      <c r="DF17" s="189"/>
      <c r="DG17" s="184"/>
      <c r="DH17" s="184"/>
      <c r="DI17" s="184"/>
      <c r="DJ17" s="184"/>
      <c r="DK17" s="190"/>
      <c r="DL17" s="189"/>
      <c r="DM17" s="184"/>
      <c r="DN17" s="184"/>
      <c r="DO17" s="184"/>
      <c r="DP17" s="184"/>
      <c r="DQ17" s="190"/>
      <c r="DR17" s="189"/>
      <c r="DS17" s="184"/>
      <c r="DT17" s="184"/>
      <c r="DU17" s="184"/>
      <c r="DV17" s="184"/>
      <c r="DW17" s="190"/>
      <c r="DX17" s="189"/>
      <c r="DY17" s="184"/>
      <c r="DZ17" s="184"/>
      <c r="EA17" s="184"/>
      <c r="EB17" s="184"/>
      <c r="EC17" s="190"/>
      <c r="ED17" s="211"/>
      <c r="EE17" s="211"/>
      <c r="EF17" s="211"/>
      <c r="EG17" s="211"/>
      <c r="EH17" s="211"/>
      <c r="EI17" s="190"/>
      <c r="EJ17" s="211"/>
      <c r="EK17" s="211"/>
      <c r="EL17" s="211"/>
      <c r="EM17" s="211"/>
      <c r="EN17" s="211"/>
      <c r="EO17" s="190"/>
      <c r="EP17" s="211"/>
      <c r="EQ17" s="211"/>
      <c r="ER17" s="211"/>
      <c r="ES17" s="211"/>
      <c r="ET17" s="212"/>
      <c r="EU17" s="190"/>
      <c r="EV17" s="212"/>
      <c r="EW17" s="212"/>
      <c r="EX17" s="212"/>
      <c r="EY17" s="212"/>
      <c r="EZ17" s="212"/>
      <c r="FA17" s="212"/>
      <c r="FB17" s="212"/>
      <c r="FC17" s="209"/>
      <c r="FD17" s="209"/>
      <c r="FE17" s="209"/>
      <c r="FF17" s="209"/>
      <c r="FG17" s="209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</row>
    <row r="18" spans="1:244" ht="18.75" customHeight="1">
      <c r="A18" s="89"/>
      <c r="B18" s="110" t="s">
        <v>257</v>
      </c>
      <c r="C18" s="224">
        <v>969</v>
      </c>
      <c r="D18" s="225" t="s">
        <v>304</v>
      </c>
      <c r="E18" s="124">
        <f t="shared" si="6"/>
        <v>5</v>
      </c>
      <c r="F18" s="90">
        <f t="shared" si="7"/>
        <v>0</v>
      </c>
      <c r="G18" s="206">
        <f>C_S_G($H18:EZ18,$H$5:EZ$5,csg_table,$E$4,F18)</f>
        <v>0.7232142857142857</v>
      </c>
      <c r="H18" s="198"/>
      <c r="I18" s="199"/>
      <c r="J18" s="199"/>
      <c r="K18" s="199"/>
      <c r="L18" s="199"/>
      <c r="M18" s="200"/>
      <c r="N18" s="229">
        <v>3</v>
      </c>
      <c r="O18" s="199">
        <v>7</v>
      </c>
      <c r="P18" s="199">
        <v>6</v>
      </c>
      <c r="Q18" s="199">
        <v>5</v>
      </c>
      <c r="R18" s="184" t="s">
        <v>329</v>
      </c>
      <c r="S18" s="190"/>
      <c r="T18" s="185"/>
      <c r="U18" s="186"/>
      <c r="V18" s="186"/>
      <c r="W18" s="186"/>
      <c r="X18" s="186"/>
      <c r="Y18" s="188"/>
      <c r="Z18" s="198"/>
      <c r="AA18" s="199"/>
      <c r="AB18" s="199"/>
      <c r="AC18" s="199"/>
      <c r="AD18" s="199"/>
      <c r="AE18" s="200"/>
      <c r="AF18" s="198"/>
      <c r="AG18" s="199"/>
      <c r="AH18" s="199"/>
      <c r="AI18" s="199"/>
      <c r="AJ18" s="199"/>
      <c r="AK18" s="200"/>
      <c r="AL18" s="198"/>
      <c r="AM18" s="199"/>
      <c r="AN18" s="199"/>
      <c r="AO18" s="199"/>
      <c r="AP18" s="199"/>
      <c r="AQ18" s="200"/>
      <c r="AR18" s="198"/>
      <c r="AS18" s="199"/>
      <c r="AT18" s="199"/>
      <c r="AU18" s="184"/>
      <c r="AV18" s="184"/>
      <c r="AW18" s="190"/>
      <c r="AX18" s="189"/>
      <c r="AY18" s="184"/>
      <c r="AZ18" s="184"/>
      <c r="BA18" s="184"/>
      <c r="BB18" s="184"/>
      <c r="BC18" s="190"/>
      <c r="BD18" s="189"/>
      <c r="BE18" s="184"/>
      <c r="BF18" s="184"/>
      <c r="BG18" s="184"/>
      <c r="BH18" s="184"/>
      <c r="BI18" s="190"/>
      <c r="BJ18" s="184"/>
      <c r="BK18" s="184"/>
      <c r="BL18" s="184"/>
      <c r="BM18" s="184"/>
      <c r="BN18" s="184"/>
      <c r="BO18" s="184"/>
      <c r="BP18" s="189"/>
      <c r="BQ18" s="184"/>
      <c r="BR18" s="184"/>
      <c r="BS18" s="184"/>
      <c r="BT18" s="184"/>
      <c r="BU18" s="190"/>
      <c r="BV18" s="195"/>
      <c r="BW18" s="184"/>
      <c r="BX18" s="184"/>
      <c r="BY18" s="184"/>
      <c r="BZ18" s="184"/>
      <c r="CA18" s="190"/>
      <c r="CB18" s="189"/>
      <c r="CC18" s="189"/>
      <c r="CD18" s="184"/>
      <c r="CE18" s="184"/>
      <c r="CF18" s="184"/>
      <c r="CG18" s="190"/>
      <c r="CH18" s="189"/>
      <c r="CI18" s="184"/>
      <c r="CJ18" s="184"/>
      <c r="CK18" s="184"/>
      <c r="CL18" s="184"/>
      <c r="CM18" s="184"/>
      <c r="CN18" s="189"/>
      <c r="CO18" s="184"/>
      <c r="CP18" s="184"/>
      <c r="CQ18" s="184"/>
      <c r="CR18" s="184"/>
      <c r="CS18" s="190"/>
      <c r="CT18" s="189"/>
      <c r="CU18" s="184"/>
      <c r="CV18" s="184"/>
      <c r="CW18" s="184"/>
      <c r="CX18" s="184"/>
      <c r="CY18" s="190"/>
      <c r="CZ18" s="189"/>
      <c r="DA18" s="184"/>
      <c r="DB18" s="184"/>
      <c r="DC18" s="184"/>
      <c r="DD18" s="184"/>
      <c r="DE18" s="190"/>
      <c r="DF18" s="189"/>
      <c r="DG18" s="184"/>
      <c r="DH18" s="184"/>
      <c r="DI18" s="184"/>
      <c r="DJ18" s="184"/>
      <c r="DK18" s="190"/>
      <c r="DL18" s="189"/>
      <c r="DM18" s="184"/>
      <c r="DN18" s="184"/>
      <c r="DO18" s="184"/>
      <c r="DP18" s="184"/>
      <c r="DQ18" s="190"/>
      <c r="DR18" s="189"/>
      <c r="DS18" s="184"/>
      <c r="DT18" s="184"/>
      <c r="DU18" s="184"/>
      <c r="DV18" s="184"/>
      <c r="DW18" s="190"/>
      <c r="DX18" s="189"/>
      <c r="DY18" s="184"/>
      <c r="DZ18" s="184"/>
      <c r="EA18" s="184"/>
      <c r="EB18" s="184"/>
      <c r="EC18" s="190"/>
      <c r="ED18" s="211"/>
      <c r="EE18" s="211"/>
      <c r="EF18" s="211"/>
      <c r="EG18" s="211"/>
      <c r="EH18" s="211"/>
      <c r="EI18" s="190"/>
      <c r="EJ18" s="211"/>
      <c r="EK18" s="211"/>
      <c r="EL18" s="212"/>
      <c r="EM18" s="212"/>
      <c r="EN18" s="212"/>
      <c r="EO18" s="190"/>
      <c r="EP18" s="212"/>
      <c r="EQ18" s="212"/>
      <c r="ER18" s="212"/>
      <c r="ES18" s="212"/>
      <c r="ET18" s="212"/>
      <c r="EU18" s="190"/>
      <c r="EV18" s="212"/>
      <c r="EW18" s="212"/>
      <c r="EX18" s="212"/>
      <c r="EY18" s="212"/>
      <c r="EZ18" s="212"/>
      <c r="FA18" s="212"/>
      <c r="FB18" s="212"/>
      <c r="FC18" s="209"/>
      <c r="FD18" s="209"/>
      <c r="FE18" s="209"/>
      <c r="FF18" s="209"/>
      <c r="FG18" s="209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</row>
    <row r="19" spans="1:244" ht="18.75" customHeight="1">
      <c r="A19" s="89"/>
      <c r="B19" s="110" t="s">
        <v>257</v>
      </c>
      <c r="C19" s="226" t="s">
        <v>319</v>
      </c>
      <c r="D19" s="230" t="s">
        <v>284</v>
      </c>
      <c r="E19" s="124">
        <f t="shared" si="6"/>
        <v>0</v>
      </c>
      <c r="F19" s="90">
        <f t="shared" si="7"/>
        <v>0</v>
      </c>
      <c r="G19" s="206">
        <f>C_S_G($H19:EZ19,$H$5:EZ$5,csg_table,$E$4,F19)</f>
        <v>0</v>
      </c>
      <c r="H19" s="198"/>
      <c r="I19" s="199"/>
      <c r="J19" s="199"/>
      <c r="K19" s="199"/>
      <c r="L19" s="199"/>
      <c r="M19" s="200"/>
      <c r="N19" s="229"/>
      <c r="O19" s="199"/>
      <c r="P19" s="199"/>
      <c r="Q19" s="199"/>
      <c r="R19" s="184"/>
      <c r="S19" s="190"/>
      <c r="T19" s="185"/>
      <c r="U19" s="186"/>
      <c r="V19" s="186"/>
      <c r="W19" s="186"/>
      <c r="X19" s="186"/>
      <c r="Y19" s="188"/>
      <c r="Z19" s="198"/>
      <c r="AA19" s="199"/>
      <c r="AB19" s="199"/>
      <c r="AC19" s="199"/>
      <c r="AD19" s="199"/>
      <c r="AE19" s="200"/>
      <c r="AF19" s="198"/>
      <c r="AG19" s="199"/>
      <c r="AH19" s="199"/>
      <c r="AI19" s="199"/>
      <c r="AJ19" s="199"/>
      <c r="AK19" s="200"/>
      <c r="AL19" s="198"/>
      <c r="AM19" s="199"/>
      <c r="AN19" s="199"/>
      <c r="AO19" s="199"/>
      <c r="AP19" s="199"/>
      <c r="AQ19" s="200"/>
      <c r="AR19" s="198"/>
      <c r="AS19" s="199"/>
      <c r="AT19" s="199"/>
      <c r="AU19" s="184"/>
      <c r="AV19" s="184"/>
      <c r="AW19" s="190"/>
      <c r="AX19" s="189"/>
      <c r="AY19" s="184"/>
      <c r="AZ19" s="184"/>
      <c r="BA19" s="184"/>
      <c r="BB19" s="184"/>
      <c r="BC19" s="190"/>
      <c r="BD19" s="189"/>
      <c r="BE19" s="184"/>
      <c r="BF19" s="184"/>
      <c r="BG19" s="184"/>
      <c r="BH19" s="184"/>
      <c r="BI19" s="190"/>
      <c r="BJ19" s="184"/>
      <c r="BK19" s="184"/>
      <c r="BL19" s="184"/>
      <c r="BM19" s="184"/>
      <c r="BN19" s="184"/>
      <c r="BO19" s="184"/>
      <c r="BP19" s="189"/>
      <c r="BQ19" s="184"/>
      <c r="BR19" s="184"/>
      <c r="BS19" s="184"/>
      <c r="BT19" s="184"/>
      <c r="BU19" s="190"/>
      <c r="BV19" s="195"/>
      <c r="BW19" s="184"/>
      <c r="BX19" s="184"/>
      <c r="BY19" s="184"/>
      <c r="BZ19" s="184"/>
      <c r="CA19" s="190"/>
      <c r="CB19" s="189"/>
      <c r="CC19" s="189"/>
      <c r="CD19" s="184"/>
      <c r="CE19" s="184"/>
      <c r="CF19" s="184"/>
      <c r="CG19" s="190"/>
      <c r="CH19" s="189"/>
      <c r="CI19" s="184"/>
      <c r="CJ19" s="184"/>
      <c r="CK19" s="184"/>
      <c r="CL19" s="184"/>
      <c r="CM19" s="184"/>
      <c r="CN19" s="189"/>
      <c r="CO19" s="184"/>
      <c r="CP19" s="184"/>
      <c r="CQ19" s="184"/>
      <c r="CR19" s="184"/>
      <c r="CS19" s="190"/>
      <c r="CT19" s="189"/>
      <c r="CU19" s="184"/>
      <c r="CV19" s="184"/>
      <c r="CW19" s="184"/>
      <c r="CX19" s="184"/>
      <c r="CY19" s="190"/>
      <c r="CZ19" s="189"/>
      <c r="DA19" s="184"/>
      <c r="DB19" s="184"/>
      <c r="DC19" s="184"/>
      <c r="DD19" s="184"/>
      <c r="DE19" s="190"/>
      <c r="DF19" s="189"/>
      <c r="DG19" s="184"/>
      <c r="DH19" s="184"/>
      <c r="DI19" s="184"/>
      <c r="DJ19" s="184"/>
      <c r="DK19" s="190"/>
      <c r="DL19" s="189"/>
      <c r="DM19" s="184"/>
      <c r="DN19" s="184"/>
      <c r="DO19" s="184"/>
      <c r="DP19" s="184"/>
      <c r="DQ19" s="190"/>
      <c r="DR19" s="189"/>
      <c r="DS19" s="184"/>
      <c r="DT19" s="184"/>
      <c r="DU19" s="184"/>
      <c r="DV19" s="184"/>
      <c r="DW19" s="190"/>
      <c r="DX19" s="189"/>
      <c r="DY19" s="184"/>
      <c r="DZ19" s="184"/>
      <c r="EA19" s="184"/>
      <c r="EB19" s="184"/>
      <c r="EC19" s="190"/>
      <c r="ED19" s="211"/>
      <c r="EE19" s="211"/>
      <c r="EF19" s="211"/>
      <c r="EG19" s="211"/>
      <c r="EH19" s="211"/>
      <c r="EI19" s="190"/>
      <c r="EJ19" s="211"/>
      <c r="EK19" s="211"/>
      <c r="EL19" s="211"/>
      <c r="EM19" s="211"/>
      <c r="EN19" s="211"/>
      <c r="EO19" s="190"/>
      <c r="EP19" s="211"/>
      <c r="EQ19" s="211"/>
      <c r="ER19" s="211"/>
      <c r="ES19" s="211"/>
      <c r="ET19" s="212"/>
      <c r="EU19" s="190"/>
      <c r="EV19" s="212"/>
      <c r="EW19" s="212"/>
      <c r="EX19" s="212"/>
      <c r="EY19" s="212"/>
      <c r="EZ19" s="212"/>
      <c r="FA19" s="212"/>
      <c r="FB19" s="212"/>
      <c r="FC19" s="209"/>
      <c r="FD19" s="209"/>
      <c r="FE19" s="209"/>
      <c r="FF19" s="209"/>
      <c r="FG19" s="209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spans="1:244" ht="18" customHeight="1">
      <c r="A20" s="89"/>
      <c r="B20" s="110" t="s">
        <v>257</v>
      </c>
      <c r="C20" s="224">
        <v>93</v>
      </c>
      <c r="D20" s="225" t="s">
        <v>322</v>
      </c>
      <c r="E20" s="124">
        <f t="shared" si="6"/>
        <v>0</v>
      </c>
      <c r="F20" s="90">
        <f t="shared" si="7"/>
        <v>0</v>
      </c>
      <c r="G20" s="206">
        <f>C_S_G($H20:EZ20,$H$5:EZ$5,csg_table,$E$4,F20)</f>
        <v>0</v>
      </c>
      <c r="H20" s="198"/>
      <c r="I20" s="199"/>
      <c r="J20" s="199"/>
      <c r="K20" s="199"/>
      <c r="L20" s="199"/>
      <c r="M20" s="200"/>
      <c r="N20" s="199"/>
      <c r="O20" s="199"/>
      <c r="P20" s="199"/>
      <c r="Q20" s="199"/>
      <c r="R20" s="184"/>
      <c r="S20" s="190"/>
      <c r="T20" s="185"/>
      <c r="U20" s="186"/>
      <c r="V20" s="186"/>
      <c r="W20" s="186"/>
      <c r="X20" s="186"/>
      <c r="Y20" s="188"/>
      <c r="Z20" s="198"/>
      <c r="AA20" s="199"/>
      <c r="AB20" s="199"/>
      <c r="AC20" s="199"/>
      <c r="AD20" s="199"/>
      <c r="AE20" s="200"/>
      <c r="AF20" s="198"/>
      <c r="AG20" s="199"/>
      <c r="AH20" s="199"/>
      <c r="AI20" s="199"/>
      <c r="AJ20" s="199"/>
      <c r="AK20" s="200"/>
      <c r="AL20" s="198"/>
      <c r="AM20" s="199"/>
      <c r="AN20" s="199"/>
      <c r="AO20" s="199"/>
      <c r="AP20" s="199"/>
      <c r="AQ20" s="200"/>
      <c r="AR20" s="198"/>
      <c r="AS20" s="199"/>
      <c r="AT20" s="199"/>
      <c r="AU20" s="184"/>
      <c r="AV20" s="184"/>
      <c r="AW20" s="190"/>
      <c r="AX20" s="189"/>
      <c r="AY20" s="184"/>
      <c r="AZ20" s="184"/>
      <c r="BA20" s="184"/>
      <c r="BB20" s="184"/>
      <c r="BC20" s="190"/>
      <c r="BD20" s="189"/>
      <c r="BE20" s="184"/>
      <c r="BF20" s="184"/>
      <c r="BG20" s="184"/>
      <c r="BH20" s="184"/>
      <c r="BI20" s="190"/>
      <c r="BJ20" s="184"/>
      <c r="BK20" s="184"/>
      <c r="BL20" s="184"/>
      <c r="BM20" s="184"/>
      <c r="BN20" s="184"/>
      <c r="BO20" s="184"/>
      <c r="BP20" s="189"/>
      <c r="BQ20" s="184"/>
      <c r="BR20" s="184"/>
      <c r="BS20" s="184"/>
      <c r="BT20" s="184"/>
      <c r="BU20" s="190"/>
      <c r="BV20" s="189"/>
      <c r="BW20" s="184"/>
      <c r="BX20" s="184"/>
      <c r="BY20" s="184"/>
      <c r="BZ20" s="184"/>
      <c r="CA20" s="190"/>
      <c r="CB20" s="189"/>
      <c r="CC20" s="189"/>
      <c r="CD20" s="184"/>
      <c r="CE20" s="184"/>
      <c r="CF20" s="184"/>
      <c r="CG20" s="190"/>
      <c r="CH20" s="189"/>
      <c r="CI20" s="184"/>
      <c r="CJ20" s="184"/>
      <c r="CK20" s="184"/>
      <c r="CL20" s="184"/>
      <c r="CM20" s="184"/>
      <c r="CN20" s="189"/>
      <c r="CO20" s="184"/>
      <c r="CP20" s="184"/>
      <c r="CQ20" s="184"/>
      <c r="CR20" s="184"/>
      <c r="CS20" s="190"/>
      <c r="CT20" s="189"/>
      <c r="CU20" s="184"/>
      <c r="CV20" s="184"/>
      <c r="CW20" s="184"/>
      <c r="CX20" s="184"/>
      <c r="CY20" s="190"/>
      <c r="CZ20" s="189"/>
      <c r="DA20" s="184"/>
      <c r="DB20" s="184"/>
      <c r="DC20" s="184"/>
      <c r="DD20" s="184"/>
      <c r="DE20" s="190"/>
      <c r="DF20" s="189"/>
      <c r="DG20" s="184"/>
      <c r="DH20" s="184"/>
      <c r="DI20" s="184"/>
      <c r="DJ20" s="184"/>
      <c r="DK20" s="190"/>
      <c r="DL20" s="189"/>
      <c r="DM20" s="184"/>
      <c r="DN20" s="184"/>
      <c r="DO20" s="184"/>
      <c r="DP20" s="184"/>
      <c r="DQ20" s="190"/>
      <c r="DR20" s="189"/>
      <c r="DS20" s="184"/>
      <c r="DT20" s="184"/>
      <c r="DU20" s="184"/>
      <c r="DV20" s="184"/>
      <c r="DW20" s="190"/>
      <c r="DX20" s="189"/>
      <c r="DY20" s="184"/>
      <c r="DZ20" s="184"/>
      <c r="EA20" s="184"/>
      <c r="EB20" s="184"/>
      <c r="EC20" s="190"/>
      <c r="ED20" s="213"/>
      <c r="EE20" s="213"/>
      <c r="EF20" s="213"/>
      <c r="EG20" s="213"/>
      <c r="EH20" s="213"/>
      <c r="EI20" s="190"/>
      <c r="EJ20" s="212"/>
      <c r="EK20" s="212"/>
      <c r="EL20" s="212"/>
      <c r="EM20" s="212"/>
      <c r="EN20" s="212"/>
      <c r="EO20" s="190"/>
      <c r="EP20" s="212"/>
      <c r="EQ20" s="212"/>
      <c r="ER20" s="212"/>
      <c r="ES20" s="212"/>
      <c r="ET20" s="212"/>
      <c r="EU20" s="190"/>
      <c r="EV20" s="212"/>
      <c r="EW20" s="212"/>
      <c r="EX20" s="212"/>
      <c r="EY20" s="212"/>
      <c r="EZ20" s="212"/>
      <c r="FA20" s="212"/>
      <c r="FB20" s="212"/>
      <c r="FC20" s="209"/>
      <c r="FD20" s="209"/>
      <c r="FE20" s="209"/>
      <c r="FF20" s="209"/>
      <c r="FG20" s="209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spans="1:244" ht="18.75" customHeight="1">
      <c r="A21" s="89"/>
      <c r="B21" s="110" t="s">
        <v>257</v>
      </c>
      <c r="C21" s="244" t="s">
        <v>325</v>
      </c>
      <c r="D21" s="228" t="s">
        <v>323</v>
      </c>
      <c r="E21" s="124">
        <f t="shared" si="6"/>
        <v>0</v>
      </c>
      <c r="F21" s="90">
        <f t="shared" si="7"/>
        <v>0</v>
      </c>
      <c r="G21" s="152">
        <f>C_S_G($H21:EZ21,$H$5:EZ$5,csg_table,$E$4,F21)</f>
        <v>0</v>
      </c>
      <c r="H21" s="189"/>
      <c r="I21" s="184"/>
      <c r="J21" s="184"/>
      <c r="K21" s="184"/>
      <c r="L21" s="184"/>
      <c r="M21" s="190"/>
      <c r="N21" s="189"/>
      <c r="O21" s="184"/>
      <c r="P21" s="184"/>
      <c r="Q21" s="184"/>
      <c r="R21" s="184"/>
      <c r="S21" s="190"/>
      <c r="T21" s="185"/>
      <c r="U21" s="186"/>
      <c r="V21" s="186"/>
      <c r="W21" s="186"/>
      <c r="X21" s="186"/>
      <c r="Y21" s="188"/>
      <c r="Z21" s="198"/>
      <c r="AA21" s="199"/>
      <c r="AB21" s="199"/>
      <c r="AC21" s="199"/>
      <c r="AD21" s="199"/>
      <c r="AE21" s="200"/>
      <c r="AF21" s="198"/>
      <c r="AG21" s="199"/>
      <c r="AH21" s="199"/>
      <c r="AI21" s="199"/>
      <c r="AJ21" s="199"/>
      <c r="AK21" s="200"/>
      <c r="AL21" s="198"/>
      <c r="AM21" s="199"/>
      <c r="AN21" s="199"/>
      <c r="AO21" s="199"/>
      <c r="AP21" s="199"/>
      <c r="AQ21" s="200"/>
      <c r="AR21" s="198"/>
      <c r="AS21" s="199"/>
      <c r="AT21" s="199"/>
      <c r="AU21" s="184"/>
      <c r="AV21" s="184"/>
      <c r="AW21" s="190"/>
      <c r="AX21" s="196"/>
      <c r="AY21" s="191"/>
      <c r="AZ21" s="184"/>
      <c r="BA21" s="184"/>
      <c r="BB21" s="184"/>
      <c r="BC21" s="190"/>
      <c r="BD21" s="189"/>
      <c r="BE21" s="184"/>
      <c r="BF21" s="184"/>
      <c r="BG21" s="184"/>
      <c r="BH21" s="184"/>
      <c r="BI21" s="190"/>
      <c r="BJ21" s="195"/>
      <c r="BK21" s="191"/>
      <c r="BL21" s="191"/>
      <c r="BM21" s="191"/>
      <c r="BN21" s="184"/>
      <c r="BO21" s="184"/>
      <c r="BP21" s="189"/>
      <c r="BQ21" s="184"/>
      <c r="BR21" s="184"/>
      <c r="BS21" s="184"/>
      <c r="BT21" s="191"/>
      <c r="BU21" s="190"/>
      <c r="BV21" s="195"/>
      <c r="BW21" s="184"/>
      <c r="BX21" s="184"/>
      <c r="BY21" s="184"/>
      <c r="BZ21" s="184"/>
      <c r="CA21" s="190"/>
      <c r="CB21" s="195"/>
      <c r="CC21" s="195"/>
      <c r="CD21" s="184"/>
      <c r="CE21" s="184"/>
      <c r="CF21" s="184"/>
      <c r="CG21" s="191"/>
      <c r="CH21" s="189"/>
      <c r="CI21" s="184"/>
      <c r="CJ21" s="184"/>
      <c r="CK21" s="184"/>
      <c r="CL21" s="184"/>
      <c r="CM21" s="184"/>
      <c r="CN21" s="189"/>
      <c r="CO21" s="184"/>
      <c r="CP21" s="184"/>
      <c r="CQ21" s="184"/>
      <c r="CR21" s="184"/>
      <c r="CS21" s="190"/>
      <c r="CT21" s="189"/>
      <c r="CU21" s="184"/>
      <c r="CV21" s="184"/>
      <c r="CW21" s="184"/>
      <c r="CX21" s="184"/>
      <c r="CY21" s="190"/>
      <c r="CZ21" s="189"/>
      <c r="DA21" s="184"/>
      <c r="DB21" s="184"/>
      <c r="DC21" s="184"/>
      <c r="DD21" s="184"/>
      <c r="DE21" s="190"/>
      <c r="DF21" s="189"/>
      <c r="DG21" s="184"/>
      <c r="DH21" s="184"/>
      <c r="DI21" s="184"/>
      <c r="DJ21" s="184"/>
      <c r="DK21" s="190"/>
      <c r="DL21" s="189"/>
      <c r="DM21" s="184"/>
      <c r="DN21" s="184"/>
      <c r="DO21" s="184"/>
      <c r="DP21" s="184"/>
      <c r="DQ21" s="190"/>
      <c r="DR21" s="189"/>
      <c r="DS21" s="184"/>
      <c r="DT21" s="184"/>
      <c r="DU21" s="184"/>
      <c r="DV21" s="184"/>
      <c r="DW21" s="190"/>
      <c r="DX21" s="189"/>
      <c r="DY21" s="184"/>
      <c r="DZ21" s="184"/>
      <c r="EA21" s="184"/>
      <c r="EB21" s="184"/>
      <c r="EC21" s="190"/>
      <c r="ED21" s="211"/>
      <c r="EE21" s="211"/>
      <c r="EF21" s="211"/>
      <c r="EG21" s="211"/>
      <c r="EH21" s="211"/>
      <c r="EI21" s="190"/>
      <c r="EJ21" s="211"/>
      <c r="EK21" s="211"/>
      <c r="EL21" s="211"/>
      <c r="EM21" s="211"/>
      <c r="EN21" s="211"/>
      <c r="EO21" s="190"/>
      <c r="EP21" s="211"/>
      <c r="EQ21" s="211"/>
      <c r="ER21" s="211"/>
      <c r="ES21" s="211"/>
      <c r="ET21" s="212"/>
      <c r="EU21" s="190"/>
      <c r="EV21" s="212"/>
      <c r="EW21" s="212"/>
      <c r="EX21" s="212"/>
      <c r="EY21" s="212"/>
      <c r="EZ21" s="212"/>
      <c r="FA21" s="212"/>
      <c r="FB21" s="212"/>
      <c r="FC21" s="209"/>
      <c r="FD21" s="209"/>
      <c r="FE21" s="209"/>
      <c r="FF21" s="209"/>
      <c r="FG21" s="209"/>
      <c r="FM21" s="77"/>
      <c r="FN21" s="77"/>
      <c r="FO21" s="77"/>
      <c r="FP21" s="77"/>
      <c r="FQ21" s="77"/>
      <c r="FR21" s="77"/>
      <c r="FS21" s="77"/>
      <c r="FT21" s="77"/>
      <c r="FU21" s="77"/>
      <c r="FV21" s="77"/>
      <c r="FW21" s="77"/>
      <c r="FX21" s="77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77"/>
      <c r="GO21" s="77"/>
      <c r="GP21" s="77"/>
      <c r="GQ21" s="77"/>
      <c r="GR21" s="77"/>
      <c r="GS21" s="77"/>
      <c r="GT21" s="77"/>
      <c r="GU21" s="77"/>
      <c r="GV21" s="77"/>
      <c r="GW21" s="77"/>
      <c r="GX21" s="77"/>
      <c r="GY21" s="77"/>
      <c r="GZ21" s="77"/>
      <c r="HA21" s="77"/>
      <c r="HB21" s="77"/>
      <c r="HO21" s="161"/>
      <c r="HP21" s="161"/>
      <c r="HQ21" s="161"/>
      <c r="HR21" s="161"/>
      <c r="HS21" s="161"/>
      <c r="HT21" s="161"/>
      <c r="HU21" s="161"/>
      <c r="HV21" s="161"/>
      <c r="HW21" s="161"/>
      <c r="HX21" s="161"/>
      <c r="HY21" s="161"/>
      <c r="HZ21" s="161"/>
      <c r="IA21" s="161"/>
      <c r="IB21" s="161"/>
      <c r="IC21" s="161"/>
      <c r="ID21" s="161"/>
      <c r="IE21" s="161"/>
      <c r="IF21" s="161"/>
      <c r="IG21" s="161"/>
      <c r="IH21" s="161"/>
      <c r="II21" s="161"/>
      <c r="IJ21" s="161"/>
    </row>
    <row r="22" spans="1:244" ht="18.75" customHeight="1">
      <c r="A22" s="89"/>
      <c r="B22" s="110" t="s">
        <v>257</v>
      </c>
      <c r="C22" s="243">
        <v>154</v>
      </c>
      <c r="D22" s="233" t="s">
        <v>306</v>
      </c>
      <c r="E22" s="124">
        <f t="shared" si="6"/>
        <v>0</v>
      </c>
      <c r="F22" s="90">
        <f t="shared" si="7"/>
        <v>0</v>
      </c>
      <c r="G22" s="206">
        <f>C_S_G($H22:EZ22,$H$5:EZ$5,csg_table,$E$4,F22)</f>
        <v>0</v>
      </c>
      <c r="H22" s="198"/>
      <c r="I22" s="199"/>
      <c r="J22" s="199"/>
      <c r="K22" s="199"/>
      <c r="L22" s="199"/>
      <c r="M22" s="200"/>
      <c r="N22" s="198"/>
      <c r="O22" s="199"/>
      <c r="P22" s="199"/>
      <c r="Q22" s="199"/>
      <c r="R22" s="184"/>
      <c r="S22" s="190"/>
      <c r="T22" s="185"/>
      <c r="U22" s="186"/>
      <c r="V22" s="186"/>
      <c r="W22" s="186"/>
      <c r="X22" s="186"/>
      <c r="Y22" s="188"/>
      <c r="Z22" s="198"/>
      <c r="AA22" s="199"/>
      <c r="AB22" s="199"/>
      <c r="AC22" s="199"/>
      <c r="AD22" s="199"/>
      <c r="AE22" s="200"/>
      <c r="AF22" s="198"/>
      <c r="AG22" s="199"/>
      <c r="AH22" s="199"/>
      <c r="AI22" s="199"/>
      <c r="AJ22" s="199"/>
      <c r="AK22" s="200"/>
      <c r="AL22" s="198"/>
      <c r="AM22" s="199"/>
      <c r="AN22" s="199"/>
      <c r="AO22" s="199"/>
      <c r="AP22" s="199"/>
      <c r="AQ22" s="200"/>
      <c r="AR22" s="198"/>
      <c r="AS22" s="199"/>
      <c r="AT22" s="199"/>
      <c r="AU22" s="184"/>
      <c r="AV22" s="184"/>
      <c r="AW22" s="190"/>
      <c r="AX22" s="196"/>
      <c r="AY22" s="191"/>
      <c r="AZ22" s="184"/>
      <c r="BA22" s="184"/>
      <c r="BB22" s="184"/>
      <c r="BC22" s="190"/>
      <c r="BD22" s="189"/>
      <c r="BE22" s="184"/>
      <c r="BF22" s="184"/>
      <c r="BG22" s="184"/>
      <c r="BH22" s="184"/>
      <c r="BI22" s="190"/>
      <c r="BJ22" s="195"/>
      <c r="BK22" s="191"/>
      <c r="BL22" s="191"/>
      <c r="BM22" s="191"/>
      <c r="BN22" s="184"/>
      <c r="BO22" s="184"/>
      <c r="BP22" s="189"/>
      <c r="BQ22" s="184"/>
      <c r="BR22" s="184"/>
      <c r="BS22" s="184"/>
      <c r="BT22" s="191"/>
      <c r="BU22" s="190"/>
      <c r="BV22" s="195"/>
      <c r="BW22" s="184"/>
      <c r="BX22" s="184"/>
      <c r="BY22" s="184"/>
      <c r="BZ22" s="184"/>
      <c r="CA22" s="190"/>
      <c r="CB22" s="195"/>
      <c r="CC22" s="195"/>
      <c r="CD22" s="184"/>
      <c r="CE22" s="184"/>
      <c r="CF22" s="184"/>
      <c r="CG22" s="191"/>
      <c r="CH22" s="189"/>
      <c r="CI22" s="184"/>
      <c r="CJ22" s="184"/>
      <c r="CK22" s="184"/>
      <c r="CL22" s="184"/>
      <c r="CM22" s="184"/>
      <c r="CN22" s="189"/>
      <c r="CO22" s="184"/>
      <c r="CP22" s="184"/>
      <c r="CQ22" s="184"/>
      <c r="CR22" s="184"/>
      <c r="CS22" s="190"/>
      <c r="CT22" s="189"/>
      <c r="CU22" s="184"/>
      <c r="CV22" s="184"/>
      <c r="CW22" s="184"/>
      <c r="CX22" s="184"/>
      <c r="CY22" s="190"/>
      <c r="CZ22" s="189"/>
      <c r="DA22" s="184"/>
      <c r="DB22" s="184"/>
      <c r="DC22" s="184"/>
      <c r="DD22" s="184"/>
      <c r="DE22" s="190"/>
      <c r="DF22" s="189"/>
      <c r="DG22" s="184"/>
      <c r="DH22" s="184"/>
      <c r="DI22" s="184"/>
      <c r="DJ22" s="184"/>
      <c r="DK22" s="190"/>
      <c r="DL22" s="189"/>
      <c r="DM22" s="184"/>
      <c r="DN22" s="184"/>
      <c r="DO22" s="184"/>
      <c r="DP22" s="184"/>
      <c r="DQ22" s="190"/>
      <c r="DR22" s="189"/>
      <c r="DS22" s="184"/>
      <c r="DT22" s="184"/>
      <c r="DU22" s="184"/>
      <c r="DV22" s="184"/>
      <c r="DW22" s="190"/>
      <c r="DX22" s="189"/>
      <c r="DY22" s="184"/>
      <c r="DZ22" s="184"/>
      <c r="EA22" s="184"/>
      <c r="EB22" s="184"/>
      <c r="EC22" s="190"/>
      <c r="ED22" s="211"/>
      <c r="EE22" s="211"/>
      <c r="EF22" s="211"/>
      <c r="EG22" s="211"/>
      <c r="EH22" s="211"/>
      <c r="EI22" s="190"/>
      <c r="EJ22" s="211"/>
      <c r="EK22" s="211"/>
      <c r="EL22" s="211"/>
      <c r="EM22" s="211"/>
      <c r="EN22" s="211"/>
      <c r="EO22" s="190"/>
      <c r="EP22" s="211"/>
      <c r="EQ22" s="211"/>
      <c r="ER22" s="211"/>
      <c r="ES22" s="211"/>
      <c r="ET22" s="212"/>
      <c r="EU22" s="190"/>
      <c r="EV22" s="212"/>
      <c r="EW22" s="212"/>
      <c r="EX22" s="212"/>
      <c r="EY22" s="212"/>
      <c r="EZ22" s="212"/>
      <c r="FA22" s="212"/>
      <c r="FB22" s="212"/>
      <c r="FC22" s="209"/>
      <c r="FD22" s="209"/>
      <c r="FE22" s="209"/>
      <c r="FF22" s="209"/>
      <c r="FG22" s="209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spans="1:244" ht="18" customHeight="1">
      <c r="A23" s="89"/>
      <c r="B23" s="110" t="s">
        <v>257</v>
      </c>
      <c r="C23" s="227">
        <v>60</v>
      </c>
      <c r="D23" s="228" t="s">
        <v>324</v>
      </c>
      <c r="E23" s="124">
        <f t="shared" si="6"/>
        <v>0</v>
      </c>
      <c r="F23" s="90">
        <f t="shared" si="7"/>
        <v>0</v>
      </c>
      <c r="G23" s="152">
        <f>C_S_G($H23:EZ23,$H$5:EZ$5,csg_table,$E$4,F23)</f>
        <v>0</v>
      </c>
      <c r="H23" s="189"/>
      <c r="I23" s="184"/>
      <c r="J23" s="184"/>
      <c r="K23" s="184"/>
      <c r="L23" s="184"/>
      <c r="M23" s="190"/>
      <c r="N23" s="189"/>
      <c r="O23" s="184"/>
      <c r="P23" s="184"/>
      <c r="Q23" s="184"/>
      <c r="R23" s="184"/>
      <c r="S23" s="190"/>
      <c r="T23" s="185"/>
      <c r="U23" s="186"/>
      <c r="V23" s="186"/>
      <c r="W23" s="186"/>
      <c r="X23" s="186"/>
      <c r="Y23" s="188"/>
      <c r="Z23" s="198"/>
      <c r="AA23" s="199"/>
      <c r="AB23" s="199"/>
      <c r="AC23" s="199"/>
      <c r="AD23" s="199"/>
      <c r="AE23" s="200"/>
      <c r="AF23" s="198"/>
      <c r="AG23" s="199"/>
      <c r="AH23" s="199"/>
      <c r="AI23" s="199"/>
      <c r="AJ23" s="199"/>
      <c r="AK23" s="200"/>
      <c r="AL23" s="198"/>
      <c r="AM23" s="199"/>
      <c r="AN23" s="199"/>
      <c r="AO23" s="199"/>
      <c r="AP23" s="199"/>
      <c r="AQ23" s="200"/>
      <c r="AR23" s="199"/>
      <c r="AS23" s="199"/>
      <c r="AT23" s="199"/>
      <c r="AU23" s="184"/>
      <c r="AV23" s="184"/>
      <c r="AW23" s="190"/>
      <c r="AX23" s="196"/>
      <c r="AY23" s="191"/>
      <c r="AZ23" s="184"/>
      <c r="BA23" s="184"/>
      <c r="BB23" s="184"/>
      <c r="BC23" s="190"/>
      <c r="BD23" s="189"/>
      <c r="BE23" s="184"/>
      <c r="BF23" s="184"/>
      <c r="BG23" s="184"/>
      <c r="BH23" s="184"/>
      <c r="BI23" s="190"/>
      <c r="BJ23" s="195"/>
      <c r="BK23" s="191"/>
      <c r="BL23" s="191"/>
      <c r="BM23" s="191"/>
      <c r="BN23" s="184"/>
      <c r="BO23" s="184"/>
      <c r="BP23" s="189"/>
      <c r="BQ23" s="184"/>
      <c r="BR23" s="184"/>
      <c r="BS23" s="184"/>
      <c r="BT23" s="191"/>
      <c r="BU23" s="190"/>
      <c r="BV23" s="189"/>
      <c r="BW23" s="184"/>
      <c r="BX23" s="184"/>
      <c r="BY23" s="184"/>
      <c r="BZ23" s="184"/>
      <c r="CA23" s="190"/>
      <c r="CB23" s="184"/>
      <c r="CC23" s="184"/>
      <c r="CD23" s="184"/>
      <c r="CE23" s="184"/>
      <c r="CF23" s="184"/>
      <c r="CG23" s="184"/>
      <c r="CH23" s="189"/>
      <c r="CI23" s="184"/>
      <c r="CJ23" s="184"/>
      <c r="CK23" s="184"/>
      <c r="CL23" s="184"/>
      <c r="CM23" s="184"/>
      <c r="CN23" s="189"/>
      <c r="CO23" s="184"/>
      <c r="CP23" s="184"/>
      <c r="CQ23" s="184"/>
      <c r="CR23" s="184"/>
      <c r="CS23" s="190"/>
      <c r="CT23" s="189"/>
      <c r="CU23" s="184"/>
      <c r="CV23" s="184"/>
      <c r="CW23" s="184"/>
      <c r="CX23" s="184"/>
      <c r="CY23" s="190"/>
      <c r="CZ23" s="189"/>
      <c r="DA23" s="184"/>
      <c r="DB23" s="184"/>
      <c r="DC23" s="184"/>
      <c r="DD23" s="184"/>
      <c r="DE23" s="190"/>
      <c r="DF23" s="189"/>
      <c r="DG23" s="184"/>
      <c r="DH23" s="184"/>
      <c r="DI23" s="184"/>
      <c r="DJ23" s="184"/>
      <c r="DK23" s="190"/>
      <c r="DL23" s="189"/>
      <c r="DM23" s="184"/>
      <c r="DN23" s="184"/>
      <c r="DO23" s="184"/>
      <c r="DP23" s="184"/>
      <c r="DQ23" s="190"/>
      <c r="DR23" s="189"/>
      <c r="DS23" s="184"/>
      <c r="DT23" s="184"/>
      <c r="DU23" s="184"/>
      <c r="DV23" s="184"/>
      <c r="DW23" s="190"/>
      <c r="DX23" s="189"/>
      <c r="DY23" s="184"/>
      <c r="DZ23" s="184"/>
      <c r="EA23" s="184"/>
      <c r="EB23" s="184"/>
      <c r="EC23" s="190"/>
      <c r="ED23" s="212"/>
      <c r="EE23" s="212"/>
      <c r="EF23" s="212"/>
      <c r="EG23" s="212"/>
      <c r="EH23" s="212"/>
      <c r="EI23" s="190"/>
      <c r="EJ23" s="214"/>
      <c r="EK23" s="215"/>
      <c r="EL23" s="215"/>
      <c r="EM23" s="215"/>
      <c r="EN23" s="215"/>
      <c r="EO23" s="190"/>
      <c r="EP23" s="215"/>
      <c r="EQ23" s="215"/>
      <c r="ER23" s="215"/>
      <c r="ES23" s="215"/>
      <c r="ET23" s="215"/>
      <c r="EU23" s="190"/>
      <c r="EV23" s="215"/>
      <c r="EW23" s="215"/>
      <c r="EX23" s="215"/>
      <c r="EY23" s="215"/>
      <c r="EZ23" s="215"/>
      <c r="FA23" s="215"/>
      <c r="FB23" s="215"/>
      <c r="FC23" s="210"/>
      <c r="FD23" s="210"/>
      <c r="FE23" s="210"/>
      <c r="FF23" s="210"/>
      <c r="FG23" s="210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spans="1:244" ht="18" customHeight="1">
      <c r="A24" s="89"/>
      <c r="B24" s="110" t="s">
        <v>257</v>
      </c>
      <c r="C24" s="223">
        <v>93</v>
      </c>
      <c r="D24" s="232" t="s">
        <v>320</v>
      </c>
      <c r="E24" s="194">
        <f t="shared" si="6"/>
        <v>0</v>
      </c>
      <c r="F24" s="90">
        <f t="shared" si="7"/>
        <v>0</v>
      </c>
      <c r="G24" s="206">
        <f>C_S_G($H24:EZ24,$H$5:EZ$5,csg_table,$E$4,F24)</f>
        <v>0</v>
      </c>
      <c r="H24" s="198"/>
      <c r="I24" s="199"/>
      <c r="J24" s="199"/>
      <c r="K24" s="199"/>
      <c r="L24" s="199"/>
      <c r="M24" s="200"/>
      <c r="N24" s="198"/>
      <c r="O24" s="199"/>
      <c r="P24" s="199"/>
      <c r="Q24" s="199"/>
      <c r="R24" s="184"/>
      <c r="S24" s="190"/>
      <c r="T24" s="185"/>
      <c r="U24" s="186"/>
      <c r="V24" s="186"/>
      <c r="W24" s="186"/>
      <c r="X24" s="186"/>
      <c r="Y24" s="188"/>
      <c r="Z24" s="198"/>
      <c r="AA24" s="199"/>
      <c r="AB24" s="199"/>
      <c r="AC24" s="199"/>
      <c r="AD24" s="199"/>
      <c r="AE24" s="200"/>
      <c r="AF24" s="198"/>
      <c r="AG24" s="199"/>
      <c r="AH24" s="199"/>
      <c r="AI24" s="199"/>
      <c r="AJ24" s="199"/>
      <c r="AK24" s="200"/>
      <c r="AL24" s="198"/>
      <c r="AM24" s="199"/>
      <c r="AN24" s="199"/>
      <c r="AO24" s="199"/>
      <c r="AP24" s="199"/>
      <c r="AQ24" s="200"/>
      <c r="AR24" s="198"/>
      <c r="AS24" s="199"/>
      <c r="AT24" s="199"/>
      <c r="AU24" s="184"/>
      <c r="AV24" s="184"/>
      <c r="AW24" s="190"/>
      <c r="AX24" s="196"/>
      <c r="AY24" s="191"/>
      <c r="AZ24" s="184"/>
      <c r="BA24" s="184"/>
      <c r="BB24" s="184"/>
      <c r="BC24" s="190"/>
      <c r="BD24" s="189"/>
      <c r="BE24" s="184"/>
      <c r="BF24" s="184"/>
      <c r="BG24" s="184"/>
      <c r="BH24" s="184"/>
      <c r="BI24" s="190"/>
      <c r="BJ24" s="195"/>
      <c r="BK24" s="191"/>
      <c r="BL24" s="191"/>
      <c r="BM24" s="191"/>
      <c r="BN24" s="184"/>
      <c r="BO24" s="184"/>
      <c r="BP24" s="189"/>
      <c r="BQ24" s="184"/>
      <c r="BR24" s="184"/>
      <c r="BS24" s="184"/>
      <c r="BT24" s="191"/>
      <c r="BU24" s="190"/>
      <c r="BV24" s="189"/>
      <c r="BW24" s="184"/>
      <c r="BX24" s="184"/>
      <c r="BY24" s="184"/>
      <c r="BZ24" s="184"/>
      <c r="CA24" s="190"/>
      <c r="CB24" s="195"/>
      <c r="CC24" s="184"/>
      <c r="CD24" s="184"/>
      <c r="CE24" s="184"/>
      <c r="CF24" s="184"/>
      <c r="CG24" s="191"/>
      <c r="CH24" s="189"/>
      <c r="CI24" s="184"/>
      <c r="CJ24" s="184"/>
      <c r="CK24" s="184"/>
      <c r="CL24" s="184"/>
      <c r="CM24" s="184"/>
      <c r="CN24" s="189"/>
      <c r="CO24" s="184"/>
      <c r="CP24" s="184"/>
      <c r="CQ24" s="184"/>
      <c r="CR24" s="184"/>
      <c r="CS24" s="190"/>
      <c r="CT24" s="189"/>
      <c r="CU24" s="184"/>
      <c r="CV24" s="184"/>
      <c r="CW24" s="184"/>
      <c r="CX24" s="184"/>
      <c r="CY24" s="190"/>
      <c r="CZ24" s="189"/>
      <c r="DA24" s="184"/>
      <c r="DB24" s="184"/>
      <c r="DC24" s="184"/>
      <c r="DD24" s="184"/>
      <c r="DE24" s="190"/>
      <c r="DF24" s="189"/>
      <c r="DG24" s="184"/>
      <c r="DH24" s="184"/>
      <c r="DI24" s="184"/>
      <c r="DJ24" s="184"/>
      <c r="DK24" s="190"/>
      <c r="DL24" s="189"/>
      <c r="DM24" s="184"/>
      <c r="DN24" s="184"/>
      <c r="DO24" s="184"/>
      <c r="DP24" s="184"/>
      <c r="DQ24" s="190"/>
      <c r="DR24" s="189"/>
      <c r="DS24" s="184"/>
      <c r="DT24" s="184"/>
      <c r="DU24" s="184"/>
      <c r="DV24" s="184"/>
      <c r="DW24" s="190"/>
      <c r="DX24" s="189"/>
      <c r="DY24" s="184"/>
      <c r="DZ24" s="184"/>
      <c r="EA24" s="184"/>
      <c r="EB24" s="184"/>
      <c r="EC24" s="190"/>
      <c r="ED24" s="211"/>
      <c r="EE24" s="211"/>
      <c r="EF24" s="211"/>
      <c r="EG24" s="211"/>
      <c r="EH24" s="211"/>
      <c r="EI24" s="190"/>
      <c r="EJ24" s="211"/>
      <c r="EK24" s="211"/>
      <c r="EL24" s="212"/>
      <c r="EM24" s="212"/>
      <c r="EN24" s="212"/>
      <c r="EO24" s="190"/>
      <c r="EP24" s="212"/>
      <c r="EQ24" s="212"/>
      <c r="ER24" s="212"/>
      <c r="ES24" s="212"/>
      <c r="ET24" s="212"/>
      <c r="EU24" s="190"/>
      <c r="EV24" s="212"/>
      <c r="EW24" s="212"/>
      <c r="EX24" s="212"/>
      <c r="EY24" s="212"/>
      <c r="EZ24" s="212"/>
      <c r="FA24" s="212"/>
      <c r="FB24" s="212"/>
      <c r="FC24" s="209"/>
      <c r="FD24" s="209"/>
      <c r="FE24" s="209"/>
      <c r="FF24" s="209"/>
      <c r="FG24" s="209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spans="1:244" ht="18" customHeight="1">
      <c r="A25" s="89"/>
      <c r="B25" s="110" t="s">
        <v>257</v>
      </c>
      <c r="C25" s="227">
        <v>345</v>
      </c>
      <c r="D25" s="228" t="s">
        <v>301</v>
      </c>
      <c r="E25" s="124">
        <f t="shared" ref="E25:E33" si="8">COUNTA(H25:EC25)</f>
        <v>0</v>
      </c>
      <c r="F25" s="90">
        <f t="shared" ref="F25:F28" si="9">MIN(INT(E25/10),25)</f>
        <v>0</v>
      </c>
      <c r="G25" s="206">
        <f>C_S_G($H25:EZ25,$H$5:EZ$5,csg_table,$E$4,F25)</f>
        <v>0</v>
      </c>
      <c r="H25" s="198"/>
      <c r="I25" s="199"/>
      <c r="J25" s="199"/>
      <c r="K25" s="199"/>
      <c r="L25" s="199"/>
      <c r="M25" s="200"/>
      <c r="N25" s="198"/>
      <c r="O25" s="199"/>
      <c r="P25" s="199"/>
      <c r="Q25" s="199"/>
      <c r="R25" s="184"/>
      <c r="S25" s="190"/>
      <c r="T25" s="185"/>
      <c r="U25" s="186"/>
      <c r="V25" s="186"/>
      <c r="W25" s="186"/>
      <c r="X25" s="186"/>
      <c r="Y25" s="188"/>
      <c r="Z25" s="198"/>
      <c r="AA25" s="199"/>
      <c r="AB25" s="199"/>
      <c r="AC25" s="199"/>
      <c r="AD25" s="199"/>
      <c r="AE25" s="200"/>
      <c r="AF25" s="198"/>
      <c r="AG25" s="199"/>
      <c r="AH25" s="199"/>
      <c r="AI25" s="199"/>
      <c r="AJ25" s="199"/>
      <c r="AK25" s="200"/>
      <c r="AL25" s="198"/>
      <c r="AM25" s="199"/>
      <c r="AN25" s="199"/>
      <c r="AO25" s="199"/>
      <c r="AP25" s="199"/>
      <c r="AQ25" s="200"/>
      <c r="AR25" s="198"/>
      <c r="AS25" s="199"/>
      <c r="AT25" s="199"/>
      <c r="AU25" s="184"/>
      <c r="AV25" s="184"/>
      <c r="AW25" s="190"/>
      <c r="AX25" s="189"/>
      <c r="AY25" s="184"/>
      <c r="AZ25" s="184"/>
      <c r="BA25" s="184"/>
      <c r="BB25" s="184"/>
      <c r="BC25" s="190"/>
      <c r="BD25" s="189"/>
      <c r="BE25" s="184"/>
      <c r="BF25" s="184"/>
      <c r="BG25" s="184"/>
      <c r="BH25" s="184"/>
      <c r="BI25" s="190"/>
      <c r="BJ25" s="189"/>
      <c r="BK25" s="184"/>
      <c r="BL25" s="184"/>
      <c r="BM25" s="184"/>
      <c r="BN25" s="184"/>
      <c r="BO25" s="184"/>
      <c r="BP25" s="189"/>
      <c r="BQ25" s="184"/>
      <c r="BR25" s="184"/>
      <c r="BS25" s="184"/>
      <c r="BT25" s="184"/>
      <c r="BU25" s="190"/>
      <c r="BV25" s="189"/>
      <c r="BW25" s="184"/>
      <c r="BX25" s="184"/>
      <c r="BY25" s="184"/>
      <c r="BZ25" s="184"/>
      <c r="CA25" s="190"/>
      <c r="CB25" s="189"/>
      <c r="CC25" s="184"/>
      <c r="CD25" s="184"/>
      <c r="CE25" s="184"/>
      <c r="CF25" s="184"/>
      <c r="CG25" s="190"/>
      <c r="CH25" s="189"/>
      <c r="CI25" s="184"/>
      <c r="CJ25" s="184"/>
      <c r="CK25" s="184"/>
      <c r="CL25" s="184"/>
      <c r="CM25" s="184"/>
      <c r="CN25" s="189"/>
      <c r="CO25" s="184"/>
      <c r="CP25" s="184"/>
      <c r="CQ25" s="184"/>
      <c r="CR25" s="184"/>
      <c r="CS25" s="190"/>
      <c r="CT25" s="189"/>
      <c r="CU25" s="184"/>
      <c r="CV25" s="184"/>
      <c r="CW25" s="184"/>
      <c r="CX25" s="184"/>
      <c r="CY25" s="190"/>
      <c r="CZ25" s="189"/>
      <c r="DA25" s="184"/>
      <c r="DB25" s="184"/>
      <c r="DC25" s="184"/>
      <c r="DD25" s="184"/>
      <c r="DE25" s="190"/>
      <c r="DF25" s="189"/>
      <c r="DG25" s="184"/>
      <c r="DH25" s="184"/>
      <c r="DI25" s="184"/>
      <c r="DJ25" s="184"/>
      <c r="DK25" s="190"/>
      <c r="DL25" s="189"/>
      <c r="DM25" s="184"/>
      <c r="DN25" s="184"/>
      <c r="DO25" s="184"/>
      <c r="DP25" s="184"/>
      <c r="DQ25" s="190"/>
      <c r="DR25" s="189"/>
      <c r="DS25" s="184"/>
      <c r="DT25" s="184"/>
      <c r="DU25" s="184"/>
      <c r="DV25" s="184"/>
      <c r="DW25" s="190"/>
      <c r="DX25" s="189"/>
      <c r="DY25" s="184"/>
      <c r="DZ25" s="184"/>
      <c r="EA25" s="184"/>
      <c r="EB25" s="184"/>
      <c r="EC25" s="190"/>
      <c r="ED25" s="211"/>
      <c r="EE25" s="211"/>
      <c r="EF25" s="211"/>
      <c r="EG25" s="211"/>
      <c r="EH25" s="211"/>
      <c r="EI25" s="190"/>
      <c r="EJ25" s="211"/>
      <c r="EK25" s="211"/>
      <c r="EL25" s="212"/>
      <c r="EM25" s="212"/>
      <c r="EN25" s="212"/>
      <c r="EO25" s="190"/>
      <c r="EP25" s="212"/>
      <c r="EQ25" s="212"/>
      <c r="ER25" s="212"/>
      <c r="ES25" s="212"/>
      <c r="ET25" s="212"/>
      <c r="EU25" s="190"/>
      <c r="EV25" s="212"/>
      <c r="EW25" s="212"/>
      <c r="EX25" s="212"/>
      <c r="EY25" s="212"/>
      <c r="EZ25" s="212"/>
      <c r="FA25" s="212"/>
      <c r="FB25" s="212"/>
      <c r="FC25" s="209"/>
      <c r="FD25" s="209"/>
      <c r="FE25" s="209"/>
      <c r="FF25" s="209"/>
      <c r="FG25" s="209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spans="1:244" ht="18" customHeight="1">
      <c r="A26" s="89"/>
      <c r="B26" s="110" t="s">
        <v>257</v>
      </c>
      <c r="C26" s="227">
        <v>25</v>
      </c>
      <c r="D26" s="228" t="s">
        <v>300</v>
      </c>
      <c r="E26" s="124">
        <f t="shared" si="8"/>
        <v>0</v>
      </c>
      <c r="F26" s="90">
        <f t="shared" si="9"/>
        <v>0</v>
      </c>
      <c r="G26" s="206">
        <f>C_S_G($H26:EZ26,$H$5:EZ$5,csg_table,$E$4,F26)</f>
        <v>0</v>
      </c>
      <c r="H26" s="198"/>
      <c r="I26" s="199"/>
      <c r="J26" s="199"/>
      <c r="K26" s="199"/>
      <c r="L26" s="199"/>
      <c r="M26" s="200"/>
      <c r="N26" s="198"/>
      <c r="O26" s="199"/>
      <c r="P26" s="199"/>
      <c r="Q26" s="199"/>
      <c r="R26" s="184"/>
      <c r="S26" s="190"/>
      <c r="T26" s="189"/>
      <c r="U26" s="184"/>
      <c r="V26" s="184"/>
      <c r="W26" s="184"/>
      <c r="X26" s="184"/>
      <c r="Y26" s="191"/>
      <c r="Z26" s="198"/>
      <c r="AA26" s="199"/>
      <c r="AB26" s="199"/>
      <c r="AC26" s="199"/>
      <c r="AD26" s="199"/>
      <c r="AE26" s="200"/>
      <c r="AF26" s="198"/>
      <c r="AG26" s="199"/>
      <c r="AH26" s="199"/>
      <c r="AI26" s="199"/>
      <c r="AJ26" s="199"/>
      <c r="AK26" s="200"/>
      <c r="AL26" s="198"/>
      <c r="AM26" s="199"/>
      <c r="AN26" s="199"/>
      <c r="AO26" s="199"/>
      <c r="AP26" s="199"/>
      <c r="AQ26" s="200"/>
      <c r="AR26" s="198"/>
      <c r="AS26" s="199"/>
      <c r="AT26" s="199"/>
      <c r="AU26" s="184"/>
      <c r="AV26" s="184"/>
      <c r="AW26" s="190"/>
      <c r="AX26" s="189"/>
      <c r="AY26" s="184"/>
      <c r="AZ26" s="184"/>
      <c r="BA26" s="184"/>
      <c r="BB26" s="184"/>
      <c r="BC26" s="190"/>
      <c r="BD26" s="189"/>
      <c r="BE26" s="184"/>
      <c r="BF26" s="184"/>
      <c r="BG26" s="184"/>
      <c r="BH26" s="184"/>
      <c r="BI26" s="190"/>
      <c r="BJ26" s="184"/>
      <c r="BK26" s="184"/>
      <c r="BL26" s="184"/>
      <c r="BM26" s="184"/>
      <c r="BN26" s="184"/>
      <c r="BO26" s="184"/>
      <c r="BP26" s="189"/>
      <c r="BQ26" s="184"/>
      <c r="BR26" s="184"/>
      <c r="BS26" s="184"/>
      <c r="BT26" s="184"/>
      <c r="BU26" s="190"/>
      <c r="BV26" s="189"/>
      <c r="BW26" s="184"/>
      <c r="BX26" s="184"/>
      <c r="BY26" s="184"/>
      <c r="BZ26" s="184"/>
      <c r="CA26" s="190"/>
      <c r="CB26" s="189"/>
      <c r="CC26" s="184"/>
      <c r="CD26" s="184"/>
      <c r="CE26" s="184"/>
      <c r="CF26" s="184"/>
      <c r="CG26" s="190"/>
      <c r="CH26" s="189"/>
      <c r="CI26" s="184"/>
      <c r="CJ26" s="184"/>
      <c r="CK26" s="184"/>
      <c r="CL26" s="184"/>
      <c r="CM26" s="184"/>
      <c r="CN26" s="189"/>
      <c r="CO26" s="184"/>
      <c r="CP26" s="184"/>
      <c r="CQ26" s="184"/>
      <c r="CR26" s="184"/>
      <c r="CS26" s="190"/>
      <c r="CT26" s="189"/>
      <c r="CU26" s="184"/>
      <c r="CV26" s="184"/>
      <c r="CW26" s="184"/>
      <c r="CX26" s="184"/>
      <c r="CY26" s="190"/>
      <c r="CZ26" s="189"/>
      <c r="DA26" s="184"/>
      <c r="DB26" s="184"/>
      <c r="DC26" s="184"/>
      <c r="DD26" s="184"/>
      <c r="DE26" s="190"/>
      <c r="DF26" s="184"/>
      <c r="DG26" s="184"/>
      <c r="DH26" s="184"/>
      <c r="DI26" s="184"/>
      <c r="DJ26" s="184"/>
      <c r="DK26" s="184"/>
      <c r="DL26" s="189"/>
      <c r="DM26" s="184"/>
      <c r="DN26" s="184"/>
      <c r="DO26" s="184"/>
      <c r="DP26" s="184"/>
      <c r="DQ26" s="190"/>
      <c r="DR26" s="189"/>
      <c r="DS26" s="184"/>
      <c r="DT26" s="184"/>
      <c r="DU26" s="184"/>
      <c r="DV26" s="184"/>
      <c r="DW26" s="190"/>
      <c r="DX26" s="189"/>
      <c r="DY26" s="184"/>
      <c r="DZ26" s="184"/>
      <c r="EA26" s="184"/>
      <c r="EB26" s="184"/>
      <c r="EC26" s="190"/>
      <c r="ED26" s="213"/>
      <c r="EE26" s="213"/>
      <c r="EF26" s="213"/>
      <c r="EG26" s="213"/>
      <c r="EH26" s="213"/>
      <c r="EI26" s="190"/>
      <c r="EJ26" s="212"/>
      <c r="EK26" s="212"/>
      <c r="EL26" s="212"/>
      <c r="EM26" s="212"/>
      <c r="EN26" s="212"/>
      <c r="EO26" s="190"/>
      <c r="EP26" s="212"/>
      <c r="EQ26" s="212"/>
      <c r="ER26" s="212"/>
      <c r="ES26" s="212"/>
      <c r="ET26" s="212"/>
      <c r="EU26" s="190"/>
      <c r="EV26" s="212"/>
      <c r="EW26" s="212"/>
      <c r="EX26" s="212"/>
      <c r="EY26" s="212"/>
      <c r="EZ26" s="212"/>
      <c r="FA26" s="212"/>
      <c r="FB26" s="212"/>
      <c r="FC26" s="209"/>
      <c r="FD26" s="209"/>
      <c r="FE26" s="209"/>
      <c r="FF26" s="209"/>
      <c r="FG26" s="209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spans="1:244" ht="18" customHeight="1">
      <c r="A27" s="89"/>
      <c r="B27" s="110" t="s">
        <v>257</v>
      </c>
      <c r="C27" s="227">
        <v>108</v>
      </c>
      <c r="D27" s="228" t="s">
        <v>283</v>
      </c>
      <c r="E27" s="124">
        <f t="shared" si="8"/>
        <v>0</v>
      </c>
      <c r="F27" s="90">
        <f t="shared" si="9"/>
        <v>0</v>
      </c>
      <c r="G27" s="206">
        <f>C_S_G($H27:EZ27,$H$5:EZ$5,csg_table,$E$4,F27)</f>
        <v>0</v>
      </c>
      <c r="H27" s="189"/>
      <c r="I27" s="184"/>
      <c r="J27" s="184"/>
      <c r="K27" s="184"/>
      <c r="L27" s="184"/>
      <c r="M27" s="190"/>
      <c r="N27" s="189"/>
      <c r="O27" s="184"/>
      <c r="P27" s="184"/>
      <c r="Q27" s="184"/>
      <c r="R27" s="184"/>
      <c r="S27" s="190"/>
      <c r="T27" s="185"/>
      <c r="U27" s="186"/>
      <c r="V27" s="186"/>
      <c r="W27" s="186"/>
      <c r="X27" s="186"/>
      <c r="Y27" s="188"/>
      <c r="Z27" s="198"/>
      <c r="AA27" s="199"/>
      <c r="AB27" s="199"/>
      <c r="AC27" s="199"/>
      <c r="AD27" s="199"/>
      <c r="AE27" s="200"/>
      <c r="AF27" s="198"/>
      <c r="AG27" s="199"/>
      <c r="AH27" s="199"/>
      <c r="AI27" s="199"/>
      <c r="AJ27" s="199"/>
      <c r="AK27" s="200"/>
      <c r="AL27" s="198"/>
      <c r="AM27" s="199"/>
      <c r="AN27" s="199"/>
      <c r="AO27" s="199"/>
      <c r="AP27" s="199"/>
      <c r="AQ27" s="200"/>
      <c r="AR27" s="198"/>
      <c r="AS27" s="199"/>
      <c r="AT27" s="199"/>
      <c r="AU27" s="184"/>
      <c r="AV27" s="184"/>
      <c r="AW27" s="190"/>
      <c r="AX27" s="189"/>
      <c r="AY27" s="184"/>
      <c r="AZ27" s="184"/>
      <c r="BA27" s="184"/>
      <c r="BB27" s="184"/>
      <c r="BC27" s="190"/>
      <c r="BD27" s="189"/>
      <c r="BE27" s="184"/>
      <c r="BF27" s="184"/>
      <c r="BG27" s="184"/>
      <c r="BH27" s="184"/>
      <c r="BI27" s="190"/>
      <c r="BJ27" s="184"/>
      <c r="BK27" s="184"/>
      <c r="BL27" s="184"/>
      <c r="BM27" s="184"/>
      <c r="BN27" s="184"/>
      <c r="BO27" s="184"/>
      <c r="BP27" s="189"/>
      <c r="BQ27" s="184"/>
      <c r="BR27" s="184"/>
      <c r="BS27" s="184"/>
      <c r="BT27" s="184"/>
      <c r="BU27" s="190"/>
      <c r="BV27" s="189"/>
      <c r="BW27" s="184"/>
      <c r="BX27" s="184"/>
      <c r="BY27" s="184"/>
      <c r="BZ27" s="184"/>
      <c r="CA27" s="190"/>
      <c r="CB27" s="189"/>
      <c r="CC27" s="184"/>
      <c r="CD27" s="184"/>
      <c r="CE27" s="184"/>
      <c r="CF27" s="184"/>
      <c r="CG27" s="190"/>
      <c r="CH27" s="189"/>
      <c r="CI27" s="184"/>
      <c r="CJ27" s="184"/>
      <c r="CK27" s="184"/>
      <c r="CL27" s="184"/>
      <c r="CM27" s="184"/>
      <c r="CN27" s="189"/>
      <c r="CO27" s="184"/>
      <c r="CP27" s="184"/>
      <c r="CQ27" s="184"/>
      <c r="CR27" s="184"/>
      <c r="CS27" s="190"/>
      <c r="CT27" s="189"/>
      <c r="CU27" s="184"/>
      <c r="CV27" s="184"/>
      <c r="CW27" s="184"/>
      <c r="CX27" s="184"/>
      <c r="CY27" s="190"/>
      <c r="CZ27" s="189"/>
      <c r="DA27" s="184"/>
      <c r="DB27" s="184"/>
      <c r="DC27" s="184"/>
      <c r="DD27" s="184"/>
      <c r="DE27" s="190"/>
      <c r="DF27" s="189"/>
      <c r="DG27" s="184"/>
      <c r="DH27" s="184"/>
      <c r="DI27" s="184"/>
      <c r="DJ27" s="184"/>
      <c r="DK27" s="190"/>
      <c r="DL27" s="189"/>
      <c r="DM27" s="184"/>
      <c r="DN27" s="184"/>
      <c r="DO27" s="184"/>
      <c r="DP27" s="184"/>
      <c r="DQ27" s="190"/>
      <c r="DR27" s="189"/>
      <c r="DS27" s="184"/>
      <c r="DT27" s="184"/>
      <c r="DU27" s="184"/>
      <c r="DV27" s="184"/>
      <c r="DW27" s="190"/>
      <c r="DX27" s="189"/>
      <c r="DY27" s="184"/>
      <c r="DZ27" s="184"/>
      <c r="EA27" s="184"/>
      <c r="EB27" s="184"/>
      <c r="EC27" s="190"/>
      <c r="ED27" s="213"/>
      <c r="EE27" s="213"/>
      <c r="EF27" s="213"/>
      <c r="EG27" s="213"/>
      <c r="EH27" s="213"/>
      <c r="EI27" s="190"/>
      <c r="EJ27" s="213"/>
      <c r="EK27" s="213"/>
      <c r="EL27" s="213"/>
      <c r="EM27" s="213"/>
      <c r="EN27" s="213"/>
      <c r="EO27" s="190"/>
      <c r="EP27" s="213"/>
      <c r="EQ27" s="213"/>
      <c r="ER27" s="213"/>
      <c r="ES27" s="213"/>
      <c r="ET27" s="213"/>
      <c r="EU27" s="190"/>
      <c r="EV27" s="212"/>
      <c r="EW27" s="212"/>
      <c r="EX27" s="212"/>
      <c r="EY27" s="212"/>
      <c r="EZ27" s="212"/>
      <c r="FA27" s="212"/>
      <c r="FB27" s="212"/>
      <c r="FC27" s="209"/>
      <c r="FD27" s="209"/>
      <c r="FE27" s="209"/>
      <c r="FF27" s="209"/>
      <c r="FG27" s="209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</row>
    <row r="28" spans="1:244" ht="18.75" customHeight="1">
      <c r="A28" s="89"/>
      <c r="B28" s="110" t="s">
        <v>257</v>
      </c>
      <c r="C28" s="227">
        <v>5</v>
      </c>
      <c r="D28" s="228" t="s">
        <v>281</v>
      </c>
      <c r="E28" s="124">
        <f t="shared" si="8"/>
        <v>0</v>
      </c>
      <c r="F28" s="90">
        <f t="shared" si="9"/>
        <v>0</v>
      </c>
      <c r="G28" s="206">
        <f>C_S_G($H28:EZ28,$H$5:EZ$5,csg_table,$E$4,F28)</f>
        <v>0</v>
      </c>
      <c r="H28" s="189"/>
      <c r="I28" s="184"/>
      <c r="J28" s="184"/>
      <c r="K28" s="184"/>
      <c r="L28" s="184"/>
      <c r="M28" s="190"/>
      <c r="N28" s="189"/>
      <c r="O28" s="184"/>
      <c r="P28" s="184"/>
      <c r="Q28" s="184"/>
      <c r="R28" s="184"/>
      <c r="S28" s="190"/>
      <c r="T28" s="185"/>
      <c r="U28" s="186"/>
      <c r="V28" s="186"/>
      <c r="W28" s="186"/>
      <c r="X28" s="186"/>
      <c r="Y28" s="188"/>
      <c r="Z28" s="198"/>
      <c r="AA28" s="199"/>
      <c r="AB28" s="199"/>
      <c r="AC28" s="199"/>
      <c r="AD28" s="198"/>
      <c r="AE28" s="198"/>
      <c r="AF28" s="198"/>
      <c r="AG28" s="199"/>
      <c r="AH28" s="199"/>
      <c r="AI28" s="199"/>
      <c r="AJ28" s="199"/>
      <c r="AK28" s="200"/>
      <c r="AL28" s="198"/>
      <c r="AM28" s="199"/>
      <c r="AN28" s="199"/>
      <c r="AO28" s="199"/>
      <c r="AP28" s="199"/>
      <c r="AQ28" s="200"/>
      <c r="AR28" s="198"/>
      <c r="AS28" s="199"/>
      <c r="AT28" s="199"/>
      <c r="AU28" s="184"/>
      <c r="AV28" s="184"/>
      <c r="AW28" s="190"/>
      <c r="AX28" s="189"/>
      <c r="AY28" s="184"/>
      <c r="AZ28" s="184"/>
      <c r="BA28" s="184"/>
      <c r="BB28" s="184"/>
      <c r="BC28" s="190"/>
      <c r="BD28" s="189"/>
      <c r="BE28" s="184"/>
      <c r="BF28" s="184"/>
      <c r="BG28" s="184"/>
      <c r="BH28" s="184"/>
      <c r="BI28" s="190"/>
      <c r="BJ28" s="189"/>
      <c r="BK28" s="184"/>
      <c r="BL28" s="184"/>
      <c r="BM28" s="184"/>
      <c r="BN28" s="184"/>
      <c r="BO28" s="184"/>
      <c r="BP28" s="189"/>
      <c r="BQ28" s="184"/>
      <c r="BR28" s="184"/>
      <c r="BS28" s="184"/>
      <c r="BT28" s="184"/>
      <c r="BU28" s="190"/>
      <c r="BV28" s="184"/>
      <c r="BW28" s="184"/>
      <c r="BX28" s="184"/>
      <c r="BY28" s="184"/>
      <c r="BZ28" s="184"/>
      <c r="CA28" s="184"/>
      <c r="CB28" s="189"/>
      <c r="CC28" s="184"/>
      <c r="CD28" s="184"/>
      <c r="CE28" s="184"/>
      <c r="CF28" s="184"/>
      <c r="CG28" s="190"/>
      <c r="CH28" s="189"/>
      <c r="CI28" s="184"/>
      <c r="CJ28" s="184"/>
      <c r="CK28" s="184"/>
      <c r="CL28" s="184"/>
      <c r="CM28" s="184"/>
      <c r="CN28" s="189"/>
      <c r="CO28" s="184"/>
      <c r="CP28" s="184"/>
      <c r="CQ28" s="184"/>
      <c r="CR28" s="184"/>
      <c r="CS28" s="190"/>
      <c r="CT28" s="189"/>
      <c r="CU28" s="184"/>
      <c r="CV28" s="184"/>
      <c r="CW28" s="184"/>
      <c r="CX28" s="184"/>
      <c r="CY28" s="190"/>
      <c r="CZ28" s="189"/>
      <c r="DA28" s="184"/>
      <c r="DB28" s="184"/>
      <c r="DC28" s="184"/>
      <c r="DD28" s="184"/>
      <c r="DE28" s="190"/>
      <c r="DF28" s="189"/>
      <c r="DG28" s="184"/>
      <c r="DH28" s="184"/>
      <c r="DI28" s="184"/>
      <c r="DJ28" s="184"/>
      <c r="DK28" s="190"/>
      <c r="DL28" s="189"/>
      <c r="DM28" s="184"/>
      <c r="DN28" s="184"/>
      <c r="DO28" s="184"/>
      <c r="DP28" s="184"/>
      <c r="DQ28" s="190"/>
      <c r="DR28" s="189"/>
      <c r="DS28" s="184"/>
      <c r="DT28" s="184"/>
      <c r="DU28" s="184"/>
      <c r="DV28" s="184"/>
      <c r="DW28" s="190"/>
      <c r="DX28" s="189"/>
      <c r="DY28" s="184"/>
      <c r="DZ28" s="184"/>
      <c r="EA28" s="184"/>
      <c r="EB28" s="184"/>
      <c r="EC28" s="190"/>
      <c r="ED28" s="211"/>
      <c r="EE28" s="211"/>
      <c r="EF28" s="211"/>
      <c r="EG28" s="211"/>
      <c r="EH28" s="211"/>
      <c r="EI28" s="190"/>
      <c r="EJ28" s="211"/>
      <c r="EK28" s="211"/>
      <c r="EL28" s="211"/>
      <c r="EM28" s="211"/>
      <c r="EN28" s="211"/>
      <c r="EO28" s="190"/>
      <c r="EP28" s="211"/>
      <c r="EQ28" s="211"/>
      <c r="ER28" s="212"/>
      <c r="ES28" s="212"/>
      <c r="ET28" s="212"/>
      <c r="EU28" s="190"/>
      <c r="EV28" s="212"/>
      <c r="EW28" s="212"/>
      <c r="EX28" s="212"/>
      <c r="EY28" s="212"/>
      <c r="EZ28" s="212"/>
      <c r="FA28" s="212"/>
      <c r="FB28" s="212"/>
      <c r="FC28" s="209"/>
      <c r="FD28" s="209"/>
      <c r="FE28" s="209"/>
      <c r="FF28" s="209"/>
      <c r="FG28" s="209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  <c r="HA28" s="77"/>
      <c r="HB28" s="77"/>
      <c r="HC28" s="77"/>
      <c r="HD28" s="77"/>
      <c r="HE28" s="77"/>
      <c r="HF28" s="77"/>
      <c r="HG28" s="77"/>
      <c r="HH28" s="77"/>
      <c r="HI28" s="77"/>
      <c r="HJ28" s="77"/>
      <c r="HK28" s="77"/>
      <c r="HL28" s="77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spans="1:244" ht="18" customHeight="1">
      <c r="A29" s="89"/>
      <c r="B29" s="110" t="s">
        <v>257</v>
      </c>
      <c r="C29" s="218"/>
      <c r="D29" s="219"/>
      <c r="E29" s="124">
        <f t="shared" si="8"/>
        <v>0</v>
      </c>
      <c r="F29" s="90">
        <v>0</v>
      </c>
      <c r="G29" s="152">
        <f>C_S_G($H29:EZ29,$H$5:EZ$5,csg_table,$E$4,F29)</f>
        <v>0</v>
      </c>
      <c r="H29" s="189"/>
      <c r="I29" s="184"/>
      <c r="J29" s="184"/>
      <c r="K29" s="184"/>
      <c r="L29" s="184"/>
      <c r="M29" s="190"/>
      <c r="N29" s="189"/>
      <c r="O29" s="184"/>
      <c r="P29" s="184"/>
      <c r="Q29" s="184"/>
      <c r="R29" s="184"/>
      <c r="S29" s="190"/>
      <c r="T29" s="185"/>
      <c r="U29" s="186"/>
      <c r="V29" s="186"/>
      <c r="W29" s="186"/>
      <c r="X29" s="188"/>
      <c r="Y29" s="187"/>
      <c r="Z29" s="189"/>
      <c r="AA29" s="184"/>
      <c r="AB29" s="184"/>
      <c r="AC29" s="184"/>
      <c r="AD29" s="184"/>
      <c r="AE29" s="190"/>
      <c r="AF29" s="189"/>
      <c r="AG29" s="184"/>
      <c r="AH29" s="184"/>
      <c r="AI29" s="184"/>
      <c r="AJ29" s="184"/>
      <c r="AK29" s="190"/>
      <c r="AL29" s="189"/>
      <c r="AM29" s="184"/>
      <c r="AN29" s="184"/>
      <c r="AO29" s="184"/>
      <c r="AP29" s="184"/>
      <c r="AQ29" s="190"/>
      <c r="AR29" s="189"/>
      <c r="AS29" s="184"/>
      <c r="AT29" s="184"/>
      <c r="AU29" s="184"/>
      <c r="AV29" s="184"/>
      <c r="AW29" s="190"/>
      <c r="AX29" s="189"/>
      <c r="AY29" s="184"/>
      <c r="AZ29" s="184"/>
      <c r="BA29" s="184"/>
      <c r="BB29" s="184"/>
      <c r="BC29" s="190"/>
      <c r="BD29" s="189"/>
      <c r="BE29" s="184"/>
      <c r="BF29" s="184"/>
      <c r="BG29" s="184"/>
      <c r="BH29" s="184"/>
      <c r="BI29" s="190"/>
      <c r="BJ29" s="184"/>
      <c r="BK29" s="184"/>
      <c r="BL29" s="184"/>
      <c r="BM29" s="184"/>
      <c r="BN29" s="184"/>
      <c r="BO29" s="184"/>
      <c r="BP29" s="189"/>
      <c r="BQ29" s="184"/>
      <c r="BR29" s="184"/>
      <c r="BS29" s="184"/>
      <c r="BT29" s="184"/>
      <c r="BU29" s="190"/>
      <c r="BV29" s="189"/>
      <c r="BW29" s="184"/>
      <c r="BX29" s="184"/>
      <c r="BY29" s="184"/>
      <c r="BZ29" s="184"/>
      <c r="CA29" s="190"/>
      <c r="CB29" s="189"/>
      <c r="CC29" s="184"/>
      <c r="CD29" s="184"/>
      <c r="CE29" s="184"/>
      <c r="CF29" s="184"/>
      <c r="CG29" s="190"/>
      <c r="CH29" s="189"/>
      <c r="CI29" s="184"/>
      <c r="CJ29" s="184"/>
      <c r="CK29" s="184"/>
      <c r="CL29" s="184"/>
      <c r="CM29" s="184"/>
      <c r="CN29" s="189"/>
      <c r="CO29" s="184"/>
      <c r="CP29" s="184"/>
      <c r="CQ29" s="184"/>
      <c r="CR29" s="184"/>
      <c r="CS29" s="190"/>
      <c r="CT29" s="189"/>
      <c r="CU29" s="184"/>
      <c r="CV29" s="184"/>
      <c r="CW29" s="184"/>
      <c r="CX29" s="184"/>
      <c r="CY29" s="190"/>
      <c r="CZ29" s="189"/>
      <c r="DA29" s="184"/>
      <c r="DB29" s="184"/>
      <c r="DC29" s="184"/>
      <c r="DD29" s="184"/>
      <c r="DE29" s="190"/>
      <c r="DF29" s="189"/>
      <c r="DG29" s="184"/>
      <c r="DH29" s="184"/>
      <c r="DI29" s="184"/>
      <c r="DJ29" s="184"/>
      <c r="DK29" s="184"/>
      <c r="DL29" s="189"/>
      <c r="DM29" s="184"/>
      <c r="DN29" s="184"/>
      <c r="DO29" s="184"/>
      <c r="DP29" s="184"/>
      <c r="DQ29" s="190"/>
      <c r="DR29" s="189"/>
      <c r="DS29" s="184"/>
      <c r="DT29" s="184"/>
      <c r="DU29" s="184"/>
      <c r="DV29" s="184"/>
      <c r="DW29" s="190"/>
      <c r="DX29" s="189"/>
      <c r="DY29" s="184"/>
      <c r="DZ29" s="184"/>
      <c r="EA29" s="184"/>
      <c r="EB29" s="184"/>
      <c r="EC29" s="190"/>
      <c r="ED29" s="211"/>
      <c r="EE29" s="211"/>
      <c r="EF29" s="211"/>
      <c r="EG29" s="211"/>
      <c r="EH29" s="211"/>
      <c r="EI29" s="190"/>
      <c r="EJ29" s="211"/>
      <c r="EK29" s="211"/>
      <c r="EL29" s="212"/>
      <c r="EM29" s="212"/>
      <c r="EN29" s="212"/>
      <c r="EO29" s="190"/>
      <c r="EP29" s="212"/>
      <c r="EQ29" s="212"/>
      <c r="ER29" s="212"/>
      <c r="ES29" s="212"/>
      <c r="ET29" s="212"/>
      <c r="EU29" s="190"/>
      <c r="EV29" s="212"/>
      <c r="EW29" s="212"/>
      <c r="EX29" s="212"/>
      <c r="EY29" s="212"/>
      <c r="EZ29" s="212"/>
      <c r="FA29" s="212"/>
      <c r="FB29" s="212"/>
      <c r="FC29" s="209"/>
      <c r="FD29" s="209"/>
      <c r="FE29" s="209"/>
      <c r="FF29" s="209"/>
      <c r="FG29" s="209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spans="1:244" ht="18" customHeight="1">
      <c r="A30" s="89"/>
      <c r="B30" s="110" t="s">
        <v>257</v>
      </c>
      <c r="C30" s="216"/>
      <c r="D30" s="217"/>
      <c r="E30" s="124">
        <f t="shared" si="8"/>
        <v>0</v>
      </c>
      <c r="F30" s="90">
        <f>MIN(INT(E30/10),25)</f>
        <v>0</v>
      </c>
      <c r="G30" s="152">
        <f>C_S_G($H30:EZ30,$H$5:EZ$5,csg_table,$E$4,F30)</f>
        <v>0</v>
      </c>
      <c r="H30" s="189"/>
      <c r="I30" s="184"/>
      <c r="J30" s="184"/>
      <c r="K30" s="184"/>
      <c r="L30" s="184"/>
      <c r="M30" s="190"/>
      <c r="N30" s="189"/>
      <c r="O30" s="184"/>
      <c r="P30" s="184"/>
      <c r="Q30" s="184"/>
      <c r="R30" s="184"/>
      <c r="S30" s="193"/>
      <c r="T30" s="185"/>
      <c r="U30" s="186"/>
      <c r="V30" s="186"/>
      <c r="W30" s="186"/>
      <c r="X30" s="186"/>
      <c r="Y30" s="188"/>
      <c r="Z30" s="189"/>
      <c r="AA30" s="191"/>
      <c r="AB30" s="191"/>
      <c r="AC30" s="191"/>
      <c r="AD30" s="191"/>
      <c r="AE30" s="191"/>
      <c r="AF30" s="189"/>
      <c r="AG30" s="184"/>
      <c r="AH30" s="184"/>
      <c r="AI30" s="184"/>
      <c r="AJ30" s="184"/>
      <c r="AK30" s="190"/>
      <c r="AL30" s="189"/>
      <c r="AM30" s="184"/>
      <c r="AN30" s="184"/>
      <c r="AO30" s="184"/>
      <c r="AP30" s="184"/>
      <c r="AQ30" s="190"/>
      <c r="AR30" s="189"/>
      <c r="AS30" s="184"/>
      <c r="AT30" s="184"/>
      <c r="AU30" s="184"/>
      <c r="AV30" s="184"/>
      <c r="AW30" s="190"/>
      <c r="AX30" s="189"/>
      <c r="AY30" s="184"/>
      <c r="AZ30" s="184"/>
      <c r="BA30" s="184"/>
      <c r="BB30" s="184"/>
      <c r="BC30" s="190"/>
      <c r="BD30" s="189"/>
      <c r="BE30" s="184"/>
      <c r="BF30" s="184"/>
      <c r="BG30" s="184"/>
      <c r="BH30" s="184"/>
      <c r="BI30" s="190"/>
      <c r="BJ30" s="189"/>
      <c r="BK30" s="184"/>
      <c r="BL30" s="184"/>
      <c r="BM30" s="184"/>
      <c r="BN30" s="184"/>
      <c r="BO30" s="184"/>
      <c r="BP30" s="189"/>
      <c r="BQ30" s="184"/>
      <c r="BR30" s="184"/>
      <c r="BS30" s="184"/>
      <c r="BT30" s="184"/>
      <c r="BU30" s="190"/>
      <c r="BV30" s="189"/>
      <c r="BW30" s="184"/>
      <c r="BX30" s="184"/>
      <c r="BY30" s="184"/>
      <c r="BZ30" s="184"/>
      <c r="CA30" s="190"/>
      <c r="CB30" s="189"/>
      <c r="CC30" s="184"/>
      <c r="CD30" s="184"/>
      <c r="CE30" s="184"/>
      <c r="CF30" s="184"/>
      <c r="CG30" s="190"/>
      <c r="CH30" s="189"/>
      <c r="CI30" s="184"/>
      <c r="CJ30" s="184"/>
      <c r="CK30" s="184"/>
      <c r="CL30" s="184"/>
      <c r="CM30" s="184"/>
      <c r="CN30" s="189"/>
      <c r="CO30" s="184"/>
      <c r="CP30" s="184"/>
      <c r="CQ30" s="184"/>
      <c r="CR30" s="184"/>
      <c r="CS30" s="190"/>
      <c r="CT30" s="189"/>
      <c r="CU30" s="184"/>
      <c r="CV30" s="184"/>
      <c r="CW30" s="184"/>
      <c r="CX30" s="184"/>
      <c r="CY30" s="190"/>
      <c r="CZ30" s="189"/>
      <c r="DA30" s="184"/>
      <c r="DB30" s="184"/>
      <c r="DC30" s="184"/>
      <c r="DD30" s="184"/>
      <c r="DE30" s="190"/>
      <c r="DF30" s="189"/>
      <c r="DG30" s="184"/>
      <c r="DH30" s="184"/>
      <c r="DI30" s="184"/>
      <c r="DJ30" s="184"/>
      <c r="DK30" s="190"/>
      <c r="DL30" s="189"/>
      <c r="DM30" s="184"/>
      <c r="DN30" s="184"/>
      <c r="DO30" s="184"/>
      <c r="DP30" s="184"/>
      <c r="DQ30" s="190"/>
      <c r="DR30" s="189"/>
      <c r="DS30" s="184"/>
      <c r="DT30" s="184"/>
      <c r="DU30" s="184"/>
      <c r="DV30" s="184"/>
      <c r="DW30" s="190"/>
      <c r="DX30" s="189"/>
      <c r="DY30" s="184"/>
      <c r="DZ30" s="184"/>
      <c r="EA30" s="184"/>
      <c r="EB30" s="184"/>
      <c r="EC30" s="190"/>
      <c r="ED30" s="211"/>
      <c r="EE30" s="211"/>
      <c r="EF30" s="211"/>
      <c r="EG30" s="211"/>
      <c r="EH30" s="211"/>
      <c r="EI30" s="190"/>
      <c r="EJ30" s="211"/>
      <c r="EK30" s="211"/>
      <c r="EL30" s="212"/>
      <c r="EM30" s="212"/>
      <c r="EN30" s="212"/>
      <c r="EO30" s="190"/>
      <c r="EP30" s="212"/>
      <c r="EQ30" s="212"/>
      <c r="ER30" s="212"/>
      <c r="ES30" s="212"/>
      <c r="ET30" s="212"/>
      <c r="EU30" s="190"/>
      <c r="EV30" s="212"/>
      <c r="EW30" s="212"/>
      <c r="EX30" s="212"/>
      <c r="EY30" s="212"/>
      <c r="EZ30" s="212"/>
      <c r="FA30" s="212"/>
      <c r="FB30" s="212"/>
      <c r="FC30" s="209"/>
      <c r="FD30" s="209"/>
      <c r="FE30" s="209"/>
      <c r="FF30" s="209"/>
      <c r="FG30" s="209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91"/>
      <c r="HR30" s="91"/>
      <c r="HS30" s="91"/>
      <c r="HT30" s="91"/>
    </row>
    <row r="31" spans="1:244" ht="18.75" customHeight="1">
      <c r="A31" s="89"/>
      <c r="B31" s="110" t="s">
        <v>257</v>
      </c>
      <c r="C31" s="220"/>
      <c r="D31" s="221"/>
      <c r="E31" s="124">
        <f t="shared" si="8"/>
        <v>0</v>
      </c>
      <c r="F31" s="90">
        <f t="shared" ref="F31" si="10">MIN(INT(E31/10),25)</f>
        <v>0</v>
      </c>
      <c r="G31" s="152">
        <f>C_S_G($H31:EZ31,$H$5:EZ$5,csg_table,$E$4,F31)</f>
        <v>0</v>
      </c>
      <c r="H31" s="189"/>
      <c r="I31" s="184"/>
      <c r="J31" s="184"/>
      <c r="K31" s="184"/>
      <c r="L31" s="184"/>
      <c r="M31" s="190"/>
      <c r="N31" s="189"/>
      <c r="O31" s="184"/>
      <c r="P31" s="184"/>
      <c r="Q31" s="184"/>
      <c r="R31" s="184"/>
      <c r="S31" s="191"/>
      <c r="T31" s="185"/>
      <c r="U31" s="188"/>
      <c r="V31" s="188"/>
      <c r="W31" s="188"/>
      <c r="X31" s="188"/>
      <c r="Y31" s="188"/>
      <c r="Z31" s="189"/>
      <c r="AA31" s="184"/>
      <c r="AB31" s="184"/>
      <c r="AC31" s="184"/>
      <c r="AD31" s="184"/>
      <c r="AE31" s="190"/>
      <c r="AF31" s="189"/>
      <c r="AG31" s="184"/>
      <c r="AH31" s="184"/>
      <c r="AI31" s="184"/>
      <c r="AJ31" s="184"/>
      <c r="AK31" s="190"/>
      <c r="AL31" s="189"/>
      <c r="AM31" s="184"/>
      <c r="AN31" s="184"/>
      <c r="AO31" s="184"/>
      <c r="AP31" s="184"/>
      <c r="AQ31" s="190"/>
      <c r="AR31" s="189"/>
      <c r="AS31" s="184"/>
      <c r="AT31" s="184"/>
      <c r="AU31" s="184"/>
      <c r="AV31" s="184"/>
      <c r="AW31" s="190"/>
      <c r="AX31" s="189"/>
      <c r="AY31" s="184"/>
      <c r="AZ31" s="184"/>
      <c r="BA31" s="184"/>
      <c r="BB31" s="184"/>
      <c r="BC31" s="190"/>
      <c r="BD31" s="189"/>
      <c r="BE31" s="184"/>
      <c r="BF31" s="184"/>
      <c r="BG31" s="184"/>
      <c r="BH31" s="184"/>
      <c r="BI31" s="190"/>
      <c r="BJ31" s="184"/>
      <c r="BK31" s="184"/>
      <c r="BL31" s="184"/>
      <c r="BM31" s="184"/>
      <c r="BN31" s="184"/>
      <c r="BO31" s="184"/>
      <c r="BP31" s="189"/>
      <c r="BQ31" s="184"/>
      <c r="BR31" s="184"/>
      <c r="BS31" s="184"/>
      <c r="BT31" s="184"/>
      <c r="BU31" s="190"/>
      <c r="BV31" s="189"/>
      <c r="BW31" s="184"/>
      <c r="BX31" s="184"/>
      <c r="BY31" s="184"/>
      <c r="BZ31" s="184"/>
      <c r="CA31" s="190"/>
      <c r="CB31" s="189"/>
      <c r="CC31" s="184"/>
      <c r="CD31" s="184"/>
      <c r="CE31" s="184"/>
      <c r="CF31" s="184"/>
      <c r="CG31" s="190"/>
      <c r="CH31" s="189"/>
      <c r="CI31" s="184"/>
      <c r="CJ31" s="184"/>
      <c r="CK31" s="184"/>
      <c r="CL31" s="184"/>
      <c r="CM31" s="184"/>
      <c r="CN31" s="189"/>
      <c r="CO31" s="184"/>
      <c r="CP31" s="184"/>
      <c r="CQ31" s="184"/>
      <c r="CR31" s="184"/>
      <c r="CS31" s="190"/>
      <c r="CT31" s="189"/>
      <c r="CU31" s="184"/>
      <c r="CV31" s="184"/>
      <c r="CW31" s="184"/>
      <c r="CX31" s="184"/>
      <c r="CY31" s="190"/>
      <c r="CZ31" s="189"/>
      <c r="DA31" s="184"/>
      <c r="DB31" s="184"/>
      <c r="DC31" s="184"/>
      <c r="DD31" s="184"/>
      <c r="DE31" s="190"/>
      <c r="DF31" s="189"/>
      <c r="DG31" s="184"/>
      <c r="DH31" s="184"/>
      <c r="DI31" s="184"/>
      <c r="DJ31" s="184"/>
      <c r="DK31" s="190"/>
      <c r="DL31" s="189"/>
      <c r="DM31" s="184"/>
      <c r="DN31" s="184"/>
      <c r="DO31" s="184"/>
      <c r="DP31" s="184"/>
      <c r="DQ31" s="190"/>
      <c r="DR31" s="189"/>
      <c r="DS31" s="184"/>
      <c r="DT31" s="184"/>
      <c r="DU31" s="184"/>
      <c r="DV31" s="184"/>
      <c r="DW31" s="190"/>
      <c r="DX31" s="189"/>
      <c r="DY31" s="184"/>
      <c r="DZ31" s="184"/>
      <c r="EA31" s="184"/>
      <c r="EB31" s="184"/>
      <c r="EC31" s="190"/>
      <c r="ED31" s="211"/>
      <c r="EE31" s="211"/>
      <c r="EF31" s="211"/>
      <c r="EG31" s="211"/>
      <c r="EH31" s="211"/>
      <c r="EI31" s="190"/>
      <c r="EJ31" s="211"/>
      <c r="EK31" s="211"/>
      <c r="EL31" s="211"/>
      <c r="EM31" s="211"/>
      <c r="EN31" s="211"/>
      <c r="EO31" s="190"/>
      <c r="EP31" s="211"/>
      <c r="EQ31" s="211"/>
      <c r="ER31" s="212"/>
      <c r="ES31" s="212"/>
      <c r="ET31" s="212"/>
      <c r="EU31" s="190"/>
      <c r="EV31" s="212"/>
      <c r="EW31" s="212"/>
      <c r="EX31" s="212"/>
      <c r="EY31" s="212"/>
      <c r="EZ31" s="212"/>
      <c r="FA31" s="212"/>
      <c r="FB31" s="212"/>
      <c r="FC31" s="209"/>
      <c r="FD31" s="209"/>
      <c r="FE31" s="209"/>
      <c r="FF31" s="209"/>
      <c r="FG31" s="209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</row>
    <row r="32" spans="1:244" ht="18.75" customHeight="1">
      <c r="A32" s="89"/>
      <c r="B32" s="110" t="s">
        <v>257</v>
      </c>
      <c r="C32" s="218"/>
      <c r="D32" s="219"/>
      <c r="E32" s="124">
        <f t="shared" si="8"/>
        <v>0</v>
      </c>
      <c r="F32" s="90">
        <v>0</v>
      </c>
      <c r="G32" s="152">
        <f>C_S_G($H32:EZ32,$H$5:EZ$5,csg_table,$E$4,F32)</f>
        <v>0</v>
      </c>
      <c r="H32" s="189"/>
      <c r="I32" s="184"/>
      <c r="J32" s="184"/>
      <c r="K32" s="184"/>
      <c r="L32" s="184"/>
      <c r="M32" s="190"/>
      <c r="N32" s="189"/>
      <c r="O32" s="184"/>
      <c r="P32" s="184"/>
      <c r="Q32" s="184"/>
      <c r="R32" s="184"/>
      <c r="S32" s="191"/>
      <c r="T32" s="185"/>
      <c r="U32" s="188"/>
      <c r="V32" s="188"/>
      <c r="W32" s="188"/>
      <c r="X32" s="188"/>
      <c r="Y32" s="188"/>
      <c r="Z32" s="189"/>
      <c r="AA32" s="184"/>
      <c r="AB32" s="184"/>
      <c r="AC32" s="184"/>
      <c r="AD32" s="184"/>
      <c r="AE32" s="190"/>
      <c r="AF32" s="189"/>
      <c r="AG32" s="184"/>
      <c r="AH32" s="184"/>
      <c r="AI32" s="184"/>
      <c r="AJ32" s="184"/>
      <c r="AK32" s="190"/>
      <c r="AL32" s="189"/>
      <c r="AM32" s="184"/>
      <c r="AN32" s="184"/>
      <c r="AO32" s="184"/>
      <c r="AP32" s="184"/>
      <c r="AQ32" s="190"/>
      <c r="AR32" s="189"/>
      <c r="AS32" s="184"/>
      <c r="AT32" s="184"/>
      <c r="AU32" s="184"/>
      <c r="AV32" s="184"/>
      <c r="AW32" s="190"/>
      <c r="AX32" s="189"/>
      <c r="AY32" s="184"/>
      <c r="AZ32" s="184"/>
      <c r="BA32" s="184"/>
      <c r="BB32" s="184"/>
      <c r="BC32" s="190"/>
      <c r="BD32" s="189"/>
      <c r="BE32" s="184"/>
      <c r="BF32" s="184"/>
      <c r="BG32" s="184"/>
      <c r="BH32" s="184"/>
      <c r="BI32" s="190"/>
      <c r="BJ32" s="184"/>
      <c r="BK32" s="184"/>
      <c r="BL32" s="184"/>
      <c r="BM32" s="184"/>
      <c r="BN32" s="184"/>
      <c r="BO32" s="184"/>
      <c r="BP32" s="189"/>
      <c r="BQ32" s="184"/>
      <c r="BR32" s="184"/>
      <c r="BS32" s="184"/>
      <c r="BT32" s="184"/>
      <c r="BU32" s="190"/>
      <c r="BV32" s="189"/>
      <c r="BW32" s="184"/>
      <c r="BX32" s="184"/>
      <c r="BY32" s="184"/>
      <c r="BZ32" s="184"/>
      <c r="CA32" s="190"/>
      <c r="CB32" s="189"/>
      <c r="CC32" s="184"/>
      <c r="CD32" s="184"/>
      <c r="CE32" s="184"/>
      <c r="CF32" s="184"/>
      <c r="CG32" s="190"/>
      <c r="CH32" s="189"/>
      <c r="CI32" s="184"/>
      <c r="CJ32" s="184"/>
      <c r="CK32" s="184"/>
      <c r="CL32" s="184"/>
      <c r="CM32" s="184"/>
      <c r="CN32" s="189"/>
      <c r="CO32" s="184"/>
      <c r="CP32" s="184"/>
      <c r="CQ32" s="184"/>
      <c r="CR32" s="184"/>
      <c r="CS32" s="190"/>
      <c r="CT32" s="189"/>
      <c r="CU32" s="184"/>
      <c r="CV32" s="184"/>
      <c r="CW32" s="184"/>
      <c r="CX32" s="184"/>
      <c r="CY32" s="190"/>
      <c r="CZ32" s="189"/>
      <c r="DA32" s="184"/>
      <c r="DB32" s="184"/>
      <c r="DC32" s="184"/>
      <c r="DD32" s="184"/>
      <c r="DE32" s="190"/>
      <c r="DF32" s="189"/>
      <c r="DG32" s="184"/>
      <c r="DH32" s="184"/>
      <c r="DI32" s="184"/>
      <c r="DJ32" s="184"/>
      <c r="DK32" s="190"/>
      <c r="DL32" s="189"/>
      <c r="DM32" s="184"/>
      <c r="DN32" s="184"/>
      <c r="DO32" s="184"/>
      <c r="DP32" s="184"/>
      <c r="DQ32" s="190"/>
      <c r="DR32" s="189"/>
      <c r="DS32" s="184"/>
      <c r="DT32" s="184"/>
      <c r="DU32" s="184"/>
      <c r="DV32" s="184"/>
      <c r="DW32" s="190"/>
      <c r="DX32" s="189"/>
      <c r="DY32" s="184"/>
      <c r="DZ32" s="184"/>
      <c r="EA32" s="184"/>
      <c r="EB32" s="184"/>
      <c r="EC32" s="190"/>
      <c r="ED32" s="211"/>
      <c r="EE32" s="211"/>
      <c r="EF32" s="211"/>
      <c r="EG32" s="211"/>
      <c r="EH32" s="211"/>
      <c r="EI32" s="190"/>
      <c r="EJ32" s="211"/>
      <c r="EK32" s="211"/>
      <c r="EL32" s="211"/>
      <c r="EM32" s="211"/>
      <c r="EN32" s="211"/>
      <c r="EO32" s="190"/>
      <c r="EP32" s="211"/>
      <c r="EQ32" s="211"/>
      <c r="ER32" s="211"/>
      <c r="ES32" s="211"/>
      <c r="ET32" s="212"/>
      <c r="EU32" s="190"/>
      <c r="EV32" s="212"/>
      <c r="EW32" s="212"/>
      <c r="EX32" s="212"/>
      <c r="EY32" s="212"/>
      <c r="EZ32" s="212"/>
      <c r="FA32" s="212"/>
      <c r="FB32" s="212"/>
      <c r="FC32" s="209"/>
      <c r="FD32" s="209"/>
      <c r="FE32" s="209"/>
      <c r="FF32" s="209"/>
      <c r="FG32" s="209"/>
      <c r="FM32" s="77"/>
      <c r="FN32" s="77"/>
      <c r="FO32" s="77"/>
      <c r="FP32" s="77"/>
      <c r="FQ32" s="77"/>
      <c r="FR32" s="77"/>
      <c r="FS32" s="77"/>
      <c r="FT32" s="77"/>
      <c r="FU32" s="77"/>
      <c r="FV32" s="77"/>
      <c r="FW32" s="77"/>
      <c r="FX32" s="77"/>
      <c r="FY32" s="77"/>
      <c r="FZ32" s="77"/>
      <c r="GA32" s="77"/>
      <c r="GB32" s="77"/>
      <c r="GC32" s="77"/>
      <c r="GD32" s="77"/>
      <c r="GE32" s="77"/>
      <c r="GF32" s="77"/>
      <c r="GG32" s="77"/>
      <c r="GH32" s="77"/>
      <c r="GI32" s="77"/>
      <c r="GJ32" s="77"/>
      <c r="GK32" s="77"/>
      <c r="GL32" s="77"/>
      <c r="GM32" s="77"/>
      <c r="GN32" s="77"/>
      <c r="GO32" s="77"/>
      <c r="GP32" s="77"/>
      <c r="GQ32" s="77"/>
      <c r="GR32" s="77"/>
      <c r="GS32" s="77"/>
      <c r="GT32" s="77"/>
      <c r="GU32" s="77"/>
      <c r="GV32" s="77"/>
      <c r="GW32" s="77"/>
      <c r="GX32" s="77"/>
      <c r="GY32" s="77"/>
      <c r="GZ32" s="77"/>
      <c r="HA32" s="77"/>
      <c r="HB32" s="77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</row>
    <row r="33" spans="1:244" s="75" customFormat="1" ht="17.100000000000001" customHeight="1">
      <c r="A33" s="89"/>
      <c r="B33" s="110" t="s">
        <v>257</v>
      </c>
      <c r="C33" s="218"/>
      <c r="D33" s="219"/>
      <c r="E33" s="124">
        <f t="shared" si="8"/>
        <v>0</v>
      </c>
      <c r="F33" s="90">
        <v>0</v>
      </c>
      <c r="G33" s="152">
        <f>C_S_G($H33:EZ33,$H$5:EZ$5,csg_table,$E$4,F33)</f>
        <v>0</v>
      </c>
      <c r="H33" s="189"/>
      <c r="I33" s="184"/>
      <c r="J33" s="184"/>
      <c r="K33" s="184"/>
      <c r="L33" s="184"/>
      <c r="M33" s="190"/>
      <c r="N33" s="189"/>
      <c r="O33" s="184"/>
      <c r="P33" s="184"/>
      <c r="Q33" s="184"/>
      <c r="R33" s="184"/>
      <c r="S33" s="191"/>
      <c r="T33" s="185"/>
      <c r="U33" s="186"/>
      <c r="V33" s="186"/>
      <c r="W33" s="186"/>
      <c r="X33" s="186"/>
      <c r="Y33" s="187"/>
      <c r="Z33" s="189"/>
      <c r="AA33" s="184"/>
      <c r="AB33" s="184"/>
      <c r="AC33" s="184"/>
      <c r="AD33" s="184"/>
      <c r="AE33" s="190"/>
      <c r="AF33" s="189"/>
      <c r="AG33" s="184"/>
      <c r="AH33" s="184"/>
      <c r="AI33" s="184"/>
      <c r="AJ33" s="184"/>
      <c r="AK33" s="190"/>
      <c r="AL33" s="189"/>
      <c r="AM33" s="184"/>
      <c r="AN33" s="184"/>
      <c r="AO33" s="184"/>
      <c r="AP33" s="184"/>
      <c r="AQ33" s="190"/>
      <c r="AR33" s="189"/>
      <c r="AS33" s="184"/>
      <c r="AT33" s="184"/>
      <c r="AU33" s="184"/>
      <c r="AV33" s="184"/>
      <c r="AW33" s="190"/>
      <c r="AX33" s="189"/>
      <c r="AY33" s="184"/>
      <c r="AZ33" s="184"/>
      <c r="BA33" s="184"/>
      <c r="BB33" s="184"/>
      <c r="BC33" s="190"/>
      <c r="BD33" s="189"/>
      <c r="BE33" s="184"/>
      <c r="BF33" s="184"/>
      <c r="BG33" s="184"/>
      <c r="BH33" s="184"/>
      <c r="BI33" s="190"/>
      <c r="BJ33" s="184"/>
      <c r="BK33" s="184"/>
      <c r="BL33" s="184"/>
      <c r="BM33" s="184"/>
      <c r="BN33" s="184"/>
      <c r="BO33" s="184"/>
      <c r="BP33" s="189"/>
      <c r="BQ33" s="184"/>
      <c r="BR33" s="184"/>
      <c r="BS33" s="184"/>
      <c r="BT33" s="184"/>
      <c r="BU33" s="190"/>
      <c r="BV33" s="189"/>
      <c r="BW33" s="184"/>
      <c r="BX33" s="184"/>
      <c r="BY33" s="184"/>
      <c r="BZ33" s="184"/>
      <c r="CA33" s="190"/>
      <c r="CB33" s="189"/>
      <c r="CC33" s="184"/>
      <c r="CD33" s="184"/>
      <c r="CE33" s="184"/>
      <c r="CF33" s="184"/>
      <c r="CG33" s="190"/>
      <c r="CH33" s="189"/>
      <c r="CI33" s="184"/>
      <c r="CJ33" s="184"/>
      <c r="CK33" s="184"/>
      <c r="CL33" s="184"/>
      <c r="CM33" s="184"/>
      <c r="CN33" s="189"/>
      <c r="CO33" s="184"/>
      <c r="CP33" s="184"/>
      <c r="CQ33" s="184"/>
      <c r="CR33" s="184"/>
      <c r="CS33" s="190"/>
      <c r="CT33" s="189"/>
      <c r="CU33" s="184"/>
      <c r="CV33" s="184"/>
      <c r="CW33" s="184"/>
      <c r="CX33" s="184"/>
      <c r="CY33" s="190"/>
      <c r="CZ33" s="189"/>
      <c r="DA33" s="184"/>
      <c r="DB33" s="184"/>
      <c r="DC33" s="184"/>
      <c r="DD33" s="184"/>
      <c r="DE33" s="190"/>
      <c r="DF33" s="189"/>
      <c r="DG33" s="184"/>
      <c r="DH33" s="184"/>
      <c r="DI33" s="184"/>
      <c r="DJ33" s="184"/>
      <c r="DK33" s="190"/>
      <c r="DL33" s="189"/>
      <c r="DM33" s="184"/>
      <c r="DN33" s="184"/>
      <c r="DO33" s="184"/>
      <c r="DP33" s="184"/>
      <c r="DQ33" s="190"/>
      <c r="DR33" s="189"/>
      <c r="DS33" s="184"/>
      <c r="DT33" s="184"/>
      <c r="DU33" s="184"/>
      <c r="DV33" s="184"/>
      <c r="DW33" s="190"/>
      <c r="DX33" s="189"/>
      <c r="DY33" s="184"/>
      <c r="DZ33" s="184"/>
      <c r="EA33" s="184"/>
      <c r="EB33" s="184"/>
      <c r="EC33" s="190"/>
      <c r="ED33" s="211"/>
      <c r="EE33" s="211"/>
      <c r="EF33" s="211"/>
      <c r="EG33" s="211"/>
      <c r="EH33" s="211"/>
      <c r="EI33" s="190"/>
      <c r="EJ33" s="211"/>
      <c r="EK33" s="211"/>
      <c r="EL33" s="211"/>
      <c r="EM33" s="211"/>
      <c r="EN33" s="211"/>
      <c r="EO33" s="190"/>
      <c r="EP33" s="211"/>
      <c r="EQ33" s="211"/>
      <c r="ER33" s="211"/>
      <c r="ES33" s="211"/>
      <c r="ET33" s="212"/>
      <c r="EU33" s="190"/>
      <c r="EV33" s="212"/>
      <c r="EW33" s="212"/>
      <c r="EX33" s="212"/>
      <c r="EY33" s="212"/>
      <c r="EZ33" s="212"/>
      <c r="FA33" s="212"/>
      <c r="FB33" s="212"/>
      <c r="FC33" s="209"/>
      <c r="FD33" s="209"/>
      <c r="FE33" s="209"/>
      <c r="FF33" s="209"/>
      <c r="FG33" s="209"/>
      <c r="FH33" s="72"/>
      <c r="FI33" s="72"/>
      <c r="FJ33" s="72"/>
      <c r="FK33" s="72"/>
      <c r="FL33" s="72"/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7"/>
      <c r="GA33" s="77"/>
      <c r="GB33" s="77"/>
      <c r="GC33" s="77"/>
      <c r="GD33" s="77"/>
      <c r="GE33" s="77"/>
      <c r="GF33" s="77"/>
      <c r="GG33" s="77"/>
      <c r="GH33" s="77"/>
      <c r="GI33" s="77"/>
      <c r="GJ33" s="77"/>
      <c r="GK33" s="77"/>
      <c r="GL33" s="77"/>
      <c r="GM33" s="77"/>
      <c r="GN33" s="77"/>
      <c r="GO33" s="77"/>
      <c r="GP33" s="77"/>
      <c r="GQ33" s="77"/>
      <c r="GR33" s="77"/>
      <c r="GS33" s="77"/>
      <c r="GT33" s="77"/>
      <c r="GU33" s="77"/>
      <c r="GV33" s="77"/>
      <c r="GW33" s="77"/>
      <c r="GX33" s="77"/>
      <c r="GY33" s="77"/>
      <c r="GZ33" s="77"/>
      <c r="HA33" s="77"/>
      <c r="HB33" s="77"/>
      <c r="HC33" s="72"/>
      <c r="HD33" s="72"/>
      <c r="HE33" s="72"/>
      <c r="HF33" s="72"/>
      <c r="HG33" s="72"/>
      <c r="HH33" s="72"/>
      <c r="HI33" s="72"/>
      <c r="HJ33" s="72"/>
      <c r="HK33" s="72"/>
      <c r="HL33" s="72"/>
      <c r="HM33" s="72"/>
      <c r="HN33" s="72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</row>
    <row r="34" spans="1:244" ht="18.75" customHeight="1">
      <c r="A34" s="160"/>
      <c r="B34" s="160"/>
      <c r="C34" s="181" t="s">
        <v>148</v>
      </c>
      <c r="D34" s="182" t="s">
        <v>148</v>
      </c>
      <c r="E34" s="114"/>
      <c r="F34" s="153"/>
      <c r="G34" s="159"/>
      <c r="H34" s="120"/>
      <c r="I34" s="119"/>
      <c r="J34" s="119"/>
      <c r="K34" s="119"/>
      <c r="L34" s="119"/>
      <c r="M34" s="154"/>
      <c r="N34" s="120"/>
      <c r="O34" s="119"/>
      <c r="P34" s="119"/>
      <c r="Q34" s="119"/>
      <c r="R34" s="119"/>
      <c r="S34" s="126"/>
      <c r="T34" s="120"/>
      <c r="U34" s="119"/>
      <c r="V34" s="119"/>
      <c r="W34" s="119"/>
      <c r="X34" s="119"/>
      <c r="Y34" s="126"/>
      <c r="Z34" s="120"/>
      <c r="AA34" s="119"/>
      <c r="AB34" s="119"/>
      <c r="AC34" s="119"/>
      <c r="AD34" s="119"/>
      <c r="AE34" s="154"/>
      <c r="AF34" s="120"/>
      <c r="AG34" s="119"/>
      <c r="AH34" s="119"/>
      <c r="AI34" s="119"/>
      <c r="AJ34" s="119"/>
      <c r="AK34" s="154"/>
      <c r="AL34" s="120"/>
      <c r="AM34" s="119"/>
      <c r="AN34" s="119"/>
      <c r="AO34" s="119"/>
      <c r="AP34" s="119"/>
      <c r="AQ34" s="154"/>
      <c r="AR34" s="150"/>
      <c r="AS34" s="149"/>
      <c r="AT34" s="149"/>
      <c r="AU34" s="149"/>
      <c r="AV34" s="149"/>
      <c r="AW34" s="151"/>
      <c r="AX34" s="150"/>
      <c r="AY34" s="149"/>
      <c r="AZ34" s="149"/>
      <c r="BA34" s="149"/>
      <c r="BB34" s="149"/>
      <c r="BC34" s="151"/>
      <c r="BD34" s="150"/>
      <c r="BE34" s="149"/>
      <c r="BF34" s="149"/>
      <c r="BG34" s="149"/>
      <c r="BH34" s="149"/>
      <c r="BI34" s="151"/>
      <c r="BJ34" s="150"/>
      <c r="BK34" s="149"/>
      <c r="BL34" s="149"/>
      <c r="BM34" s="149"/>
      <c r="BN34" s="149"/>
      <c r="BO34" s="149"/>
      <c r="BP34" s="150"/>
      <c r="BQ34" s="149"/>
      <c r="BR34" s="149"/>
      <c r="BS34" s="149"/>
      <c r="BT34" s="149"/>
      <c r="BU34" s="151"/>
      <c r="BV34" s="150"/>
      <c r="BW34" s="149"/>
      <c r="BX34" s="149"/>
      <c r="BY34" s="149"/>
      <c r="BZ34" s="149"/>
      <c r="CA34" s="151"/>
      <c r="CB34" s="150"/>
      <c r="CC34" s="149"/>
      <c r="CD34" s="149"/>
      <c r="CE34" s="149"/>
      <c r="CF34" s="149"/>
      <c r="CG34" s="151"/>
      <c r="CH34" s="150"/>
      <c r="CI34" s="149"/>
      <c r="CJ34" s="149"/>
      <c r="CK34" s="149"/>
      <c r="CL34" s="149"/>
      <c r="CM34" s="149"/>
      <c r="CN34" s="150"/>
      <c r="CO34" s="149"/>
      <c r="CP34" s="149"/>
      <c r="CQ34" s="149"/>
      <c r="CR34" s="149"/>
      <c r="CS34" s="151"/>
      <c r="CT34" s="150"/>
      <c r="CU34" s="149"/>
      <c r="CV34" s="149"/>
      <c r="CW34" s="149"/>
      <c r="CX34" s="149"/>
      <c r="CY34" s="151"/>
      <c r="CZ34" s="150"/>
      <c r="DA34" s="149"/>
      <c r="DB34" s="149"/>
      <c r="DC34" s="149"/>
      <c r="DD34" s="149"/>
      <c r="DE34" s="151"/>
      <c r="DF34" s="150"/>
      <c r="DG34" s="149"/>
      <c r="DH34" s="149"/>
      <c r="DI34" s="149"/>
      <c r="DJ34" s="149"/>
      <c r="DK34" s="151"/>
      <c r="DL34" s="150"/>
      <c r="DM34" s="149"/>
      <c r="DN34" s="149"/>
      <c r="DO34" s="149"/>
      <c r="DP34" s="149"/>
      <c r="DQ34" s="151"/>
      <c r="DR34" s="150"/>
      <c r="DS34" s="149"/>
      <c r="DT34" s="149"/>
      <c r="DU34" s="149"/>
      <c r="DV34" s="149"/>
      <c r="DW34" s="151"/>
      <c r="DX34" s="150"/>
      <c r="DY34" s="149"/>
      <c r="DZ34" s="149"/>
      <c r="EA34" s="149"/>
      <c r="EB34" s="149"/>
      <c r="EC34" s="151"/>
      <c r="ED34" s="149"/>
      <c r="EE34" s="149"/>
      <c r="EF34" s="149"/>
      <c r="EG34" s="149"/>
      <c r="EH34" s="149"/>
      <c r="EI34" s="149"/>
      <c r="EJ34" s="149"/>
      <c r="EK34" s="149"/>
      <c r="EL34" s="149"/>
      <c r="EM34" s="149"/>
      <c r="EN34" s="149"/>
      <c r="EO34" s="149"/>
      <c r="EP34" s="149"/>
      <c r="EQ34" s="149"/>
      <c r="ER34" s="149"/>
      <c r="ES34" s="149"/>
      <c r="ET34" s="149"/>
      <c r="EU34" s="149"/>
      <c r="EV34" s="149"/>
      <c r="EW34" s="149"/>
      <c r="EX34" s="149"/>
      <c r="EY34" s="149"/>
      <c r="EZ34" s="149"/>
      <c r="FA34" s="149"/>
      <c r="FB34" s="149"/>
      <c r="FC34" s="149"/>
      <c r="FD34" s="149"/>
      <c r="FE34" s="149"/>
      <c r="FF34" s="149"/>
      <c r="FG34" s="149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</row>
    <row r="35" spans="1:244" ht="18" customHeight="1" thickBot="1">
      <c r="A35" s="89"/>
      <c r="B35" s="272" t="s">
        <v>250</v>
      </c>
      <c r="C35" s="272"/>
      <c r="D35" s="272"/>
      <c r="E35" s="272"/>
      <c r="F35" s="272"/>
      <c r="G35" s="145"/>
      <c r="H35" s="130"/>
      <c r="I35" s="131"/>
      <c r="J35" s="131"/>
      <c r="K35" s="131"/>
      <c r="L35" s="131"/>
      <c r="M35" s="143"/>
      <c r="N35" s="130"/>
      <c r="O35" s="131"/>
      <c r="P35" s="131"/>
      <c r="Q35" s="131"/>
      <c r="R35" s="131"/>
      <c r="S35" s="132"/>
      <c r="T35" s="140"/>
      <c r="U35" s="141"/>
      <c r="V35" s="141"/>
      <c r="W35" s="141"/>
      <c r="X35" s="141"/>
      <c r="Y35" s="142"/>
      <c r="Z35" s="130"/>
      <c r="AA35" s="131"/>
      <c r="AB35" s="131"/>
      <c r="AC35" s="131"/>
      <c r="AD35" s="131"/>
      <c r="AE35" s="143"/>
      <c r="AF35" s="130"/>
      <c r="AG35" s="131"/>
      <c r="AH35" s="131"/>
      <c r="AI35" s="131"/>
      <c r="AJ35" s="131"/>
      <c r="AK35" s="143"/>
      <c r="AL35" s="130"/>
      <c r="AM35" s="131"/>
      <c r="AN35" s="131"/>
      <c r="AO35" s="131"/>
      <c r="AP35" s="131"/>
      <c r="AQ35" s="143"/>
      <c r="AR35" s="130"/>
      <c r="AS35" s="131"/>
      <c r="AT35" s="131"/>
      <c r="AU35" s="131"/>
      <c r="AV35" s="131"/>
      <c r="AW35" s="131"/>
      <c r="AX35" s="130"/>
      <c r="AY35" s="131"/>
      <c r="AZ35" s="131"/>
      <c r="BA35" s="131"/>
      <c r="BB35" s="131"/>
      <c r="BC35" s="131"/>
      <c r="BD35" s="130"/>
      <c r="BE35" s="131"/>
      <c r="BF35" s="131"/>
      <c r="BG35" s="131"/>
      <c r="BH35" s="131"/>
      <c r="BI35" s="131"/>
      <c r="BJ35" s="130"/>
      <c r="BK35" s="131"/>
      <c r="BL35" s="131"/>
      <c r="BM35" s="131"/>
      <c r="BN35" s="131"/>
      <c r="BO35" s="131"/>
      <c r="BP35" s="130"/>
      <c r="BQ35" s="131"/>
      <c r="BR35" s="131"/>
      <c r="BS35" s="131"/>
      <c r="BT35" s="131"/>
      <c r="BU35" s="131"/>
      <c r="BV35" s="130"/>
      <c r="BW35" s="131"/>
      <c r="BX35" s="131"/>
      <c r="BY35" s="131"/>
      <c r="BZ35" s="131"/>
      <c r="CA35" s="131"/>
      <c r="CB35" s="130"/>
      <c r="CC35" s="131"/>
      <c r="CD35" s="131"/>
      <c r="CE35" s="131"/>
      <c r="CF35" s="131"/>
      <c r="CG35" s="131"/>
      <c r="CH35" s="130"/>
      <c r="CI35" s="131"/>
      <c r="CJ35" s="131"/>
      <c r="CK35" s="131"/>
      <c r="CL35" s="131"/>
      <c r="CM35" s="131"/>
      <c r="CN35" s="130"/>
      <c r="CO35" s="131"/>
      <c r="CP35" s="131"/>
      <c r="CQ35" s="131"/>
      <c r="CR35" s="131"/>
      <c r="CS35" s="131"/>
      <c r="CT35" s="130"/>
      <c r="CU35" s="131"/>
      <c r="CV35" s="131"/>
      <c r="CW35" s="131"/>
      <c r="CX35" s="131"/>
      <c r="CY35" s="131"/>
      <c r="CZ35" s="130"/>
      <c r="DA35" s="131"/>
      <c r="DB35" s="131"/>
      <c r="DC35" s="131"/>
      <c r="DD35" s="131"/>
      <c r="DE35" s="131"/>
      <c r="DF35" s="130"/>
      <c r="DG35" s="131"/>
      <c r="DH35" s="131"/>
      <c r="DI35" s="131"/>
      <c r="DJ35" s="131"/>
      <c r="DK35" s="131"/>
      <c r="DL35" s="130"/>
      <c r="DM35" s="131"/>
      <c r="DN35" s="131"/>
      <c r="DO35" s="131"/>
      <c r="DP35" s="131"/>
      <c r="DQ35" s="131"/>
      <c r="DR35" s="130"/>
      <c r="DS35" s="131"/>
      <c r="DT35" s="131"/>
      <c r="DU35" s="131"/>
      <c r="DV35" s="131"/>
      <c r="DW35" s="131"/>
      <c r="DX35" s="130"/>
      <c r="DY35" s="131"/>
      <c r="DZ35" s="131"/>
      <c r="EA35" s="131"/>
      <c r="EB35" s="131"/>
      <c r="EC35" s="131"/>
      <c r="ET35" s="72"/>
      <c r="EU35" s="72"/>
      <c r="EV35" s="72"/>
      <c r="EW35" s="72"/>
      <c r="EX35" s="72"/>
      <c r="EY35" s="72"/>
      <c r="EZ35" s="72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</row>
    <row r="36" spans="1:244" customFormat="1" ht="18.75" customHeight="1">
      <c r="A36" s="89"/>
      <c r="B36" s="156" t="s">
        <v>262</v>
      </c>
      <c r="C36" s="271"/>
      <c r="D36" s="271"/>
      <c r="E36" s="82"/>
      <c r="F36" s="275"/>
      <c r="G36" s="275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115"/>
      <c r="AM36" s="76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4"/>
      <c r="AZ36" s="74"/>
      <c r="BA36" s="74"/>
      <c r="BB36" s="78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</row>
    <row r="37" spans="1:244" ht="23.25">
      <c r="A37" s="89"/>
      <c r="B37" s="95" t="s">
        <v>257</v>
      </c>
      <c r="C37" s="81"/>
      <c r="D37" s="83"/>
      <c r="E37" s="84"/>
      <c r="F37" s="275"/>
      <c r="G37" s="275"/>
      <c r="R37" s="76"/>
      <c r="T37" s="76"/>
      <c r="U37" s="76"/>
      <c r="V37" s="76"/>
      <c r="W37" s="76"/>
      <c r="X37" s="76"/>
      <c r="Y37" s="76"/>
      <c r="AN37" s="78"/>
      <c r="AO37" s="78"/>
      <c r="AP37" s="78"/>
      <c r="AY37" s="74"/>
      <c r="AZ37" s="74"/>
      <c r="BA37" s="74"/>
      <c r="BC37" s="74"/>
      <c r="BG37" s="74"/>
      <c r="BH37" s="74"/>
      <c r="BI37" s="74"/>
      <c r="BJ37" s="74"/>
      <c r="BK37" s="74"/>
      <c r="BL37" s="74"/>
      <c r="BM37" s="74"/>
      <c r="BN37" s="74"/>
      <c r="BO37" s="74"/>
      <c r="ET37" s="72"/>
      <c r="EU37" s="72"/>
      <c r="EV37" s="72"/>
      <c r="EW37" s="72"/>
      <c r="EX37" s="72"/>
      <c r="EY37" s="72"/>
      <c r="EZ37" s="72"/>
    </row>
    <row r="38" spans="1:244" ht="15">
      <c r="A38" s="89"/>
      <c r="C38" s="268"/>
      <c r="D38" s="268"/>
      <c r="E38" s="82"/>
      <c r="F38" s="275"/>
      <c r="G38" s="275"/>
      <c r="R38" s="76"/>
      <c r="T38" s="76"/>
      <c r="U38" s="76"/>
      <c r="V38" s="76"/>
      <c r="W38" s="76"/>
      <c r="X38" s="76"/>
      <c r="Y38" s="76"/>
      <c r="AN38" s="78"/>
      <c r="AO38" s="78"/>
      <c r="AP38" s="78"/>
      <c r="AT38" s="79"/>
      <c r="AY38" s="74"/>
      <c r="AZ38" s="74"/>
      <c r="BA38" s="74"/>
      <c r="BG38" s="74"/>
      <c r="BH38" s="74"/>
      <c r="BI38" s="74"/>
      <c r="BJ38" s="74"/>
      <c r="BK38" s="74"/>
      <c r="BL38" s="74"/>
      <c r="BM38" s="74"/>
      <c r="BN38" s="74"/>
      <c r="BO38" s="74"/>
      <c r="ET38" s="72"/>
      <c r="EU38" s="72"/>
      <c r="EV38" s="72"/>
      <c r="EW38" s="72"/>
      <c r="EX38" s="72"/>
      <c r="EY38" s="72"/>
      <c r="EZ38" s="72"/>
    </row>
    <row r="39" spans="1:244" ht="15.75">
      <c r="A39" s="89"/>
      <c r="B39" s="158" t="s">
        <v>274</v>
      </c>
      <c r="R39" s="76"/>
      <c r="T39" s="76"/>
      <c r="U39" s="76"/>
      <c r="V39" s="76"/>
      <c r="W39" s="76"/>
      <c r="X39" s="76"/>
      <c r="Y39" s="76"/>
      <c r="AN39" s="78"/>
      <c r="AO39" s="78"/>
      <c r="AP39" s="78"/>
      <c r="AT39" s="79"/>
      <c r="AY39" s="74"/>
      <c r="AZ39" s="74"/>
      <c r="BG39" s="74"/>
      <c r="BH39" s="74"/>
      <c r="BI39" s="74"/>
      <c r="BJ39" s="74"/>
      <c r="BK39" s="74"/>
      <c r="BL39" s="74"/>
      <c r="BM39" s="74"/>
      <c r="BN39" s="74"/>
      <c r="BO39" s="74"/>
      <c r="ET39" s="72"/>
      <c r="EU39" s="72"/>
      <c r="EV39" s="72"/>
      <c r="EW39" s="72"/>
      <c r="EX39" s="72"/>
      <c r="EY39" s="72"/>
      <c r="EZ39" s="72"/>
    </row>
    <row r="40" spans="1:244" customFormat="1" ht="15">
      <c r="A40" s="89"/>
      <c r="B40" s="85"/>
      <c r="C40" s="76"/>
      <c r="D40" s="72"/>
      <c r="E40" s="76"/>
      <c r="F40" s="72"/>
      <c r="G40" s="80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M40" s="76"/>
      <c r="AN40" s="78"/>
      <c r="AO40" s="78"/>
      <c r="AP40" s="78"/>
      <c r="AQ40" s="78"/>
      <c r="AR40" s="78"/>
      <c r="AS40" s="78"/>
      <c r="AT40" s="79"/>
      <c r="AU40" s="78"/>
      <c r="AV40" s="78"/>
      <c r="AW40" s="78"/>
      <c r="AX40" s="78"/>
      <c r="AY40" s="74"/>
      <c r="AZ40" s="74"/>
      <c r="BA40" s="78"/>
      <c r="BB40" s="78"/>
      <c r="BC40" s="78"/>
      <c r="BD40" s="78"/>
      <c r="BE40" s="78"/>
      <c r="BF40" s="78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  <c r="EO40" s="74"/>
      <c r="EP40" s="74"/>
      <c r="EQ40" s="74"/>
      <c r="ER40" s="74"/>
      <c r="ES40" s="74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</row>
    <row r="41" spans="1:244" ht="12" customHeight="1">
      <c r="A41" s="89"/>
      <c r="B41" s="183" t="s">
        <v>314</v>
      </c>
      <c r="R41" s="76"/>
      <c r="T41" s="76"/>
      <c r="U41" s="76"/>
      <c r="V41" s="76"/>
      <c r="W41" s="76"/>
      <c r="X41" s="76"/>
      <c r="Y41" s="76"/>
      <c r="AM41" s="78"/>
      <c r="AN41" s="78"/>
      <c r="AO41" s="78"/>
      <c r="AP41" s="78"/>
      <c r="AT41" s="79"/>
      <c r="AY41" s="74"/>
      <c r="AZ41" s="74"/>
      <c r="BB41" s="74"/>
      <c r="BG41" s="74"/>
      <c r="BH41" s="74"/>
      <c r="BI41" s="74"/>
      <c r="BJ41" s="74"/>
      <c r="BK41" s="74"/>
      <c r="BL41" s="74"/>
      <c r="BM41" s="74"/>
      <c r="BN41" s="74"/>
      <c r="BO41" s="74"/>
      <c r="ET41" s="72"/>
      <c r="EU41" s="72"/>
      <c r="EV41" s="72"/>
      <c r="EW41" s="72"/>
      <c r="EX41" s="72"/>
      <c r="EY41" s="72"/>
      <c r="EZ41" s="72"/>
    </row>
    <row r="42" spans="1:244" ht="15">
      <c r="A42" s="89"/>
      <c r="R42" s="76"/>
      <c r="T42" s="76"/>
      <c r="U42" s="76"/>
      <c r="V42" s="76"/>
      <c r="W42" s="76"/>
      <c r="X42" s="76"/>
      <c r="Y42" s="76"/>
      <c r="AM42" s="78"/>
      <c r="AN42" s="78"/>
      <c r="AO42" s="78"/>
      <c r="AP42" s="78"/>
      <c r="AT42" s="79"/>
      <c r="AY42" s="74"/>
      <c r="AZ42" s="74"/>
      <c r="BA42" s="74"/>
      <c r="BB42" s="74"/>
      <c r="BG42" s="74"/>
      <c r="BH42" s="74"/>
      <c r="BI42" s="74"/>
      <c r="BJ42" s="74"/>
      <c r="BK42" s="74"/>
      <c r="BL42" s="74"/>
      <c r="BM42" s="74"/>
      <c r="BN42" s="74"/>
      <c r="BO42" s="74"/>
      <c r="ET42" s="72"/>
      <c r="EU42" s="72"/>
      <c r="EV42" s="72"/>
      <c r="EW42" s="72"/>
      <c r="EX42" s="72"/>
      <c r="EY42" s="72"/>
      <c r="EZ42" s="72"/>
    </row>
    <row r="43" spans="1:244" ht="15">
      <c r="A43" s="89"/>
      <c r="R43" s="76"/>
      <c r="T43" s="76"/>
      <c r="U43" s="76"/>
      <c r="V43" s="76"/>
      <c r="W43" s="76"/>
      <c r="X43" s="76"/>
      <c r="Y43" s="76"/>
      <c r="AM43" s="78"/>
      <c r="AN43" s="78"/>
      <c r="AO43" s="78"/>
      <c r="AP43" s="78"/>
      <c r="AT43" s="79"/>
      <c r="AY43" s="74"/>
      <c r="AZ43" s="74"/>
      <c r="BA43" s="74"/>
      <c r="BG43" s="74"/>
      <c r="BH43" s="74"/>
      <c r="BI43" s="74"/>
      <c r="BJ43" s="74"/>
      <c r="BK43" s="74"/>
      <c r="BL43" s="74"/>
      <c r="BM43" s="74"/>
      <c r="BN43" s="74"/>
      <c r="BO43" s="74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</row>
    <row r="44" spans="1:244" ht="15">
      <c r="A44" s="89"/>
      <c r="R44" s="76"/>
      <c r="T44" s="76"/>
      <c r="U44" s="76"/>
      <c r="V44" s="76"/>
      <c r="W44" s="76"/>
      <c r="X44" s="76"/>
      <c r="Y44" s="76"/>
      <c r="AH44" s="78"/>
      <c r="AI44" s="78"/>
      <c r="AJ44" s="78"/>
      <c r="AK44" s="78"/>
      <c r="AM44" s="78"/>
      <c r="AN44" s="78"/>
      <c r="AO44" s="78"/>
      <c r="AP44" s="78"/>
      <c r="AT44" s="79"/>
      <c r="AY44" s="74"/>
      <c r="AZ44" s="74"/>
      <c r="BA44" s="79"/>
      <c r="BG44" s="74"/>
      <c r="BH44" s="74"/>
      <c r="BI44" s="74"/>
      <c r="BJ44" s="74"/>
      <c r="BK44" s="74"/>
      <c r="BL44" s="74"/>
      <c r="BM44" s="74"/>
      <c r="BN44" s="74"/>
      <c r="BO44" s="74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</row>
    <row r="45" spans="1:244" ht="15">
      <c r="A45" s="89"/>
      <c r="R45" s="76"/>
      <c r="T45" s="76"/>
      <c r="U45" s="76"/>
      <c r="V45" s="76"/>
      <c r="W45" s="76"/>
      <c r="X45" s="76"/>
      <c r="Y45" s="76"/>
      <c r="AH45" s="78"/>
      <c r="AI45" s="78"/>
      <c r="AJ45" s="78"/>
      <c r="AK45" s="78"/>
      <c r="AM45" s="78"/>
      <c r="AN45" s="78"/>
      <c r="AO45" s="78"/>
      <c r="AP45" s="78"/>
      <c r="AT45" s="79"/>
      <c r="AY45" s="74"/>
      <c r="AZ45" s="74"/>
      <c r="BA45" s="79"/>
      <c r="BG45" s="74"/>
      <c r="BH45" s="74"/>
      <c r="BI45" s="74"/>
      <c r="BJ45" s="74"/>
      <c r="BK45" s="74"/>
      <c r="BL45" s="74"/>
      <c r="BM45" s="74"/>
      <c r="BN45" s="74"/>
      <c r="BO45" s="74"/>
      <c r="EU45" s="72"/>
      <c r="EV45" s="72"/>
      <c r="EW45" s="72"/>
      <c r="EX45" s="72"/>
      <c r="EY45" s="72"/>
      <c r="EZ45" s="72"/>
    </row>
    <row r="46" spans="1:244" ht="15">
      <c r="A46" s="89"/>
      <c r="R46" s="76"/>
      <c r="T46" s="76"/>
      <c r="U46" s="76"/>
      <c r="V46" s="76"/>
      <c r="W46" s="76"/>
      <c r="X46" s="76"/>
      <c r="Y46" s="76"/>
      <c r="AH46" s="78"/>
      <c r="AI46" s="78"/>
      <c r="AJ46" s="78"/>
      <c r="AK46" s="78"/>
      <c r="AL46" s="78"/>
      <c r="AM46" s="78"/>
      <c r="AN46" s="78"/>
      <c r="AO46" s="78"/>
      <c r="AP46" s="78"/>
      <c r="AT46" s="79"/>
      <c r="AY46" s="74"/>
      <c r="AZ46" s="74"/>
      <c r="BA46" s="79"/>
      <c r="BG46" s="74"/>
      <c r="BH46" s="74"/>
      <c r="BI46" s="74"/>
      <c r="BJ46" s="74"/>
      <c r="BK46" s="74"/>
      <c r="BL46" s="74"/>
      <c r="BM46" s="74"/>
      <c r="BN46" s="74"/>
      <c r="BO46" s="74"/>
      <c r="EU46" s="72"/>
      <c r="EV46" s="72"/>
      <c r="EW46" s="72"/>
      <c r="EX46" s="72"/>
      <c r="EY46" s="72"/>
      <c r="EZ46" s="72"/>
    </row>
    <row r="47" spans="1:244" ht="15">
      <c r="A47" s="89"/>
      <c r="R47" s="76"/>
      <c r="T47" s="76"/>
      <c r="U47" s="76"/>
      <c r="V47" s="76"/>
      <c r="W47" s="76"/>
      <c r="X47" s="76"/>
      <c r="Y47" s="76"/>
      <c r="AH47" s="78"/>
      <c r="AI47" s="78"/>
      <c r="AJ47" s="78"/>
      <c r="AK47" s="78"/>
      <c r="AL47" s="78"/>
      <c r="AM47" s="78"/>
      <c r="AN47" s="78"/>
      <c r="AO47" s="78"/>
      <c r="AP47" s="78"/>
      <c r="AT47" s="79"/>
      <c r="AY47" s="74"/>
      <c r="AZ47" s="74"/>
      <c r="BA47" s="79"/>
      <c r="BG47" s="74"/>
      <c r="BH47" s="74"/>
      <c r="BI47" s="74"/>
      <c r="BJ47" s="74"/>
      <c r="BK47" s="74"/>
      <c r="BL47" s="74"/>
      <c r="BM47" s="74"/>
      <c r="BN47" s="74"/>
      <c r="BO47" s="74"/>
      <c r="EU47" s="72"/>
      <c r="EV47" s="72"/>
      <c r="EW47" s="72"/>
      <c r="EX47" s="72"/>
      <c r="EY47" s="72"/>
      <c r="EZ47" s="72"/>
    </row>
    <row r="48" spans="1:244" ht="15">
      <c r="A48" s="89"/>
      <c r="R48" s="76"/>
      <c r="T48" s="76"/>
      <c r="U48" s="76"/>
      <c r="V48" s="76"/>
      <c r="W48" s="76"/>
      <c r="X48" s="76"/>
      <c r="Y48" s="76"/>
      <c r="AH48" s="78"/>
      <c r="AI48" s="78"/>
      <c r="AJ48" s="78"/>
      <c r="AK48" s="78"/>
      <c r="AL48" s="78"/>
      <c r="AM48" s="78"/>
      <c r="AN48" s="78"/>
      <c r="AO48" s="78"/>
      <c r="AP48" s="78"/>
      <c r="AT48" s="79"/>
      <c r="AY48" s="74"/>
      <c r="AZ48" s="74"/>
      <c r="BA48" s="79"/>
      <c r="BG48" s="74"/>
      <c r="BH48" s="74"/>
      <c r="BI48" s="74"/>
      <c r="BJ48" s="74"/>
      <c r="BK48" s="74"/>
      <c r="BL48" s="74"/>
      <c r="BM48" s="74"/>
      <c r="BN48" s="74"/>
      <c r="BO48" s="74"/>
      <c r="EU48" s="72"/>
      <c r="EV48" s="72"/>
      <c r="EW48" s="72"/>
      <c r="EX48" s="72"/>
      <c r="EY48" s="72"/>
      <c r="EZ48" s="72"/>
    </row>
    <row r="49" spans="1:156" ht="15">
      <c r="A49" s="89"/>
      <c r="R49" s="76"/>
      <c r="T49" s="76"/>
      <c r="U49" s="76"/>
      <c r="V49" s="76"/>
      <c r="W49" s="76"/>
      <c r="X49" s="76"/>
      <c r="Y49" s="76"/>
      <c r="AH49" s="78"/>
      <c r="AI49" s="78"/>
      <c r="AJ49" s="78"/>
      <c r="AK49" s="78"/>
      <c r="AL49" s="78"/>
      <c r="AM49" s="78"/>
      <c r="AN49" s="78"/>
      <c r="AO49" s="78"/>
      <c r="AP49" s="78"/>
      <c r="AT49" s="79"/>
      <c r="AY49" s="74"/>
      <c r="AZ49" s="74"/>
      <c r="BA49" s="79"/>
      <c r="BG49" s="74"/>
      <c r="BH49" s="74"/>
      <c r="BI49" s="74"/>
      <c r="BJ49" s="74"/>
      <c r="BK49" s="74"/>
      <c r="BL49" s="74"/>
      <c r="BM49" s="74"/>
      <c r="BN49" s="74"/>
      <c r="BO49" s="74"/>
      <c r="EU49" s="72"/>
      <c r="EV49" s="72"/>
      <c r="EW49" s="72"/>
      <c r="EX49" s="72"/>
      <c r="EY49" s="72"/>
      <c r="EZ49" s="72"/>
    </row>
    <row r="50" spans="1:156" ht="15">
      <c r="A50" s="89"/>
      <c r="R50" s="76"/>
      <c r="T50" s="76"/>
      <c r="U50" s="76"/>
      <c r="V50" s="76"/>
      <c r="W50" s="76"/>
      <c r="X50" s="76"/>
      <c r="Y50" s="76"/>
      <c r="AH50" s="78"/>
      <c r="AI50" s="78"/>
      <c r="AJ50" s="78"/>
      <c r="AK50" s="78"/>
      <c r="AL50" s="78"/>
      <c r="AM50" s="78"/>
      <c r="AN50" s="78"/>
      <c r="AO50" s="78"/>
      <c r="AP50" s="78"/>
      <c r="AT50" s="79"/>
      <c r="BA50" s="79"/>
      <c r="BG50" s="74"/>
      <c r="BH50" s="74"/>
      <c r="BI50" s="74"/>
      <c r="BJ50" s="74"/>
      <c r="BK50" s="74"/>
      <c r="BL50" s="74"/>
      <c r="BM50" s="74"/>
      <c r="BN50" s="74"/>
      <c r="BO50" s="74"/>
      <c r="EU50" s="72"/>
      <c r="EV50" s="72"/>
      <c r="EW50" s="72"/>
      <c r="EX50" s="72"/>
      <c r="EY50" s="72"/>
      <c r="EZ50" s="72"/>
    </row>
    <row r="51" spans="1:156" ht="15">
      <c r="A51" s="89"/>
      <c r="R51" s="76"/>
      <c r="T51" s="76"/>
      <c r="U51" s="76"/>
      <c r="V51" s="76"/>
      <c r="W51" s="76"/>
      <c r="X51" s="76"/>
      <c r="Y51" s="76"/>
      <c r="AH51" s="78"/>
      <c r="AI51" s="78"/>
      <c r="AJ51" s="78"/>
      <c r="AK51" s="78"/>
      <c r="AL51" s="78"/>
      <c r="AM51" s="78"/>
      <c r="AN51" s="78"/>
      <c r="AO51" s="78"/>
      <c r="AP51" s="78"/>
      <c r="AT51" s="79"/>
      <c r="BA51" s="79"/>
      <c r="BG51" s="74"/>
      <c r="BH51" s="74"/>
      <c r="BI51" s="74"/>
      <c r="BJ51" s="74"/>
      <c r="BK51" s="74"/>
      <c r="BL51" s="74"/>
      <c r="BM51" s="74"/>
      <c r="BN51" s="74"/>
      <c r="BO51" s="74"/>
      <c r="EU51" s="72"/>
      <c r="EV51" s="72"/>
      <c r="EW51" s="72"/>
      <c r="EX51" s="72"/>
      <c r="EY51" s="72"/>
      <c r="EZ51" s="72"/>
    </row>
    <row r="52" spans="1:156" ht="15">
      <c r="A52" s="89"/>
      <c r="R52" s="76"/>
      <c r="T52" s="76"/>
      <c r="U52" s="76"/>
      <c r="V52" s="76"/>
      <c r="W52" s="76"/>
      <c r="X52" s="76"/>
      <c r="Y52" s="76"/>
      <c r="AH52" s="78"/>
      <c r="AI52" s="78"/>
      <c r="AJ52" s="78"/>
      <c r="AK52" s="78"/>
      <c r="AL52" s="78"/>
      <c r="AM52" s="78"/>
      <c r="AN52" s="78"/>
      <c r="AO52" s="78"/>
      <c r="AP52" s="78"/>
      <c r="AT52" s="79"/>
      <c r="AZ52" s="79"/>
      <c r="BA52" s="79"/>
      <c r="BG52" s="74"/>
      <c r="BH52" s="74"/>
      <c r="BI52" s="74"/>
      <c r="BJ52" s="74"/>
      <c r="BK52" s="74"/>
      <c r="BL52" s="74"/>
      <c r="BM52" s="74"/>
      <c r="BN52" s="74"/>
      <c r="BO52" s="74"/>
      <c r="EU52" s="72"/>
      <c r="EV52" s="72"/>
      <c r="EW52" s="72"/>
      <c r="EX52" s="72"/>
      <c r="EY52" s="72"/>
      <c r="EZ52" s="72"/>
    </row>
    <row r="53" spans="1:156" ht="15">
      <c r="A53" s="89"/>
      <c r="R53" s="76"/>
      <c r="T53" s="76"/>
      <c r="U53" s="76"/>
      <c r="V53" s="76"/>
      <c r="W53" s="76"/>
      <c r="X53" s="76"/>
      <c r="Y53" s="76"/>
      <c r="AH53" s="78"/>
      <c r="AI53" s="78"/>
      <c r="AJ53" s="78"/>
      <c r="AK53" s="78"/>
      <c r="AL53" s="78"/>
      <c r="AM53" s="78"/>
      <c r="AN53" s="78"/>
      <c r="AO53" s="78"/>
      <c r="AP53" s="78"/>
      <c r="AT53" s="79"/>
      <c r="AZ53" s="79"/>
      <c r="BA53" s="79"/>
      <c r="BG53" s="74"/>
      <c r="BH53" s="74"/>
      <c r="BI53" s="74"/>
      <c r="BJ53" s="74"/>
      <c r="BK53" s="74"/>
      <c r="BL53" s="74"/>
      <c r="BM53" s="74"/>
      <c r="BN53" s="74"/>
      <c r="BO53" s="74"/>
      <c r="EU53" s="72"/>
      <c r="EV53" s="72"/>
      <c r="EW53" s="72"/>
      <c r="EX53" s="72"/>
      <c r="EY53" s="72"/>
      <c r="EZ53" s="72"/>
    </row>
    <row r="54" spans="1:156" ht="15">
      <c r="A54" s="89"/>
      <c r="R54" s="76"/>
      <c r="T54" s="76"/>
      <c r="U54" s="76"/>
      <c r="V54" s="76"/>
      <c r="W54" s="76"/>
      <c r="X54" s="76"/>
      <c r="Y54" s="76"/>
      <c r="AH54" s="78"/>
      <c r="AI54" s="78"/>
      <c r="AJ54" s="78"/>
      <c r="AK54" s="78"/>
      <c r="AL54" s="78"/>
      <c r="AM54" s="78"/>
      <c r="AN54" s="78"/>
      <c r="AO54" s="78"/>
      <c r="AP54" s="78"/>
      <c r="AZ54" s="79"/>
      <c r="BA54" s="79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EU54" s="72"/>
      <c r="EV54" s="72"/>
      <c r="EW54" s="72"/>
      <c r="EX54" s="72"/>
      <c r="EY54" s="72"/>
      <c r="EZ54" s="72"/>
    </row>
    <row r="55" spans="1:156" ht="15">
      <c r="A55" s="89"/>
      <c r="R55" s="76"/>
      <c r="T55" s="76"/>
      <c r="U55" s="76"/>
      <c r="V55" s="76"/>
      <c r="W55" s="76"/>
      <c r="X55" s="76"/>
      <c r="Y55" s="76"/>
      <c r="AH55" s="78"/>
      <c r="AI55" s="78"/>
      <c r="AJ55" s="78"/>
      <c r="AK55" s="78"/>
      <c r="AL55" s="78"/>
      <c r="AM55" s="78"/>
      <c r="AN55" s="78"/>
      <c r="AO55" s="78"/>
      <c r="AP55" s="78"/>
      <c r="BA55" s="79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EU55" s="72"/>
      <c r="EV55" s="72"/>
      <c r="EW55" s="72"/>
      <c r="EX55" s="72"/>
      <c r="EY55" s="72"/>
      <c r="EZ55" s="72"/>
    </row>
    <row r="56" spans="1:156" ht="15">
      <c r="A56" s="89"/>
      <c r="R56" s="76"/>
      <c r="T56" s="76"/>
      <c r="U56" s="76"/>
      <c r="V56" s="76"/>
      <c r="W56" s="76"/>
      <c r="X56" s="76"/>
      <c r="Y56" s="76"/>
      <c r="AH56" s="78"/>
      <c r="AI56" s="78"/>
      <c r="AJ56" s="78"/>
      <c r="AK56" s="78"/>
      <c r="AL56" s="78"/>
      <c r="AM56" s="78"/>
      <c r="AN56" s="78"/>
      <c r="AO56" s="78"/>
      <c r="AP56" s="78"/>
      <c r="BA56" s="79"/>
      <c r="BC56" s="74"/>
      <c r="BG56" s="78"/>
      <c r="BH56" s="74"/>
      <c r="BI56" s="74"/>
      <c r="BJ56" s="74"/>
      <c r="BK56" s="74"/>
      <c r="BL56" s="74"/>
      <c r="BM56" s="74"/>
      <c r="BN56" s="74"/>
      <c r="BO56" s="74"/>
      <c r="EU56" s="72"/>
      <c r="EV56" s="72"/>
      <c r="EW56" s="72"/>
      <c r="EX56" s="72"/>
      <c r="EY56" s="72"/>
      <c r="EZ56" s="72"/>
    </row>
    <row r="57" spans="1:156" ht="15">
      <c r="A57" s="89"/>
      <c r="R57" s="76"/>
      <c r="T57" s="76"/>
      <c r="U57" s="76"/>
      <c r="V57" s="76"/>
      <c r="W57" s="76"/>
      <c r="X57" s="76"/>
      <c r="Y57" s="76"/>
      <c r="AH57" s="78"/>
      <c r="AI57" s="78"/>
      <c r="AJ57" s="78"/>
      <c r="AK57" s="78"/>
      <c r="AL57" s="78"/>
      <c r="AM57" s="78"/>
      <c r="AN57" s="78"/>
      <c r="AO57" s="78"/>
      <c r="AP57" s="78"/>
      <c r="AT57" s="79"/>
      <c r="BA57" s="79"/>
      <c r="BG57" s="78"/>
      <c r="BH57" s="74"/>
      <c r="BI57" s="74"/>
      <c r="BJ57" s="74"/>
      <c r="BK57" s="74"/>
      <c r="BL57" s="74"/>
      <c r="BM57" s="74"/>
      <c r="BN57" s="74"/>
      <c r="BO57" s="74"/>
      <c r="EU57" s="72"/>
      <c r="EV57" s="72"/>
      <c r="EW57" s="72"/>
      <c r="EX57" s="72"/>
      <c r="EY57" s="72"/>
      <c r="EZ57" s="72"/>
    </row>
    <row r="58" spans="1:156" ht="15">
      <c r="A58" s="89"/>
      <c r="R58" s="76"/>
      <c r="T58" s="76"/>
      <c r="U58" s="76"/>
      <c r="V58" s="76"/>
      <c r="W58" s="76"/>
      <c r="X58" s="76"/>
      <c r="Y58" s="76"/>
      <c r="AH58" s="78"/>
      <c r="AI58" s="78"/>
      <c r="AJ58" s="78"/>
      <c r="AK58" s="78"/>
      <c r="AL58" s="78"/>
      <c r="AM58" s="78"/>
      <c r="AN58" s="78"/>
      <c r="AO58" s="78"/>
      <c r="AP58" s="78"/>
      <c r="AT58" s="79"/>
      <c r="BA58" s="79"/>
      <c r="BG58" s="78"/>
      <c r="BH58" s="74"/>
      <c r="BI58" s="74"/>
      <c r="BJ58" s="74"/>
      <c r="BK58" s="74"/>
      <c r="BL58" s="74"/>
      <c r="BM58" s="74"/>
      <c r="BN58" s="74"/>
      <c r="BO58" s="74"/>
      <c r="EU58" s="72"/>
      <c r="EV58" s="72"/>
      <c r="EW58" s="72"/>
      <c r="EX58" s="72"/>
      <c r="EY58" s="72"/>
      <c r="EZ58" s="72"/>
    </row>
    <row r="59" spans="1:156" ht="15">
      <c r="A59" s="89"/>
      <c r="R59" s="76"/>
      <c r="T59" s="76"/>
      <c r="U59" s="76"/>
      <c r="V59" s="76"/>
      <c r="W59" s="76"/>
      <c r="X59" s="76"/>
      <c r="Y59" s="76"/>
      <c r="AH59" s="78"/>
      <c r="AI59" s="78"/>
      <c r="AJ59" s="78"/>
      <c r="AK59" s="78"/>
      <c r="AL59" s="78"/>
      <c r="AM59" s="78"/>
      <c r="AN59" s="78"/>
      <c r="AO59" s="78"/>
      <c r="AP59" s="78"/>
      <c r="BA59" s="79"/>
      <c r="BG59" s="78"/>
      <c r="BH59" s="74"/>
      <c r="BI59" s="74"/>
      <c r="BJ59" s="74"/>
      <c r="BK59" s="74"/>
      <c r="BL59" s="74"/>
      <c r="BM59" s="74"/>
      <c r="BN59" s="74"/>
      <c r="BO59" s="74"/>
      <c r="EU59" s="72"/>
      <c r="EV59" s="72"/>
      <c r="EW59" s="72"/>
      <c r="EX59" s="72"/>
      <c r="EY59" s="72"/>
      <c r="EZ59" s="72"/>
    </row>
    <row r="60" spans="1:156" ht="15">
      <c r="A60" s="89"/>
      <c r="R60" s="76"/>
      <c r="T60" s="76"/>
      <c r="U60" s="76"/>
      <c r="V60" s="76"/>
      <c r="W60" s="76"/>
      <c r="X60" s="76"/>
      <c r="Y60" s="76"/>
      <c r="AH60" s="78"/>
      <c r="AI60" s="78"/>
      <c r="AJ60" s="78"/>
      <c r="AK60" s="78"/>
      <c r="AL60" s="78"/>
      <c r="AM60" s="78"/>
      <c r="AN60" s="78"/>
      <c r="AO60" s="78"/>
      <c r="AP60" s="78"/>
      <c r="BA60" s="79"/>
      <c r="BG60" s="78"/>
      <c r="BH60" s="74"/>
      <c r="BI60" s="74"/>
      <c r="BJ60" s="74"/>
      <c r="BK60" s="74"/>
      <c r="BL60" s="74"/>
      <c r="BM60" s="74"/>
      <c r="BN60" s="74"/>
      <c r="BO60" s="74"/>
      <c r="EU60" s="72"/>
      <c r="EV60" s="72"/>
      <c r="EW60" s="72"/>
      <c r="EX60" s="72"/>
      <c r="EY60" s="72"/>
      <c r="EZ60" s="72"/>
    </row>
    <row r="61" spans="1:156" ht="15">
      <c r="A61" s="89"/>
      <c r="R61" s="76"/>
      <c r="T61" s="76"/>
      <c r="U61" s="76"/>
      <c r="V61" s="76"/>
      <c r="W61" s="76"/>
      <c r="X61" s="76"/>
      <c r="Y61" s="76"/>
      <c r="AJ61" s="78"/>
      <c r="AK61" s="78"/>
      <c r="AL61" s="78"/>
      <c r="AM61" s="78"/>
      <c r="AN61" s="78"/>
      <c r="AO61" s="78"/>
      <c r="AP61" s="78"/>
      <c r="BA61" s="79"/>
      <c r="BG61" s="78"/>
      <c r="BH61" s="74"/>
      <c r="BI61" s="74"/>
      <c r="BJ61" s="74"/>
      <c r="BK61" s="74"/>
      <c r="BL61" s="74"/>
      <c r="BM61" s="74"/>
      <c r="BN61" s="74"/>
      <c r="BO61" s="74"/>
      <c r="EU61" s="72"/>
      <c r="EV61" s="72"/>
      <c r="EW61" s="72"/>
      <c r="EX61" s="72"/>
      <c r="EY61" s="72"/>
      <c r="EZ61" s="72"/>
    </row>
    <row r="62" spans="1:156" ht="15">
      <c r="A62" s="89"/>
      <c r="R62" s="76"/>
      <c r="T62" s="76"/>
      <c r="U62" s="76"/>
      <c r="V62" s="76"/>
      <c r="W62" s="76"/>
      <c r="X62" s="76"/>
      <c r="Y62" s="76"/>
      <c r="AJ62" s="78"/>
      <c r="AK62" s="78"/>
      <c r="AL62" s="78"/>
      <c r="AM62" s="78"/>
      <c r="AN62" s="78"/>
      <c r="AO62" s="78"/>
      <c r="AP62" s="78"/>
      <c r="BA62" s="79"/>
      <c r="BG62" s="78"/>
      <c r="BH62" s="74"/>
      <c r="BI62" s="74"/>
      <c r="BJ62" s="74"/>
      <c r="BK62" s="74"/>
      <c r="BL62" s="74"/>
      <c r="BM62" s="74"/>
      <c r="BN62" s="74"/>
      <c r="BO62" s="74"/>
      <c r="EU62" s="72"/>
      <c r="EV62" s="72"/>
      <c r="EW62" s="72"/>
      <c r="EX62" s="72"/>
      <c r="EY62" s="72"/>
      <c r="EZ62" s="72"/>
    </row>
    <row r="63" spans="1:156" ht="15">
      <c r="A63" s="89"/>
      <c r="R63" s="76"/>
      <c r="T63" s="76"/>
      <c r="U63" s="76"/>
      <c r="V63" s="76"/>
      <c r="W63" s="76"/>
      <c r="X63" s="76"/>
      <c r="Y63" s="76"/>
      <c r="AJ63" s="78"/>
      <c r="AK63" s="78"/>
      <c r="AL63" s="78"/>
      <c r="AM63" s="78"/>
      <c r="AN63" s="78"/>
      <c r="AO63" s="78"/>
      <c r="AP63" s="78"/>
      <c r="BA63" s="79"/>
      <c r="BG63" s="78"/>
      <c r="BH63" s="74"/>
      <c r="BI63" s="74"/>
      <c r="BJ63" s="74"/>
      <c r="BK63" s="74"/>
      <c r="BL63" s="74"/>
      <c r="BM63" s="74"/>
      <c r="BN63" s="74"/>
      <c r="BO63" s="74"/>
      <c r="EU63" s="72"/>
      <c r="EV63" s="72"/>
      <c r="EW63" s="72"/>
      <c r="EX63" s="72"/>
      <c r="EY63" s="72"/>
      <c r="EZ63" s="72"/>
    </row>
    <row r="64" spans="1:156" ht="15">
      <c r="A64" s="89"/>
      <c r="R64" s="76"/>
      <c r="T64" s="76"/>
      <c r="U64" s="76"/>
      <c r="V64" s="76"/>
      <c r="W64" s="76"/>
      <c r="X64" s="76"/>
      <c r="Y64" s="76"/>
      <c r="AJ64" s="78"/>
      <c r="AK64" s="78"/>
      <c r="AL64" s="78"/>
      <c r="AM64" s="78"/>
      <c r="AN64" s="78"/>
      <c r="AO64" s="78"/>
      <c r="AP64" s="78"/>
      <c r="BA64" s="79"/>
      <c r="BG64" s="78"/>
      <c r="BH64" s="74"/>
      <c r="BI64" s="74"/>
      <c r="BJ64" s="74"/>
      <c r="BK64" s="74"/>
      <c r="BL64" s="74"/>
      <c r="BM64" s="74"/>
      <c r="BN64" s="74"/>
      <c r="BO64" s="74"/>
      <c r="EU64" s="72"/>
      <c r="EV64" s="72"/>
      <c r="EW64" s="72"/>
      <c r="EX64" s="72"/>
      <c r="EY64" s="72"/>
      <c r="EZ64" s="72"/>
    </row>
    <row r="65" spans="1:156" ht="15">
      <c r="A65" s="89"/>
      <c r="R65" s="76"/>
      <c r="T65" s="76"/>
      <c r="U65" s="76"/>
      <c r="V65" s="76"/>
      <c r="W65" s="76"/>
      <c r="X65" s="76"/>
      <c r="Y65" s="76"/>
      <c r="AJ65" s="78"/>
      <c r="AK65" s="78"/>
      <c r="AL65" s="78"/>
      <c r="AM65" s="78"/>
      <c r="AN65" s="78"/>
      <c r="AO65" s="78"/>
      <c r="AP65" s="78"/>
      <c r="BA65" s="79"/>
      <c r="BG65" s="78"/>
      <c r="BH65" s="74"/>
      <c r="BI65" s="74"/>
      <c r="BJ65" s="74"/>
      <c r="BK65" s="74"/>
      <c r="BL65" s="74"/>
      <c r="BM65" s="74"/>
      <c r="BN65" s="74"/>
      <c r="BO65" s="74"/>
      <c r="EU65" s="72"/>
      <c r="EV65" s="72"/>
      <c r="EW65" s="72"/>
      <c r="EX65" s="72"/>
      <c r="EY65" s="72"/>
      <c r="EZ65" s="72"/>
    </row>
    <row r="66" spans="1:156">
      <c r="R66" s="76"/>
      <c r="T66" s="76"/>
      <c r="U66" s="76"/>
      <c r="V66" s="76"/>
      <c r="W66" s="76"/>
      <c r="X66" s="76"/>
      <c r="Y66" s="76"/>
      <c r="AJ66" s="78"/>
      <c r="AK66" s="78"/>
      <c r="AL66" s="78"/>
      <c r="AM66" s="78"/>
      <c r="AN66" s="78"/>
      <c r="AO66" s="78"/>
      <c r="AP66" s="78"/>
      <c r="BA66" s="79"/>
      <c r="BG66" s="78"/>
      <c r="BH66" s="74"/>
      <c r="BI66" s="74"/>
      <c r="BJ66" s="74"/>
      <c r="BK66" s="74"/>
      <c r="BL66" s="74"/>
      <c r="BM66" s="74"/>
      <c r="BN66" s="74"/>
      <c r="BO66" s="74"/>
      <c r="EU66" s="72"/>
      <c r="EV66" s="72"/>
      <c r="EW66" s="72"/>
      <c r="EX66" s="72"/>
      <c r="EY66" s="72"/>
      <c r="EZ66" s="72"/>
    </row>
    <row r="67" spans="1:156">
      <c r="R67" s="76"/>
      <c r="T67" s="76"/>
      <c r="U67" s="76"/>
      <c r="V67" s="76"/>
      <c r="W67" s="76"/>
      <c r="X67" s="76"/>
      <c r="Y67" s="76"/>
      <c r="AJ67" s="78"/>
      <c r="AK67" s="78"/>
      <c r="AL67" s="78"/>
      <c r="AM67" s="78"/>
      <c r="AN67" s="78"/>
      <c r="AO67" s="78"/>
      <c r="AP67" s="78"/>
      <c r="BA67" s="79"/>
      <c r="BG67" s="78"/>
      <c r="BH67" s="74"/>
      <c r="BI67" s="74"/>
      <c r="BJ67" s="74"/>
      <c r="BK67" s="74"/>
      <c r="BL67" s="74"/>
      <c r="BM67" s="74"/>
      <c r="BN67" s="74"/>
      <c r="BO67" s="74"/>
      <c r="EU67" s="72"/>
      <c r="EV67" s="72"/>
      <c r="EW67" s="72"/>
      <c r="EX67" s="72"/>
      <c r="EY67" s="72"/>
      <c r="EZ67" s="72"/>
    </row>
    <row r="68" spans="1:156">
      <c r="R68" s="76"/>
      <c r="T68" s="76"/>
      <c r="U68" s="76"/>
      <c r="V68" s="76"/>
      <c r="W68" s="76"/>
      <c r="X68" s="76"/>
      <c r="Y68" s="76"/>
      <c r="AJ68" s="78"/>
      <c r="AK68" s="78"/>
      <c r="AL68" s="78"/>
      <c r="AM68" s="78"/>
      <c r="AN68" s="78"/>
      <c r="AO68" s="78"/>
      <c r="AP68" s="78"/>
      <c r="BA68" s="79"/>
      <c r="BG68" s="78"/>
      <c r="BH68" s="74"/>
      <c r="BI68" s="74"/>
      <c r="BJ68" s="74"/>
      <c r="BK68" s="74"/>
      <c r="BL68" s="74"/>
      <c r="BM68" s="74"/>
      <c r="BN68" s="74"/>
      <c r="BO68" s="74"/>
      <c r="EU68" s="72"/>
      <c r="EV68" s="72"/>
      <c r="EW68" s="72"/>
      <c r="EX68" s="72"/>
      <c r="EY68" s="72"/>
      <c r="EZ68" s="72"/>
    </row>
    <row r="69" spans="1:156">
      <c r="R69" s="76"/>
      <c r="T69" s="76"/>
      <c r="U69" s="76"/>
      <c r="V69" s="76"/>
      <c r="W69" s="76"/>
      <c r="X69" s="76"/>
      <c r="Y69" s="76"/>
      <c r="AF69" s="78"/>
      <c r="AJ69" s="78"/>
      <c r="AK69" s="78"/>
      <c r="AL69" s="78"/>
      <c r="AM69" s="78"/>
      <c r="AN69" s="78"/>
      <c r="AO69" s="78"/>
      <c r="AP69" s="78"/>
      <c r="BA69" s="79"/>
      <c r="BG69" s="78"/>
      <c r="BH69" s="74"/>
      <c r="BI69" s="74"/>
      <c r="BJ69" s="74"/>
      <c r="BK69" s="74"/>
      <c r="BL69" s="74"/>
      <c r="BM69" s="74"/>
      <c r="BN69" s="74"/>
      <c r="BO69" s="74"/>
      <c r="EU69" s="72"/>
      <c r="EV69" s="72"/>
      <c r="EW69" s="72"/>
      <c r="EX69" s="72"/>
      <c r="EY69" s="72"/>
      <c r="EZ69" s="72"/>
    </row>
    <row r="70" spans="1:156">
      <c r="R70" s="76"/>
      <c r="T70" s="76"/>
      <c r="U70" s="76"/>
      <c r="V70" s="76"/>
      <c r="W70" s="76"/>
      <c r="X70" s="76"/>
      <c r="Y70" s="76"/>
      <c r="AF70" s="78"/>
      <c r="AJ70" s="78"/>
      <c r="AK70" s="78"/>
      <c r="AL70" s="78"/>
      <c r="AM70" s="78"/>
      <c r="AN70" s="78"/>
      <c r="AO70" s="78"/>
      <c r="AP70" s="78"/>
      <c r="BA70" s="79"/>
      <c r="BG70" s="78"/>
      <c r="BH70" s="74"/>
      <c r="BI70" s="74"/>
      <c r="BJ70" s="74"/>
      <c r="BK70" s="74"/>
      <c r="BL70" s="74"/>
      <c r="BM70" s="74"/>
      <c r="BN70" s="74"/>
      <c r="BO70" s="74"/>
      <c r="EU70" s="72"/>
      <c r="EV70" s="72"/>
      <c r="EW70" s="72"/>
      <c r="EX70" s="72"/>
      <c r="EY70" s="72"/>
      <c r="EZ70" s="72"/>
    </row>
    <row r="71" spans="1:156">
      <c r="R71" s="76"/>
      <c r="T71" s="76"/>
      <c r="U71" s="76"/>
      <c r="V71" s="76"/>
      <c r="W71" s="76"/>
      <c r="X71" s="76"/>
      <c r="Y71" s="76"/>
      <c r="AD71" s="78"/>
      <c r="AE71" s="78"/>
      <c r="AJ71" s="78"/>
      <c r="AK71" s="78"/>
      <c r="AL71" s="78"/>
      <c r="AM71" s="78"/>
      <c r="AN71" s="78"/>
      <c r="AO71" s="78"/>
      <c r="AP71" s="78"/>
      <c r="BG71" s="78"/>
      <c r="BH71" s="74"/>
      <c r="BI71" s="74"/>
      <c r="BJ71" s="74"/>
      <c r="BK71" s="74"/>
      <c r="BL71" s="74"/>
      <c r="BM71" s="74"/>
      <c r="BN71" s="74"/>
      <c r="BO71" s="74"/>
      <c r="EU71" s="72"/>
      <c r="EV71" s="72"/>
      <c r="EW71" s="72"/>
      <c r="EX71" s="72"/>
      <c r="EY71" s="72"/>
      <c r="EZ71" s="72"/>
    </row>
    <row r="72" spans="1:156">
      <c r="R72" s="76"/>
      <c r="T72" s="76"/>
      <c r="U72" s="76"/>
      <c r="V72" s="76"/>
      <c r="W72" s="76"/>
      <c r="X72" s="76"/>
      <c r="Y72" s="76"/>
      <c r="AD72" s="78"/>
      <c r="AE72" s="78"/>
      <c r="AJ72" s="78"/>
      <c r="AK72" s="78"/>
      <c r="AL72" s="78"/>
      <c r="AM72" s="78"/>
      <c r="AN72" s="78"/>
      <c r="AO72" s="78"/>
      <c r="AP72" s="78"/>
      <c r="BG72" s="78"/>
      <c r="BH72" s="74"/>
      <c r="BI72" s="74"/>
      <c r="BJ72" s="74"/>
      <c r="BK72" s="74"/>
      <c r="BL72" s="74"/>
      <c r="BM72" s="74"/>
      <c r="BN72" s="74"/>
      <c r="BO72" s="74"/>
      <c r="ET72" s="72"/>
      <c r="EU72" s="72"/>
      <c r="EV72" s="72"/>
      <c r="EW72" s="72"/>
      <c r="EX72" s="72"/>
      <c r="EY72" s="72"/>
      <c r="EZ72" s="72"/>
    </row>
    <row r="73" spans="1:156">
      <c r="R73" s="76"/>
      <c r="T73" s="76"/>
      <c r="U73" s="76"/>
      <c r="V73" s="76"/>
      <c r="W73" s="76"/>
      <c r="X73" s="76"/>
      <c r="Y73" s="76"/>
      <c r="AJ73" s="78"/>
      <c r="AK73" s="78"/>
      <c r="AL73" s="78"/>
      <c r="AM73" s="78"/>
      <c r="AN73" s="78"/>
      <c r="AO73" s="78"/>
      <c r="AP73" s="78"/>
      <c r="BG73" s="78"/>
      <c r="BH73" s="74"/>
      <c r="BI73" s="74"/>
      <c r="BJ73" s="74"/>
      <c r="BK73" s="74"/>
      <c r="BL73" s="74"/>
      <c r="BM73" s="74"/>
      <c r="BN73" s="74"/>
      <c r="BO73" s="74"/>
      <c r="ET73" s="72"/>
      <c r="EU73" s="72"/>
      <c r="EV73" s="72"/>
      <c r="EW73" s="72"/>
      <c r="EX73" s="72"/>
      <c r="EY73" s="72"/>
      <c r="EZ73" s="72"/>
    </row>
    <row r="74" spans="1:156">
      <c r="R74" s="76"/>
      <c r="T74" s="76"/>
      <c r="U74" s="76"/>
      <c r="V74" s="76"/>
      <c r="W74" s="76"/>
      <c r="X74" s="76"/>
      <c r="Y74" s="76"/>
      <c r="AJ74" s="78"/>
      <c r="AK74" s="78"/>
      <c r="AL74" s="78"/>
      <c r="AM74" s="78"/>
      <c r="AN74" s="78"/>
      <c r="AO74" s="78"/>
      <c r="AP74" s="78"/>
      <c r="BG74" s="78"/>
      <c r="BH74" s="74"/>
      <c r="BI74" s="74"/>
      <c r="BJ74" s="74"/>
      <c r="BK74" s="74"/>
      <c r="BL74" s="74"/>
      <c r="BM74" s="74"/>
      <c r="BN74" s="74"/>
      <c r="BO74" s="74"/>
      <c r="ET74" s="72"/>
      <c r="EU74" s="72"/>
      <c r="EV74" s="72"/>
      <c r="EW74" s="72"/>
      <c r="EX74" s="72"/>
      <c r="EY74" s="72"/>
      <c r="EZ74" s="72"/>
    </row>
    <row r="75" spans="1:156">
      <c r="R75" s="76"/>
      <c r="T75" s="76"/>
      <c r="U75" s="76"/>
      <c r="V75" s="76"/>
      <c r="W75" s="76"/>
      <c r="X75" s="76"/>
      <c r="Y75" s="76"/>
      <c r="AJ75" s="78"/>
      <c r="AK75" s="78"/>
      <c r="AL75" s="78"/>
      <c r="AM75" s="78"/>
      <c r="AN75" s="78"/>
      <c r="AO75" s="78"/>
      <c r="AP75" s="78"/>
      <c r="BG75" s="78"/>
      <c r="BH75" s="74"/>
      <c r="BI75" s="74"/>
      <c r="BJ75" s="74"/>
      <c r="BK75" s="74"/>
      <c r="BL75" s="74"/>
      <c r="BM75" s="74"/>
      <c r="BN75" s="74"/>
      <c r="BO75" s="74"/>
      <c r="ET75" s="72"/>
      <c r="EU75" s="72"/>
      <c r="EV75" s="72"/>
      <c r="EW75" s="72"/>
      <c r="EX75" s="72"/>
      <c r="EY75" s="72"/>
      <c r="EZ75" s="72"/>
    </row>
    <row r="76" spans="1:156">
      <c r="R76" s="76"/>
      <c r="T76" s="76"/>
      <c r="U76" s="76"/>
      <c r="V76" s="76"/>
      <c r="W76" s="76"/>
      <c r="X76" s="76"/>
      <c r="Y76" s="76"/>
      <c r="AJ76" s="78"/>
      <c r="AK76" s="78"/>
      <c r="AL76" s="78"/>
      <c r="AM76" s="78"/>
      <c r="AN76" s="78"/>
      <c r="AO76" s="78"/>
      <c r="AP76" s="78"/>
      <c r="BG76" s="78"/>
      <c r="BH76" s="74"/>
      <c r="BI76" s="74"/>
      <c r="BJ76" s="74"/>
      <c r="BK76" s="74"/>
      <c r="BL76" s="74"/>
      <c r="BM76" s="74"/>
      <c r="BN76" s="74"/>
      <c r="BO76" s="74"/>
      <c r="ET76" s="72"/>
      <c r="EU76" s="72"/>
      <c r="EV76" s="72"/>
      <c r="EW76" s="72"/>
      <c r="EX76" s="72"/>
      <c r="EY76" s="72"/>
      <c r="EZ76" s="72"/>
    </row>
    <row r="77" spans="1:156">
      <c r="R77" s="76"/>
      <c r="T77" s="76"/>
      <c r="U77" s="76"/>
      <c r="V77" s="76"/>
      <c r="W77" s="76"/>
      <c r="X77" s="76"/>
      <c r="Y77" s="76"/>
      <c r="AJ77" s="78"/>
      <c r="AK77" s="78"/>
      <c r="AL77" s="78"/>
      <c r="AM77" s="78"/>
      <c r="AN77" s="78"/>
      <c r="AO77" s="78"/>
      <c r="AP77" s="78"/>
      <c r="BG77" s="78"/>
      <c r="BH77" s="74"/>
      <c r="BI77" s="74"/>
      <c r="BJ77" s="74"/>
      <c r="BK77" s="74"/>
      <c r="BL77" s="74"/>
      <c r="BM77" s="74"/>
      <c r="BN77" s="74"/>
      <c r="BO77" s="74"/>
      <c r="ET77" s="72"/>
      <c r="EU77" s="72"/>
      <c r="EV77" s="72"/>
      <c r="EW77" s="72"/>
      <c r="EX77" s="72"/>
      <c r="EY77" s="72"/>
      <c r="EZ77" s="72"/>
    </row>
    <row r="78" spans="1:156">
      <c r="R78" s="76"/>
      <c r="T78" s="76"/>
      <c r="U78" s="76"/>
      <c r="V78" s="76"/>
      <c r="W78" s="76"/>
      <c r="X78" s="76"/>
      <c r="Y78" s="76"/>
      <c r="AJ78" s="78"/>
      <c r="AK78" s="78"/>
      <c r="AL78" s="78"/>
      <c r="AM78" s="78"/>
      <c r="AN78" s="78"/>
      <c r="AO78" s="78"/>
      <c r="AP78" s="78"/>
      <c r="BG78" s="78"/>
      <c r="BH78" s="74"/>
      <c r="BI78" s="74"/>
      <c r="BJ78" s="74"/>
      <c r="BK78" s="74"/>
      <c r="BL78" s="74"/>
      <c r="BM78" s="74"/>
      <c r="BN78" s="74"/>
      <c r="BO78" s="74"/>
      <c r="ET78" s="72"/>
      <c r="EU78" s="72"/>
      <c r="EV78" s="72"/>
      <c r="EW78" s="72"/>
      <c r="EX78" s="72"/>
      <c r="EY78" s="72"/>
      <c r="EZ78" s="72"/>
    </row>
    <row r="79" spans="1:156">
      <c r="R79" s="76"/>
      <c r="T79" s="76"/>
      <c r="U79" s="76"/>
      <c r="V79" s="76"/>
      <c r="W79" s="76"/>
      <c r="X79" s="76"/>
      <c r="Y79" s="76"/>
      <c r="AJ79" s="78"/>
      <c r="AK79" s="78"/>
      <c r="AL79" s="78"/>
      <c r="AM79" s="78"/>
      <c r="AN79" s="78"/>
      <c r="AO79" s="78"/>
      <c r="AP79" s="78"/>
      <c r="BG79" s="78"/>
      <c r="BH79" s="74"/>
      <c r="BI79" s="74"/>
      <c r="BJ79" s="74"/>
      <c r="BK79" s="74"/>
      <c r="BL79" s="74"/>
      <c r="BM79" s="74"/>
      <c r="BN79" s="74"/>
      <c r="BO79" s="74"/>
      <c r="ET79" s="72"/>
      <c r="EU79" s="72"/>
      <c r="EV79" s="72"/>
      <c r="EW79" s="72"/>
      <c r="EX79" s="72"/>
      <c r="EY79" s="72"/>
      <c r="EZ79" s="72"/>
    </row>
    <row r="80" spans="1:156">
      <c r="R80" s="76"/>
      <c r="T80" s="76"/>
      <c r="U80" s="76"/>
      <c r="V80" s="76"/>
      <c r="W80" s="76"/>
      <c r="X80" s="76"/>
      <c r="Y80" s="76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BG80" s="78"/>
      <c r="BH80" s="74"/>
      <c r="BI80" s="74"/>
      <c r="BJ80" s="74"/>
      <c r="BK80" s="74"/>
      <c r="BL80" s="74"/>
      <c r="BM80" s="74"/>
      <c r="BN80" s="74"/>
      <c r="BO80" s="74"/>
      <c r="ET80" s="72"/>
      <c r="EU80" s="72"/>
      <c r="EV80" s="72"/>
      <c r="EW80" s="72"/>
      <c r="EX80" s="72"/>
      <c r="EY80" s="72"/>
      <c r="EZ80" s="72"/>
    </row>
    <row r="81" spans="18:156">
      <c r="R81" s="76"/>
      <c r="T81" s="76"/>
      <c r="U81" s="76"/>
      <c r="V81" s="76"/>
      <c r="W81" s="76"/>
      <c r="X81" s="76"/>
      <c r="Y81" s="76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BG81" s="78"/>
      <c r="BH81" s="74"/>
      <c r="BI81" s="74"/>
      <c r="BJ81" s="74"/>
      <c r="BK81" s="74"/>
      <c r="BL81" s="74"/>
      <c r="BM81" s="74"/>
      <c r="BN81" s="74"/>
      <c r="BO81" s="74"/>
      <c r="ET81" s="72"/>
      <c r="EU81" s="72"/>
      <c r="EV81" s="72"/>
      <c r="EW81" s="72"/>
      <c r="EX81" s="72"/>
      <c r="EY81" s="72"/>
      <c r="EZ81" s="72"/>
    </row>
    <row r="82" spans="18:156">
      <c r="R82" s="76"/>
      <c r="T82" s="76"/>
      <c r="U82" s="76"/>
      <c r="V82" s="76"/>
      <c r="W82" s="76"/>
      <c r="X82" s="76"/>
      <c r="Y82" s="76"/>
      <c r="AK82" s="78"/>
      <c r="AL82" s="78"/>
      <c r="AM82" s="78"/>
      <c r="AN82" s="78"/>
      <c r="AO82" s="78"/>
      <c r="AP82" s="78"/>
      <c r="BG82" s="78"/>
      <c r="BH82" s="74"/>
      <c r="BI82" s="74"/>
      <c r="BJ82" s="74"/>
      <c r="BK82" s="74"/>
      <c r="BL82" s="74"/>
      <c r="BM82" s="74"/>
      <c r="BN82" s="74"/>
      <c r="BO82" s="74"/>
      <c r="ET82" s="72"/>
      <c r="EU82" s="72"/>
      <c r="EV82" s="72"/>
      <c r="EW82" s="72"/>
      <c r="EX82" s="72"/>
      <c r="EY82" s="72"/>
      <c r="EZ82" s="72"/>
    </row>
    <row r="83" spans="18:156">
      <c r="R83" s="76"/>
      <c r="T83" s="76"/>
      <c r="U83" s="76"/>
      <c r="V83" s="76"/>
      <c r="W83" s="76"/>
      <c r="X83" s="76"/>
      <c r="Y83" s="76"/>
      <c r="AK83" s="78"/>
      <c r="AL83" s="78"/>
      <c r="AM83" s="78"/>
      <c r="AN83" s="78"/>
      <c r="AO83" s="78"/>
      <c r="AP83" s="78"/>
      <c r="BG83" s="74"/>
      <c r="BH83" s="74"/>
      <c r="BI83" s="74"/>
      <c r="BJ83" s="74"/>
      <c r="BK83" s="74"/>
      <c r="BL83" s="74"/>
      <c r="BM83" s="74"/>
      <c r="BN83" s="74"/>
      <c r="BO83" s="74"/>
      <c r="ET83" s="72"/>
      <c r="EU83" s="72"/>
      <c r="EV83" s="72"/>
      <c r="EW83" s="72"/>
      <c r="EX83" s="72"/>
      <c r="EY83" s="72"/>
      <c r="EZ83" s="72"/>
    </row>
    <row r="84" spans="18:156">
      <c r="R84" s="76"/>
      <c r="T84" s="76"/>
      <c r="U84" s="76"/>
      <c r="V84" s="76"/>
      <c r="W84" s="76"/>
      <c r="X84" s="76"/>
      <c r="Y84" s="76"/>
      <c r="AK84" s="78"/>
      <c r="AL84" s="78"/>
      <c r="AM84" s="78"/>
      <c r="AN84" s="78"/>
      <c r="AO84" s="78"/>
      <c r="AP84" s="78"/>
      <c r="AZ84" s="79"/>
      <c r="BG84" s="74"/>
      <c r="BH84" s="74"/>
      <c r="BI84" s="74"/>
      <c r="BJ84" s="74"/>
      <c r="BK84" s="74"/>
      <c r="BL84" s="74"/>
      <c r="BM84" s="74"/>
      <c r="BN84" s="74"/>
      <c r="BO84" s="74"/>
      <c r="ET84" s="72"/>
      <c r="EU84" s="72"/>
      <c r="EV84" s="72"/>
      <c r="EW84" s="72"/>
      <c r="EX84" s="72"/>
      <c r="EY84" s="72"/>
      <c r="EZ84" s="72"/>
    </row>
    <row r="85" spans="18:156">
      <c r="R85" s="76"/>
      <c r="T85" s="76"/>
      <c r="U85" s="76"/>
      <c r="V85" s="76"/>
      <c r="W85" s="76"/>
      <c r="X85" s="76"/>
      <c r="Y85" s="76"/>
      <c r="AK85" s="78"/>
      <c r="AL85" s="78"/>
      <c r="AM85" s="78"/>
      <c r="AN85" s="78"/>
      <c r="AO85" s="78"/>
      <c r="AP85" s="78"/>
      <c r="AZ85" s="79"/>
      <c r="BG85" s="74"/>
      <c r="BH85" s="74"/>
      <c r="BI85" s="74"/>
      <c r="BJ85" s="74"/>
      <c r="BK85" s="74"/>
      <c r="BL85" s="74"/>
      <c r="BM85" s="74"/>
      <c r="BN85" s="74"/>
      <c r="BO85" s="74"/>
      <c r="ET85" s="72"/>
      <c r="EU85" s="72"/>
      <c r="EV85" s="72"/>
      <c r="EW85" s="72"/>
      <c r="EX85" s="72"/>
      <c r="EY85" s="72"/>
      <c r="EZ85" s="72"/>
    </row>
    <row r="86" spans="18:156">
      <c r="R86" s="76"/>
      <c r="T86" s="76"/>
      <c r="U86" s="76"/>
      <c r="V86" s="76"/>
      <c r="W86" s="76"/>
      <c r="X86" s="76"/>
      <c r="Y86" s="76"/>
      <c r="AK86" s="78"/>
      <c r="AL86" s="78"/>
      <c r="AM86" s="78"/>
      <c r="AN86" s="78"/>
      <c r="AO86" s="78"/>
      <c r="AP86" s="78"/>
      <c r="AZ86" s="79"/>
      <c r="BG86" s="74"/>
      <c r="BH86" s="74"/>
      <c r="BI86" s="74"/>
      <c r="BJ86" s="74"/>
      <c r="BK86" s="74"/>
      <c r="BL86" s="74"/>
      <c r="BM86" s="74"/>
      <c r="BN86" s="74"/>
      <c r="BO86" s="74"/>
      <c r="ET86" s="72"/>
      <c r="EU86" s="72"/>
      <c r="EV86" s="72"/>
      <c r="EW86" s="72"/>
      <c r="EX86" s="72"/>
      <c r="EY86" s="72"/>
      <c r="EZ86" s="72"/>
    </row>
    <row r="87" spans="18:156">
      <c r="R87" s="76"/>
      <c r="T87" s="76"/>
      <c r="U87" s="76"/>
      <c r="V87" s="76"/>
      <c r="W87" s="76"/>
      <c r="X87" s="76"/>
      <c r="Y87" s="76"/>
      <c r="AK87" s="78"/>
      <c r="AL87" s="78"/>
      <c r="AM87" s="78"/>
      <c r="AN87" s="78"/>
      <c r="AO87" s="78"/>
      <c r="AP87" s="78"/>
      <c r="AZ87" s="79"/>
      <c r="BG87" s="74"/>
      <c r="BH87" s="74"/>
      <c r="BI87" s="74"/>
      <c r="BJ87" s="74"/>
      <c r="BK87" s="74"/>
      <c r="BL87" s="74"/>
      <c r="BM87" s="74"/>
      <c r="BN87" s="74"/>
      <c r="BO87" s="74"/>
      <c r="ET87" s="72"/>
      <c r="EU87" s="72"/>
      <c r="EV87" s="72"/>
      <c r="EW87" s="72"/>
      <c r="EX87" s="72"/>
      <c r="EY87" s="72"/>
      <c r="EZ87" s="72"/>
    </row>
    <row r="88" spans="18:156">
      <c r="R88" s="76"/>
      <c r="T88" s="76"/>
      <c r="U88" s="76"/>
      <c r="V88" s="76"/>
      <c r="W88" s="76"/>
      <c r="X88" s="76"/>
      <c r="Y88" s="76"/>
      <c r="AK88" s="78"/>
      <c r="AL88" s="78"/>
      <c r="AM88" s="78"/>
      <c r="AN88" s="78"/>
      <c r="AO88" s="78"/>
      <c r="AP88" s="78"/>
      <c r="AZ88" s="79"/>
      <c r="BG88" s="74"/>
      <c r="BH88" s="74"/>
      <c r="BI88" s="74"/>
      <c r="BJ88" s="74"/>
      <c r="BK88" s="74"/>
      <c r="BL88" s="74"/>
      <c r="BM88" s="74"/>
      <c r="BN88" s="74"/>
      <c r="BO88" s="74"/>
      <c r="ET88" s="72"/>
      <c r="EU88" s="72"/>
      <c r="EV88" s="72"/>
      <c r="EW88" s="72"/>
      <c r="EX88" s="72"/>
      <c r="EY88" s="72"/>
      <c r="EZ88" s="72"/>
    </row>
    <row r="89" spans="18:156">
      <c r="R89" s="76"/>
      <c r="T89" s="76"/>
      <c r="U89" s="76"/>
      <c r="V89" s="76"/>
      <c r="W89" s="76"/>
      <c r="X89" s="76"/>
      <c r="Y89" s="76"/>
      <c r="AK89" s="78"/>
      <c r="AL89" s="78"/>
      <c r="AM89" s="78"/>
      <c r="AN89" s="78"/>
      <c r="AO89" s="78"/>
      <c r="AP89" s="78"/>
      <c r="AZ89" s="79"/>
      <c r="BG89" s="74"/>
      <c r="BH89" s="74"/>
      <c r="BI89" s="74"/>
      <c r="BJ89" s="74"/>
      <c r="BK89" s="74"/>
      <c r="BL89" s="74"/>
      <c r="BM89" s="74"/>
      <c r="BN89" s="74"/>
      <c r="BO89" s="74"/>
      <c r="ET89" s="72"/>
      <c r="EU89" s="72"/>
      <c r="EV89" s="72"/>
      <c r="EW89" s="72"/>
      <c r="EX89" s="72"/>
      <c r="EY89" s="72"/>
      <c r="EZ89" s="72"/>
    </row>
    <row r="90" spans="18:156">
      <c r="R90" s="76"/>
      <c r="T90" s="76"/>
      <c r="U90" s="76"/>
      <c r="V90" s="76"/>
      <c r="W90" s="76"/>
      <c r="X90" s="76"/>
      <c r="Y90" s="76"/>
      <c r="AK90" s="78"/>
      <c r="AL90" s="78"/>
      <c r="AM90" s="78"/>
      <c r="AN90" s="78"/>
      <c r="AO90" s="78"/>
      <c r="AP90" s="78"/>
      <c r="AZ90" s="79"/>
      <c r="BG90" s="74"/>
      <c r="BH90" s="74"/>
      <c r="BI90" s="74"/>
      <c r="BJ90" s="74"/>
      <c r="BK90" s="74"/>
      <c r="BL90" s="74"/>
      <c r="BM90" s="74"/>
      <c r="BN90" s="74"/>
      <c r="BO90" s="74"/>
      <c r="ET90" s="72"/>
      <c r="EU90" s="72"/>
      <c r="EV90" s="72"/>
      <c r="EW90" s="72"/>
      <c r="EX90" s="72"/>
      <c r="EY90" s="72"/>
      <c r="EZ90" s="72"/>
    </row>
    <row r="91" spans="18:156">
      <c r="R91" s="76"/>
      <c r="T91" s="76"/>
      <c r="U91" s="76"/>
      <c r="V91" s="76"/>
      <c r="W91" s="76"/>
      <c r="X91" s="76"/>
      <c r="Y91" s="76"/>
      <c r="AK91" s="78"/>
      <c r="AL91" s="78"/>
      <c r="AM91" s="78"/>
      <c r="AN91" s="78"/>
      <c r="AO91" s="78"/>
      <c r="AP91" s="78"/>
      <c r="AZ91" s="79"/>
      <c r="BG91" s="74"/>
      <c r="BH91" s="74"/>
      <c r="BI91" s="74"/>
      <c r="BJ91" s="74"/>
      <c r="BK91" s="74"/>
      <c r="BL91" s="74"/>
      <c r="BM91" s="74"/>
      <c r="BN91" s="74"/>
      <c r="BO91" s="74"/>
      <c r="ET91" s="72"/>
      <c r="EU91" s="72"/>
      <c r="EV91" s="72"/>
      <c r="EW91" s="72"/>
      <c r="EX91" s="72"/>
      <c r="EY91" s="72"/>
      <c r="EZ91" s="72"/>
    </row>
    <row r="92" spans="18:156">
      <c r="R92" s="76"/>
      <c r="T92" s="76"/>
      <c r="U92" s="76"/>
      <c r="V92" s="76"/>
      <c r="W92" s="76"/>
      <c r="X92" s="76"/>
      <c r="Y92" s="76"/>
      <c r="AK92" s="78"/>
      <c r="AL92" s="78"/>
      <c r="AM92" s="78"/>
      <c r="AN92" s="78"/>
      <c r="AO92" s="78"/>
      <c r="AP92" s="78"/>
      <c r="AZ92" s="79"/>
      <c r="BG92" s="74"/>
      <c r="BH92" s="74"/>
      <c r="BI92" s="74"/>
      <c r="BJ92" s="74"/>
      <c r="BK92" s="74"/>
      <c r="BL92" s="74"/>
      <c r="BM92" s="74"/>
      <c r="BN92" s="74"/>
      <c r="BO92" s="74"/>
      <c r="ET92" s="72"/>
      <c r="EU92" s="72"/>
      <c r="EV92" s="72"/>
      <c r="EW92" s="72"/>
      <c r="EX92" s="72"/>
      <c r="EY92" s="72"/>
      <c r="EZ92" s="72"/>
    </row>
    <row r="93" spans="18:156">
      <c r="R93" s="76"/>
      <c r="T93" s="76"/>
      <c r="U93" s="76"/>
      <c r="V93" s="76"/>
      <c r="W93" s="76"/>
      <c r="X93" s="76"/>
      <c r="Y93" s="76"/>
      <c r="AK93" s="78"/>
      <c r="AL93" s="78"/>
      <c r="AM93" s="78"/>
      <c r="AN93" s="78"/>
      <c r="AO93" s="78"/>
      <c r="AP93" s="78"/>
      <c r="AZ93" s="79"/>
      <c r="BG93" s="74"/>
      <c r="BH93" s="74"/>
      <c r="BI93" s="74"/>
      <c r="BJ93" s="74"/>
      <c r="BK93" s="74"/>
      <c r="BL93" s="74"/>
      <c r="BM93" s="74"/>
      <c r="BN93" s="74"/>
      <c r="BO93" s="74"/>
      <c r="ET93" s="72"/>
      <c r="EU93" s="72"/>
      <c r="EV93" s="72"/>
      <c r="EW93" s="72"/>
      <c r="EX93" s="72"/>
      <c r="EY93" s="72"/>
      <c r="EZ93" s="72"/>
    </row>
    <row r="94" spans="18:156">
      <c r="R94" s="76"/>
      <c r="T94" s="76"/>
      <c r="U94" s="76"/>
      <c r="V94" s="76"/>
      <c r="W94" s="76"/>
      <c r="X94" s="76"/>
      <c r="Y94" s="76"/>
      <c r="AK94" s="78"/>
      <c r="AL94" s="78"/>
      <c r="AM94" s="78"/>
      <c r="AN94" s="78"/>
      <c r="AO94" s="78"/>
      <c r="AP94" s="78"/>
      <c r="AZ94" s="79"/>
      <c r="BG94" s="74"/>
      <c r="BH94" s="74"/>
      <c r="BI94" s="74"/>
      <c r="BJ94" s="74"/>
      <c r="BK94" s="74"/>
      <c r="BL94" s="74"/>
      <c r="BM94" s="74"/>
      <c r="BN94" s="74"/>
      <c r="BO94" s="74"/>
      <c r="ET94" s="72"/>
      <c r="EU94" s="72"/>
      <c r="EV94" s="72"/>
      <c r="EW94" s="72"/>
      <c r="EX94" s="72"/>
      <c r="EY94" s="72"/>
      <c r="EZ94" s="72"/>
    </row>
    <row r="95" spans="18:156">
      <c r="R95" s="76"/>
      <c r="T95" s="76"/>
      <c r="U95" s="76"/>
      <c r="V95" s="76"/>
      <c r="W95" s="76"/>
      <c r="X95" s="76"/>
      <c r="Y95" s="76"/>
      <c r="AK95" s="78"/>
      <c r="AL95" s="78"/>
      <c r="AM95" s="78"/>
      <c r="AN95" s="78"/>
      <c r="AO95" s="78"/>
      <c r="AP95" s="78"/>
      <c r="AZ95" s="79"/>
      <c r="BG95" s="74"/>
      <c r="BH95" s="74"/>
      <c r="BI95" s="74"/>
      <c r="BJ95" s="74"/>
      <c r="BK95" s="74"/>
      <c r="BL95" s="74"/>
      <c r="BM95" s="74"/>
      <c r="BN95" s="74"/>
      <c r="BO95" s="74"/>
      <c r="ET95" s="72"/>
      <c r="EU95" s="72"/>
      <c r="EV95" s="72"/>
      <c r="EW95" s="72"/>
      <c r="EX95" s="72"/>
      <c r="EY95" s="72"/>
      <c r="EZ95" s="72"/>
    </row>
    <row r="96" spans="18:156">
      <c r="R96" s="76"/>
      <c r="T96" s="76"/>
      <c r="U96" s="76"/>
      <c r="V96" s="76"/>
      <c r="W96" s="76"/>
      <c r="X96" s="76"/>
      <c r="Y96" s="76"/>
      <c r="AK96" s="78"/>
      <c r="AL96" s="78"/>
      <c r="AM96" s="78"/>
      <c r="AN96" s="78"/>
      <c r="AO96" s="78"/>
      <c r="AP96" s="78"/>
      <c r="AZ96" s="79"/>
      <c r="BG96" s="74"/>
      <c r="BH96" s="74"/>
      <c r="BI96" s="74"/>
      <c r="BJ96" s="74"/>
      <c r="BK96" s="74"/>
      <c r="BL96" s="74"/>
      <c r="BM96" s="74"/>
      <c r="BN96" s="74"/>
      <c r="BO96" s="74"/>
      <c r="ET96" s="72"/>
      <c r="EU96" s="72"/>
      <c r="EV96" s="72"/>
      <c r="EW96" s="72"/>
      <c r="EX96" s="72"/>
      <c r="EY96" s="72"/>
      <c r="EZ96" s="72"/>
    </row>
    <row r="97" spans="18:156">
      <c r="R97" s="76"/>
      <c r="T97" s="76"/>
      <c r="U97" s="76"/>
      <c r="V97" s="76"/>
      <c r="W97" s="76"/>
      <c r="X97" s="76"/>
      <c r="Y97" s="76"/>
      <c r="AK97" s="78"/>
      <c r="AL97" s="78"/>
      <c r="AM97" s="78"/>
      <c r="AN97" s="78"/>
      <c r="AO97" s="78"/>
      <c r="AP97" s="78"/>
      <c r="AZ97" s="79"/>
      <c r="BG97" s="74"/>
      <c r="BH97" s="74"/>
      <c r="BI97" s="74"/>
      <c r="BJ97" s="74"/>
      <c r="BK97" s="74"/>
      <c r="BL97" s="74"/>
      <c r="BM97" s="74"/>
      <c r="BN97" s="74"/>
      <c r="BO97" s="74"/>
      <c r="ET97" s="72"/>
      <c r="EU97" s="72"/>
      <c r="EV97" s="72"/>
      <c r="EW97" s="72"/>
      <c r="EX97" s="72"/>
      <c r="EY97" s="72"/>
      <c r="EZ97" s="72"/>
    </row>
    <row r="98" spans="18:156">
      <c r="R98" s="76"/>
      <c r="T98" s="76"/>
      <c r="U98" s="76"/>
      <c r="V98" s="76"/>
      <c r="W98" s="76"/>
      <c r="X98" s="76"/>
      <c r="Y98" s="76"/>
      <c r="AK98" s="78"/>
      <c r="AL98" s="78"/>
      <c r="AM98" s="78"/>
      <c r="AN98" s="78"/>
      <c r="AO98" s="78"/>
      <c r="AP98" s="78"/>
      <c r="AZ98" s="79"/>
      <c r="BG98" s="74"/>
      <c r="BH98" s="74"/>
      <c r="BI98" s="74"/>
      <c r="BJ98" s="74"/>
      <c r="BK98" s="74"/>
      <c r="BL98" s="74"/>
      <c r="BM98" s="74"/>
      <c r="BN98" s="74"/>
      <c r="BO98" s="74"/>
      <c r="ET98" s="72"/>
      <c r="EU98" s="72"/>
      <c r="EV98" s="72"/>
      <c r="EW98" s="72"/>
      <c r="EX98" s="72"/>
      <c r="EY98" s="72"/>
      <c r="EZ98" s="72"/>
    </row>
    <row r="99" spans="18:156">
      <c r="R99" s="76"/>
      <c r="T99" s="76"/>
      <c r="U99" s="76"/>
      <c r="V99" s="76"/>
      <c r="W99" s="76"/>
      <c r="X99" s="76"/>
      <c r="Y99" s="76"/>
      <c r="AK99" s="78"/>
      <c r="AL99" s="78"/>
      <c r="AM99" s="78"/>
      <c r="AN99" s="78"/>
      <c r="AO99" s="78"/>
      <c r="AP99" s="78"/>
      <c r="AZ99" s="79"/>
      <c r="BG99" s="74"/>
      <c r="BH99" s="74"/>
      <c r="BI99" s="74"/>
      <c r="BJ99" s="74"/>
      <c r="BK99" s="74"/>
      <c r="BL99" s="74"/>
      <c r="BM99" s="74"/>
      <c r="BN99" s="74"/>
      <c r="BO99" s="74"/>
      <c r="ET99" s="72"/>
      <c r="EU99" s="72"/>
      <c r="EV99" s="72"/>
      <c r="EW99" s="72"/>
      <c r="EX99" s="72"/>
      <c r="EY99" s="72"/>
      <c r="EZ99" s="72"/>
    </row>
    <row r="100" spans="18:156">
      <c r="R100" s="76"/>
      <c r="T100" s="76"/>
      <c r="U100" s="76"/>
      <c r="V100" s="76"/>
      <c r="W100" s="76"/>
      <c r="X100" s="76"/>
      <c r="Y100" s="76"/>
      <c r="AK100" s="78"/>
      <c r="AL100" s="78"/>
      <c r="AM100" s="78"/>
      <c r="AN100" s="78"/>
      <c r="AO100" s="78"/>
      <c r="AP100" s="78"/>
      <c r="AZ100" s="79"/>
      <c r="BG100" s="74"/>
      <c r="BH100" s="74"/>
      <c r="BI100" s="74"/>
      <c r="BJ100" s="74"/>
      <c r="BK100" s="74"/>
      <c r="BL100" s="74"/>
      <c r="BM100" s="74"/>
      <c r="BN100" s="74"/>
      <c r="BO100" s="74"/>
      <c r="ET100" s="72"/>
      <c r="EU100" s="72"/>
      <c r="EV100" s="72"/>
      <c r="EW100" s="72"/>
      <c r="EX100" s="72"/>
      <c r="EY100" s="72"/>
      <c r="EZ100" s="72"/>
    </row>
    <row r="101" spans="18:156">
      <c r="R101" s="76"/>
      <c r="T101" s="76"/>
      <c r="U101" s="76"/>
      <c r="V101" s="76"/>
      <c r="W101" s="76"/>
      <c r="X101" s="76"/>
      <c r="Y101" s="76"/>
      <c r="AK101" s="78"/>
      <c r="AL101" s="78"/>
      <c r="AM101" s="78"/>
      <c r="AN101" s="78"/>
      <c r="AO101" s="78"/>
      <c r="AP101" s="78"/>
      <c r="AZ101" s="79"/>
      <c r="BG101" s="74"/>
      <c r="BH101" s="74"/>
      <c r="BI101" s="74"/>
      <c r="BJ101" s="74"/>
      <c r="BK101" s="74"/>
      <c r="BL101" s="74"/>
      <c r="BM101" s="74"/>
      <c r="BN101" s="74"/>
      <c r="BO101" s="74"/>
      <c r="ET101" s="72"/>
      <c r="EU101" s="72"/>
      <c r="EV101" s="72"/>
      <c r="EW101" s="72"/>
      <c r="EX101" s="72"/>
      <c r="EY101" s="72"/>
      <c r="EZ101" s="72"/>
    </row>
    <row r="102" spans="18:156">
      <c r="R102" s="76"/>
      <c r="T102" s="76"/>
      <c r="U102" s="76"/>
      <c r="V102" s="76"/>
      <c r="W102" s="76"/>
      <c r="X102" s="76"/>
      <c r="Y102" s="76"/>
      <c r="AK102" s="78"/>
      <c r="AL102" s="78"/>
      <c r="AM102" s="78"/>
      <c r="AN102" s="78"/>
      <c r="AO102" s="78"/>
      <c r="AP102" s="78"/>
      <c r="AZ102" s="79"/>
      <c r="BG102" s="74"/>
      <c r="BH102" s="74"/>
      <c r="BI102" s="74"/>
      <c r="BJ102" s="74"/>
      <c r="BK102" s="74"/>
      <c r="BL102" s="74"/>
      <c r="BM102" s="74"/>
      <c r="BN102" s="74"/>
      <c r="BO102" s="74"/>
      <c r="ET102" s="72"/>
      <c r="EU102" s="72"/>
      <c r="EV102" s="72"/>
      <c r="EW102" s="72"/>
      <c r="EX102" s="72"/>
      <c r="EY102" s="72"/>
      <c r="EZ102" s="72"/>
    </row>
    <row r="103" spans="18:156">
      <c r="R103" s="76"/>
      <c r="T103" s="76"/>
      <c r="U103" s="76"/>
      <c r="V103" s="76"/>
      <c r="W103" s="76"/>
      <c r="X103" s="76"/>
      <c r="Y103" s="76"/>
      <c r="AK103" s="78"/>
      <c r="AL103" s="78"/>
      <c r="AM103" s="78"/>
      <c r="AN103" s="78"/>
      <c r="AO103" s="78"/>
      <c r="AP103" s="78"/>
      <c r="AZ103" s="79"/>
      <c r="BG103" s="74"/>
      <c r="BH103" s="74"/>
      <c r="BI103" s="74"/>
      <c r="BJ103" s="74"/>
      <c r="BK103" s="74"/>
      <c r="BL103" s="74"/>
      <c r="BM103" s="74"/>
      <c r="BN103" s="74"/>
      <c r="BO103" s="74"/>
      <c r="ET103" s="72"/>
      <c r="EU103" s="72"/>
      <c r="EV103" s="72"/>
      <c r="EW103" s="72"/>
      <c r="EX103" s="72"/>
      <c r="EY103" s="72"/>
      <c r="EZ103" s="72"/>
    </row>
    <row r="104" spans="18:156">
      <c r="R104" s="76"/>
      <c r="T104" s="76"/>
      <c r="U104" s="76"/>
      <c r="V104" s="76"/>
      <c r="W104" s="76"/>
      <c r="X104" s="76"/>
      <c r="Y104" s="76"/>
      <c r="AK104" s="78"/>
      <c r="AL104" s="78"/>
      <c r="AM104" s="78"/>
      <c r="AN104" s="78"/>
      <c r="AO104" s="78"/>
      <c r="AP104" s="78"/>
      <c r="AZ104" s="79"/>
      <c r="BG104" s="74"/>
      <c r="BH104" s="74"/>
      <c r="BI104" s="74"/>
      <c r="BJ104" s="74"/>
      <c r="BK104" s="74"/>
      <c r="BL104" s="74"/>
      <c r="BM104" s="74"/>
      <c r="BN104" s="74"/>
      <c r="BO104" s="74"/>
      <c r="ET104" s="72"/>
      <c r="EU104" s="72"/>
      <c r="EV104" s="72"/>
      <c r="EW104" s="72"/>
      <c r="EX104" s="72"/>
      <c r="EY104" s="72"/>
      <c r="EZ104" s="72"/>
    </row>
    <row r="105" spans="18:156">
      <c r="R105" s="76"/>
      <c r="T105" s="76"/>
      <c r="U105" s="76"/>
      <c r="V105" s="76"/>
      <c r="W105" s="76"/>
      <c r="X105" s="76"/>
      <c r="Y105" s="76"/>
      <c r="AK105" s="78"/>
      <c r="AL105" s="78"/>
      <c r="AM105" s="78"/>
      <c r="AN105" s="78"/>
      <c r="AO105" s="78"/>
      <c r="AP105" s="78"/>
      <c r="AZ105" s="79"/>
      <c r="BG105" s="74"/>
      <c r="BH105" s="74"/>
      <c r="BI105" s="74"/>
      <c r="BJ105" s="74"/>
      <c r="BK105" s="74"/>
      <c r="BL105" s="74"/>
      <c r="BM105" s="74"/>
      <c r="BN105" s="74"/>
      <c r="BO105" s="74"/>
      <c r="ET105" s="72"/>
      <c r="EU105" s="72"/>
      <c r="EV105" s="72"/>
      <c r="EW105" s="72"/>
      <c r="EX105" s="72"/>
      <c r="EY105" s="72"/>
      <c r="EZ105" s="72"/>
    </row>
    <row r="106" spans="18:156">
      <c r="R106" s="76"/>
      <c r="T106" s="76"/>
      <c r="U106" s="76"/>
      <c r="V106" s="76"/>
      <c r="W106" s="76"/>
      <c r="X106" s="76"/>
      <c r="Y106" s="76"/>
      <c r="AK106" s="78"/>
      <c r="AL106" s="78"/>
      <c r="AM106" s="78"/>
      <c r="AN106" s="78"/>
      <c r="AO106" s="78"/>
      <c r="AP106" s="78"/>
      <c r="AZ106" s="79"/>
      <c r="BG106" s="74"/>
      <c r="BH106" s="74"/>
      <c r="BI106" s="74"/>
      <c r="BJ106" s="74"/>
      <c r="BK106" s="74"/>
      <c r="BL106" s="74"/>
      <c r="BM106" s="74"/>
      <c r="BN106" s="74"/>
      <c r="BO106" s="74"/>
      <c r="ET106" s="72"/>
      <c r="EU106" s="72"/>
      <c r="EV106" s="72"/>
      <c r="EW106" s="72"/>
      <c r="EX106" s="72"/>
      <c r="EY106" s="72"/>
      <c r="EZ106" s="72"/>
    </row>
    <row r="107" spans="18:156">
      <c r="R107" s="76"/>
      <c r="T107" s="76"/>
      <c r="U107" s="76"/>
      <c r="V107" s="76"/>
      <c r="W107" s="76"/>
      <c r="X107" s="76"/>
      <c r="Y107" s="76"/>
      <c r="AK107" s="78"/>
      <c r="AL107" s="78"/>
      <c r="AM107" s="78"/>
      <c r="AN107" s="78"/>
      <c r="AO107" s="78"/>
      <c r="AP107" s="78"/>
      <c r="AZ107" s="79"/>
      <c r="BA107" s="79"/>
      <c r="BG107" s="74"/>
      <c r="BH107" s="74"/>
      <c r="BI107" s="74"/>
      <c r="BJ107" s="74"/>
      <c r="BK107" s="74"/>
      <c r="BL107" s="74"/>
      <c r="BM107" s="74"/>
      <c r="BN107" s="74"/>
      <c r="BO107" s="74"/>
      <c r="ET107" s="72"/>
      <c r="EU107" s="72"/>
      <c r="EV107" s="72"/>
      <c r="EW107" s="72"/>
      <c r="EX107" s="72"/>
      <c r="EY107" s="72"/>
      <c r="EZ107" s="72"/>
    </row>
    <row r="108" spans="18:156">
      <c r="R108" s="76"/>
      <c r="T108" s="76"/>
      <c r="U108" s="76"/>
      <c r="V108" s="76"/>
      <c r="W108" s="76"/>
      <c r="X108" s="76"/>
      <c r="Y108" s="76"/>
      <c r="AK108" s="78"/>
      <c r="AL108" s="78"/>
      <c r="AM108" s="78"/>
      <c r="AN108" s="78"/>
      <c r="AO108" s="78"/>
      <c r="AP108" s="78"/>
      <c r="AZ108" s="79"/>
      <c r="BA108" s="79"/>
      <c r="BG108" s="74"/>
      <c r="BH108" s="74"/>
      <c r="BI108" s="74"/>
      <c r="BJ108" s="74"/>
      <c r="BK108" s="74"/>
      <c r="BL108" s="74"/>
      <c r="BM108" s="74"/>
      <c r="BN108" s="74"/>
      <c r="BO108" s="74"/>
      <c r="EU108" s="72"/>
      <c r="EV108" s="72"/>
      <c r="EW108" s="72"/>
      <c r="EX108" s="72"/>
      <c r="EY108" s="72"/>
      <c r="EZ108" s="72"/>
    </row>
    <row r="109" spans="18:156">
      <c r="R109" s="76"/>
      <c r="T109" s="76"/>
      <c r="U109" s="76"/>
      <c r="V109" s="76"/>
      <c r="W109" s="76"/>
      <c r="X109" s="76"/>
      <c r="Y109" s="76"/>
      <c r="AJ109" s="78"/>
      <c r="AK109" s="78"/>
      <c r="AL109" s="78"/>
      <c r="AM109" s="78"/>
      <c r="AN109" s="78"/>
      <c r="AO109" s="78"/>
      <c r="AP109" s="78"/>
      <c r="AZ109" s="79"/>
      <c r="BA109" s="79"/>
      <c r="BG109" s="74"/>
      <c r="BH109" s="74"/>
      <c r="BI109" s="74"/>
      <c r="BJ109" s="74"/>
      <c r="BK109" s="74"/>
      <c r="BL109" s="74"/>
      <c r="BM109" s="74"/>
      <c r="BN109" s="74"/>
      <c r="BO109" s="74"/>
      <c r="EU109" s="72"/>
      <c r="EV109" s="72"/>
      <c r="EW109" s="72"/>
      <c r="EX109" s="72"/>
      <c r="EY109" s="72"/>
      <c r="EZ109" s="72"/>
    </row>
    <row r="110" spans="18:156">
      <c r="R110" s="76"/>
      <c r="T110" s="76"/>
      <c r="U110" s="76"/>
      <c r="V110" s="76"/>
      <c r="W110" s="76"/>
      <c r="X110" s="76"/>
      <c r="Y110" s="76"/>
      <c r="AJ110" s="78"/>
      <c r="AK110" s="78"/>
      <c r="AL110" s="78"/>
      <c r="AM110" s="78"/>
      <c r="AN110" s="78"/>
      <c r="AO110" s="78"/>
      <c r="AP110" s="78"/>
      <c r="AZ110" s="79"/>
      <c r="BA110" s="79"/>
      <c r="BG110" s="74"/>
      <c r="BH110" s="74"/>
      <c r="BI110" s="74"/>
      <c r="BJ110" s="74"/>
      <c r="BK110" s="74"/>
      <c r="BL110" s="74"/>
      <c r="BM110" s="74"/>
      <c r="BN110" s="74"/>
      <c r="BO110" s="74"/>
      <c r="EU110" s="72"/>
      <c r="EV110" s="72"/>
      <c r="EW110" s="72"/>
      <c r="EX110" s="72"/>
      <c r="EY110" s="72"/>
      <c r="EZ110" s="72"/>
    </row>
    <row r="111" spans="18:156">
      <c r="R111" s="76"/>
      <c r="T111" s="76"/>
      <c r="U111" s="76"/>
      <c r="V111" s="76"/>
      <c r="W111" s="76"/>
      <c r="X111" s="76"/>
      <c r="Y111" s="76"/>
      <c r="AJ111" s="78"/>
      <c r="AK111" s="78"/>
      <c r="AL111" s="78"/>
      <c r="AM111" s="78"/>
      <c r="AN111" s="78"/>
      <c r="AO111" s="78"/>
      <c r="AP111" s="78"/>
      <c r="AZ111" s="79"/>
      <c r="BA111" s="79"/>
      <c r="BG111" s="74"/>
      <c r="BH111" s="74"/>
      <c r="BI111" s="74"/>
      <c r="BJ111" s="74"/>
      <c r="BK111" s="74"/>
      <c r="BL111" s="74"/>
      <c r="BM111" s="74"/>
      <c r="BN111" s="74"/>
      <c r="BO111" s="74"/>
      <c r="EU111" s="72"/>
      <c r="EV111" s="72"/>
      <c r="EW111" s="72"/>
      <c r="EX111" s="72"/>
      <c r="EY111" s="72"/>
      <c r="EZ111" s="72"/>
    </row>
    <row r="112" spans="18:156">
      <c r="R112" s="76"/>
      <c r="T112" s="76"/>
      <c r="U112" s="76"/>
      <c r="V112" s="76"/>
      <c r="W112" s="76"/>
      <c r="X112" s="76"/>
      <c r="Y112" s="76"/>
      <c r="AJ112" s="78"/>
      <c r="AK112" s="78"/>
      <c r="AL112" s="78"/>
      <c r="AM112" s="78"/>
      <c r="AN112" s="78"/>
      <c r="AO112" s="78"/>
      <c r="AP112" s="78"/>
      <c r="AZ112" s="79"/>
      <c r="BA112" s="79"/>
      <c r="BG112" s="74"/>
      <c r="BH112" s="74"/>
      <c r="BI112" s="74"/>
      <c r="BJ112" s="74"/>
      <c r="BK112" s="74"/>
      <c r="BL112" s="74"/>
      <c r="BM112" s="74"/>
      <c r="BN112" s="74"/>
      <c r="BO112" s="74"/>
      <c r="EU112" s="72"/>
      <c r="EV112" s="72"/>
      <c r="EW112" s="72"/>
      <c r="EX112" s="72"/>
      <c r="EY112" s="72"/>
      <c r="EZ112" s="72"/>
    </row>
    <row r="113" spans="18:156">
      <c r="R113" s="76"/>
      <c r="T113" s="76"/>
      <c r="U113" s="76"/>
      <c r="V113" s="76"/>
      <c r="W113" s="76"/>
      <c r="X113" s="76"/>
      <c r="Y113" s="76"/>
      <c r="AJ113" s="78"/>
      <c r="AK113" s="78"/>
      <c r="AL113" s="78"/>
      <c r="AM113" s="78"/>
      <c r="AN113" s="78"/>
      <c r="AO113" s="78"/>
      <c r="AP113" s="78"/>
      <c r="AZ113" s="79"/>
      <c r="BA113" s="79"/>
      <c r="BG113" s="74"/>
      <c r="BH113" s="74"/>
      <c r="BI113" s="74"/>
      <c r="BJ113" s="74"/>
      <c r="BK113" s="74"/>
      <c r="BL113" s="74"/>
      <c r="BM113" s="74"/>
      <c r="BN113" s="74"/>
      <c r="BO113" s="74"/>
      <c r="EU113" s="72"/>
      <c r="EV113" s="72"/>
      <c r="EW113" s="72"/>
      <c r="EX113" s="72"/>
      <c r="EY113" s="72"/>
      <c r="EZ113" s="72"/>
    </row>
    <row r="114" spans="18:156">
      <c r="R114" s="76"/>
      <c r="T114" s="76"/>
      <c r="U114" s="76"/>
      <c r="V114" s="76"/>
      <c r="W114" s="76"/>
      <c r="X114" s="76"/>
      <c r="Y114" s="76"/>
      <c r="AJ114" s="78"/>
      <c r="AK114" s="78"/>
      <c r="AL114" s="78"/>
      <c r="AM114" s="78"/>
      <c r="AN114" s="78"/>
      <c r="AO114" s="78"/>
      <c r="AP114" s="78"/>
      <c r="AZ114" s="79"/>
      <c r="BA114" s="79"/>
      <c r="BG114" s="74"/>
      <c r="BH114" s="74"/>
      <c r="BI114" s="74"/>
      <c r="BJ114" s="74"/>
      <c r="BK114" s="74"/>
      <c r="BL114" s="74"/>
      <c r="BM114" s="74"/>
      <c r="BN114" s="74"/>
      <c r="BO114" s="74"/>
      <c r="EU114" s="72"/>
      <c r="EV114" s="72"/>
      <c r="EW114" s="72"/>
      <c r="EX114" s="72"/>
      <c r="EY114" s="72"/>
      <c r="EZ114" s="72"/>
    </row>
    <row r="115" spans="18:156">
      <c r="R115" s="76"/>
      <c r="T115" s="76"/>
      <c r="U115" s="76"/>
      <c r="V115" s="76"/>
      <c r="W115" s="76"/>
      <c r="X115" s="76"/>
      <c r="Y115" s="76"/>
      <c r="AJ115" s="78"/>
      <c r="AK115" s="78"/>
      <c r="AL115" s="78"/>
      <c r="AM115" s="78"/>
      <c r="AN115" s="78"/>
      <c r="AO115" s="78"/>
      <c r="AP115" s="78"/>
      <c r="AZ115" s="79"/>
      <c r="BA115" s="79"/>
      <c r="BG115" s="74"/>
      <c r="BH115" s="74"/>
      <c r="BI115" s="74"/>
      <c r="BJ115" s="74"/>
      <c r="BK115" s="74"/>
      <c r="BL115" s="74"/>
      <c r="BM115" s="74"/>
      <c r="BN115" s="74"/>
      <c r="BO115" s="74"/>
      <c r="EU115" s="72"/>
      <c r="EV115" s="72"/>
      <c r="EW115" s="72"/>
      <c r="EX115" s="72"/>
      <c r="EY115" s="72"/>
      <c r="EZ115" s="72"/>
    </row>
    <row r="116" spans="18:156">
      <c r="R116" s="76"/>
      <c r="T116" s="76"/>
      <c r="U116" s="76"/>
      <c r="V116" s="76"/>
      <c r="W116" s="76"/>
      <c r="X116" s="76"/>
      <c r="Y116" s="76"/>
      <c r="AJ116" s="78"/>
      <c r="AK116" s="78"/>
      <c r="AL116" s="78"/>
      <c r="AM116" s="78"/>
      <c r="AN116" s="78"/>
      <c r="AO116" s="78"/>
      <c r="AP116" s="78"/>
      <c r="AZ116" s="79"/>
      <c r="BA116" s="79"/>
      <c r="BG116" s="74"/>
      <c r="BH116" s="74"/>
      <c r="BI116" s="74"/>
      <c r="BJ116" s="74"/>
      <c r="BK116" s="74"/>
      <c r="BL116" s="74"/>
      <c r="BM116" s="74"/>
      <c r="BN116" s="74"/>
      <c r="BO116" s="74"/>
      <c r="EU116" s="72"/>
      <c r="EV116" s="72"/>
      <c r="EW116" s="72"/>
      <c r="EX116" s="72"/>
      <c r="EY116" s="72"/>
      <c r="EZ116" s="72"/>
    </row>
    <row r="117" spans="18:156">
      <c r="R117" s="76"/>
      <c r="T117" s="76"/>
      <c r="U117" s="76"/>
      <c r="V117" s="76"/>
      <c r="W117" s="76"/>
      <c r="X117" s="76"/>
      <c r="Y117" s="76"/>
      <c r="AJ117" s="78"/>
      <c r="AK117" s="78"/>
      <c r="AL117" s="78"/>
      <c r="AM117" s="78"/>
      <c r="AN117" s="78"/>
      <c r="AO117" s="78"/>
      <c r="AP117" s="78"/>
      <c r="AZ117" s="79"/>
      <c r="BA117" s="79"/>
      <c r="BG117" s="74"/>
      <c r="BH117" s="74"/>
      <c r="BI117" s="74"/>
      <c r="BJ117" s="74"/>
      <c r="BK117" s="74"/>
      <c r="BL117" s="74"/>
      <c r="BM117" s="74"/>
      <c r="BN117" s="74"/>
      <c r="BO117" s="74"/>
      <c r="EU117" s="72"/>
      <c r="EV117" s="72"/>
      <c r="EW117" s="72"/>
      <c r="EX117" s="72"/>
      <c r="EY117" s="72"/>
      <c r="EZ117" s="72"/>
    </row>
    <row r="118" spans="18:156">
      <c r="R118" s="76"/>
      <c r="T118" s="76"/>
      <c r="U118" s="76"/>
      <c r="V118" s="76"/>
      <c r="W118" s="76"/>
      <c r="X118" s="76"/>
      <c r="Y118" s="76"/>
      <c r="AJ118" s="78"/>
      <c r="AK118" s="78"/>
      <c r="AL118" s="78"/>
      <c r="AM118" s="78"/>
      <c r="AN118" s="78"/>
      <c r="AO118" s="78"/>
      <c r="AP118" s="78"/>
      <c r="AZ118" s="79"/>
      <c r="BA118" s="79"/>
      <c r="BB118" s="74"/>
      <c r="BG118" s="74"/>
      <c r="BH118" s="74"/>
      <c r="BI118" s="74"/>
      <c r="BJ118" s="74"/>
      <c r="BK118" s="74"/>
      <c r="BL118" s="74"/>
      <c r="BM118" s="74"/>
      <c r="BN118" s="74"/>
      <c r="BO118" s="74"/>
      <c r="EU118" s="72"/>
      <c r="EV118" s="72"/>
      <c r="EW118" s="72"/>
      <c r="EX118" s="72"/>
      <c r="EY118" s="72"/>
      <c r="EZ118" s="72"/>
    </row>
    <row r="119" spans="18:156">
      <c r="R119" s="76"/>
      <c r="T119" s="76"/>
      <c r="U119" s="76"/>
      <c r="V119" s="76"/>
      <c r="W119" s="76"/>
      <c r="X119" s="76"/>
      <c r="Y119" s="76"/>
      <c r="AJ119" s="78"/>
      <c r="AK119" s="78"/>
      <c r="AL119" s="78"/>
      <c r="AM119" s="78"/>
      <c r="AN119" s="78"/>
      <c r="AO119" s="78"/>
      <c r="AP119" s="78"/>
      <c r="AZ119" s="79"/>
      <c r="BA119" s="74"/>
      <c r="BB119" s="74"/>
      <c r="BG119" s="78"/>
      <c r="BH119" s="74"/>
      <c r="BI119" s="74"/>
      <c r="BJ119" s="74"/>
      <c r="BK119" s="74"/>
      <c r="BL119" s="74"/>
      <c r="BM119" s="74"/>
      <c r="BN119" s="74"/>
      <c r="BO119" s="74"/>
      <c r="EU119" s="72"/>
      <c r="EV119" s="72"/>
      <c r="EW119" s="72"/>
      <c r="EX119" s="72"/>
      <c r="EY119" s="72"/>
      <c r="EZ119" s="72"/>
    </row>
    <row r="120" spans="18:156">
      <c r="R120" s="76"/>
      <c r="T120" s="76"/>
      <c r="U120" s="76"/>
      <c r="V120" s="76"/>
      <c r="W120" s="76"/>
      <c r="X120" s="76"/>
      <c r="Y120" s="76"/>
      <c r="AJ120" s="78"/>
      <c r="AK120" s="78"/>
      <c r="AL120" s="78"/>
      <c r="AM120" s="78"/>
      <c r="AN120" s="78"/>
      <c r="AO120" s="78"/>
      <c r="AP120" s="78"/>
      <c r="BA120" s="74"/>
      <c r="BB120" s="74"/>
      <c r="BG120" s="78"/>
      <c r="BH120" s="74"/>
      <c r="BI120" s="74"/>
      <c r="BJ120" s="74"/>
      <c r="BK120" s="74"/>
      <c r="BL120" s="74"/>
      <c r="BM120" s="74"/>
      <c r="BN120" s="74"/>
      <c r="BO120" s="74"/>
      <c r="EM120" s="72"/>
      <c r="EN120" s="72"/>
      <c r="EO120" s="72"/>
      <c r="EP120" s="72"/>
      <c r="EQ120" s="72"/>
      <c r="ER120" s="72"/>
      <c r="ES120" s="72"/>
      <c r="ET120" s="72"/>
      <c r="EU120" s="72"/>
      <c r="EV120" s="72"/>
      <c r="EW120" s="72"/>
      <c r="EX120" s="72"/>
      <c r="EY120" s="72"/>
      <c r="EZ120" s="72"/>
    </row>
    <row r="121" spans="18:156">
      <c r="R121" s="76"/>
      <c r="T121" s="76"/>
      <c r="U121" s="76"/>
      <c r="V121" s="76"/>
      <c r="W121" s="76"/>
      <c r="X121" s="76"/>
      <c r="Y121" s="76"/>
      <c r="AJ121" s="78"/>
      <c r="AK121" s="78"/>
      <c r="AL121" s="78"/>
      <c r="AM121" s="78"/>
      <c r="AN121" s="78"/>
      <c r="AO121" s="78"/>
      <c r="AP121" s="78"/>
      <c r="BA121" s="74"/>
      <c r="BB121" s="74"/>
      <c r="BG121" s="78"/>
      <c r="BH121" s="74"/>
      <c r="BI121" s="74"/>
      <c r="BJ121" s="74"/>
      <c r="BK121" s="74"/>
      <c r="BL121" s="74"/>
      <c r="BM121" s="74"/>
      <c r="BN121" s="74"/>
      <c r="BO121" s="74"/>
      <c r="EM121" s="72"/>
      <c r="EN121" s="72"/>
      <c r="EO121" s="72"/>
      <c r="EP121" s="72"/>
      <c r="EQ121" s="72"/>
      <c r="ER121" s="72"/>
      <c r="ES121" s="72"/>
      <c r="ET121" s="72"/>
      <c r="EU121" s="72"/>
      <c r="EV121" s="72"/>
      <c r="EW121" s="72"/>
      <c r="EX121" s="72"/>
      <c r="EY121" s="72"/>
      <c r="EZ121" s="72"/>
    </row>
    <row r="122" spans="18:156">
      <c r="R122" s="76"/>
      <c r="T122" s="76"/>
      <c r="U122" s="76"/>
      <c r="V122" s="76"/>
      <c r="W122" s="76"/>
      <c r="X122" s="76"/>
      <c r="Y122" s="76"/>
      <c r="AJ122" s="78"/>
      <c r="AK122" s="78"/>
      <c r="AL122" s="78"/>
      <c r="AM122" s="78"/>
      <c r="AN122" s="78"/>
      <c r="AO122" s="78"/>
      <c r="AP122" s="78"/>
      <c r="BA122" s="74"/>
      <c r="BB122" s="74"/>
      <c r="BG122" s="78"/>
      <c r="BH122" s="74"/>
      <c r="BI122" s="74"/>
      <c r="BJ122" s="74"/>
      <c r="BK122" s="74"/>
      <c r="BL122" s="74"/>
      <c r="BM122" s="74"/>
      <c r="BN122" s="74"/>
      <c r="BO122" s="74"/>
      <c r="EM122" s="72"/>
      <c r="EN122" s="72"/>
      <c r="EO122" s="72"/>
      <c r="EP122" s="72"/>
      <c r="EQ122" s="72"/>
      <c r="ER122" s="72"/>
      <c r="ES122" s="72"/>
      <c r="ET122" s="72"/>
      <c r="EU122" s="72"/>
      <c r="EV122" s="72"/>
      <c r="EW122" s="72"/>
      <c r="EX122" s="72"/>
      <c r="EY122" s="72"/>
      <c r="EZ122" s="72"/>
    </row>
    <row r="123" spans="18:156">
      <c r="R123" s="76"/>
      <c r="T123" s="76"/>
      <c r="U123" s="76"/>
      <c r="V123" s="76"/>
      <c r="W123" s="76"/>
      <c r="X123" s="76"/>
      <c r="Y123" s="76"/>
      <c r="AJ123" s="78"/>
      <c r="AK123" s="78"/>
      <c r="AL123" s="78"/>
      <c r="AM123" s="78"/>
      <c r="AN123" s="78"/>
      <c r="AO123" s="78"/>
      <c r="AP123" s="78"/>
      <c r="BA123" s="74"/>
      <c r="BB123" s="74"/>
      <c r="BG123" s="78"/>
      <c r="BH123" s="74"/>
      <c r="BI123" s="74"/>
      <c r="BJ123" s="74"/>
      <c r="BK123" s="74"/>
      <c r="BL123" s="74"/>
      <c r="BM123" s="74"/>
      <c r="BN123" s="74"/>
      <c r="BO123" s="74"/>
      <c r="EM123" s="72"/>
      <c r="EN123" s="72"/>
      <c r="EO123" s="72"/>
      <c r="EP123" s="72"/>
      <c r="EQ123" s="72"/>
      <c r="ER123" s="72"/>
      <c r="ES123" s="72"/>
      <c r="ET123" s="72"/>
      <c r="EU123" s="72"/>
      <c r="EV123" s="72"/>
      <c r="EW123" s="72"/>
      <c r="EX123" s="72"/>
      <c r="EY123" s="72"/>
      <c r="EZ123" s="72"/>
    </row>
    <row r="124" spans="18:156">
      <c r="R124" s="76"/>
      <c r="T124" s="76"/>
      <c r="U124" s="76"/>
      <c r="V124" s="76"/>
      <c r="W124" s="76"/>
      <c r="X124" s="76"/>
      <c r="Y124" s="76"/>
      <c r="AJ124" s="78"/>
      <c r="AK124" s="78"/>
      <c r="AL124" s="78"/>
      <c r="AM124" s="78"/>
      <c r="AN124" s="78"/>
      <c r="AO124" s="78"/>
      <c r="AP124" s="78"/>
      <c r="BA124" s="74"/>
      <c r="BB124" s="74"/>
      <c r="BG124" s="78"/>
      <c r="BH124" s="74"/>
      <c r="BI124" s="74"/>
      <c r="BJ124" s="74"/>
      <c r="BK124" s="74"/>
      <c r="BL124" s="74"/>
      <c r="BM124" s="74"/>
      <c r="BN124" s="74"/>
      <c r="BO124" s="74"/>
      <c r="EM124" s="72"/>
      <c r="EN124" s="72"/>
      <c r="EO124" s="72"/>
      <c r="EP124" s="72"/>
      <c r="EQ124" s="72"/>
      <c r="ER124" s="72"/>
      <c r="ES124" s="72"/>
      <c r="ET124" s="72"/>
      <c r="EU124" s="72"/>
      <c r="EV124" s="72"/>
      <c r="EW124" s="72"/>
      <c r="EX124" s="72"/>
      <c r="EY124" s="72"/>
      <c r="EZ124" s="72"/>
    </row>
    <row r="125" spans="18:156">
      <c r="R125" s="76"/>
      <c r="T125" s="76"/>
      <c r="U125" s="76"/>
      <c r="V125" s="76"/>
      <c r="W125" s="76"/>
      <c r="X125" s="76"/>
      <c r="Y125" s="76"/>
      <c r="AJ125" s="78"/>
      <c r="AK125" s="78"/>
      <c r="AL125" s="78"/>
      <c r="AM125" s="78"/>
      <c r="AN125" s="78"/>
      <c r="AO125" s="78"/>
      <c r="AP125" s="78"/>
      <c r="BA125" s="74"/>
      <c r="BB125" s="74"/>
      <c r="BG125" s="78"/>
      <c r="BH125" s="74"/>
      <c r="BI125" s="74"/>
      <c r="BJ125" s="74"/>
      <c r="BK125" s="74"/>
      <c r="BL125" s="74"/>
      <c r="BM125" s="74"/>
      <c r="BN125" s="74"/>
      <c r="BO125" s="74"/>
      <c r="EM125" s="72"/>
      <c r="EN125" s="72"/>
      <c r="EO125" s="72"/>
      <c r="EP125" s="72"/>
      <c r="EQ125" s="72"/>
      <c r="ER125" s="72"/>
      <c r="ES125" s="72"/>
      <c r="ET125" s="72"/>
      <c r="EU125" s="72"/>
      <c r="EV125" s="72"/>
      <c r="EW125" s="72"/>
      <c r="EX125" s="72"/>
      <c r="EY125" s="72"/>
      <c r="EZ125" s="72"/>
    </row>
    <row r="126" spans="18:156">
      <c r="R126" s="76"/>
      <c r="T126" s="76"/>
      <c r="U126" s="76"/>
      <c r="V126" s="76"/>
      <c r="W126" s="76"/>
      <c r="X126" s="76"/>
      <c r="Y126" s="76"/>
      <c r="AJ126" s="78"/>
      <c r="AK126" s="78"/>
      <c r="AL126" s="78"/>
      <c r="AM126" s="78"/>
      <c r="AN126" s="78"/>
      <c r="AO126" s="78"/>
      <c r="AP126" s="78"/>
      <c r="BA126" s="74"/>
      <c r="BB126" s="74"/>
      <c r="BG126" s="78"/>
      <c r="BH126" s="74"/>
      <c r="BI126" s="74"/>
      <c r="BJ126" s="74"/>
      <c r="BK126" s="74"/>
      <c r="BL126" s="74"/>
      <c r="BM126" s="74"/>
      <c r="BN126" s="74"/>
      <c r="BO126" s="74"/>
      <c r="EM126" s="72"/>
      <c r="EN126" s="72"/>
      <c r="EO126" s="72"/>
      <c r="EP126" s="72"/>
      <c r="EQ126" s="72"/>
      <c r="ER126" s="72"/>
      <c r="ES126" s="72"/>
      <c r="ET126" s="72"/>
      <c r="EU126" s="72"/>
      <c r="EV126" s="72"/>
      <c r="EW126" s="72"/>
      <c r="EX126" s="72"/>
      <c r="EY126" s="72"/>
      <c r="EZ126" s="72"/>
    </row>
    <row r="127" spans="18:156">
      <c r="R127" s="76"/>
      <c r="T127" s="76"/>
      <c r="U127" s="76"/>
      <c r="V127" s="76"/>
      <c r="W127" s="76"/>
      <c r="X127" s="76"/>
      <c r="Y127" s="76"/>
      <c r="AJ127" s="78"/>
      <c r="AK127" s="78"/>
      <c r="AL127" s="78"/>
      <c r="AM127" s="78"/>
      <c r="AN127" s="78"/>
      <c r="AO127" s="78"/>
      <c r="AP127" s="78"/>
      <c r="BA127" s="74"/>
      <c r="BB127" s="74"/>
      <c r="BG127" s="78"/>
      <c r="BH127" s="74"/>
      <c r="BI127" s="74"/>
      <c r="BJ127" s="74"/>
      <c r="BK127" s="74"/>
      <c r="BL127" s="74"/>
      <c r="BM127" s="74"/>
      <c r="BN127" s="74"/>
      <c r="BO127" s="74"/>
      <c r="EM127" s="72"/>
      <c r="EN127" s="72"/>
      <c r="EO127" s="72"/>
      <c r="EP127" s="72"/>
      <c r="EQ127" s="72"/>
      <c r="ER127" s="72"/>
      <c r="ES127" s="72"/>
      <c r="ET127" s="72"/>
      <c r="EU127" s="72"/>
      <c r="EV127" s="72"/>
      <c r="EW127" s="72"/>
      <c r="EX127" s="72"/>
      <c r="EY127" s="72"/>
      <c r="EZ127" s="72"/>
    </row>
    <row r="128" spans="18:156">
      <c r="R128" s="76"/>
      <c r="T128" s="76"/>
      <c r="U128" s="76"/>
      <c r="V128" s="76"/>
      <c r="W128" s="76"/>
      <c r="X128" s="76"/>
      <c r="Y128" s="76"/>
      <c r="AJ128" s="78"/>
      <c r="AK128" s="78"/>
      <c r="AL128" s="78"/>
      <c r="AM128" s="78"/>
      <c r="AN128" s="78"/>
      <c r="AO128" s="78"/>
      <c r="AP128" s="78"/>
      <c r="BA128" s="74"/>
      <c r="BB128" s="74"/>
      <c r="BG128" s="78"/>
      <c r="BH128" s="74"/>
      <c r="BI128" s="74"/>
      <c r="BJ128" s="74"/>
      <c r="BK128" s="74"/>
      <c r="BL128" s="74"/>
      <c r="BM128" s="74"/>
      <c r="BN128" s="74"/>
      <c r="BO128" s="74"/>
      <c r="EM128" s="72"/>
      <c r="EN128" s="72"/>
      <c r="EO128" s="72"/>
      <c r="EP128" s="72"/>
      <c r="EQ128" s="72"/>
      <c r="ER128" s="72"/>
      <c r="ES128" s="72"/>
      <c r="ET128" s="72"/>
      <c r="EU128" s="72"/>
      <c r="EV128" s="72"/>
      <c r="EW128" s="72"/>
      <c r="EX128" s="72"/>
      <c r="EY128" s="72"/>
      <c r="EZ128" s="72"/>
    </row>
    <row r="129" spans="18:156">
      <c r="R129" s="76"/>
      <c r="T129" s="76"/>
      <c r="U129" s="76"/>
      <c r="V129" s="76"/>
      <c r="W129" s="76"/>
      <c r="X129" s="76"/>
      <c r="Y129" s="76"/>
      <c r="AJ129" s="78"/>
      <c r="AK129" s="78"/>
      <c r="AL129" s="78"/>
      <c r="AM129" s="78"/>
      <c r="AN129" s="78"/>
      <c r="AO129" s="78"/>
      <c r="AP129" s="78"/>
      <c r="BA129" s="74"/>
      <c r="BB129" s="74"/>
      <c r="BG129" s="78"/>
      <c r="BH129" s="74"/>
      <c r="BI129" s="74"/>
      <c r="BJ129" s="74"/>
      <c r="BK129" s="74"/>
      <c r="BL129" s="74"/>
      <c r="BM129" s="74"/>
      <c r="BN129" s="74"/>
      <c r="BO129" s="74"/>
      <c r="EM129" s="72"/>
      <c r="EN129" s="72"/>
      <c r="EO129" s="72"/>
      <c r="EP129" s="72"/>
      <c r="EQ129" s="72"/>
      <c r="ER129" s="72"/>
      <c r="ES129" s="72"/>
      <c r="ET129" s="72"/>
      <c r="EU129" s="72"/>
      <c r="EV129" s="72"/>
      <c r="EW129" s="72"/>
      <c r="EX129" s="72"/>
      <c r="EY129" s="72"/>
      <c r="EZ129" s="72"/>
    </row>
    <row r="130" spans="18:156">
      <c r="R130" s="76"/>
      <c r="T130" s="76"/>
      <c r="U130" s="76"/>
      <c r="V130" s="76"/>
      <c r="W130" s="76"/>
      <c r="X130" s="76"/>
      <c r="Y130" s="76"/>
      <c r="AJ130" s="78"/>
      <c r="AK130" s="78"/>
      <c r="AL130" s="78"/>
      <c r="AM130" s="78"/>
      <c r="AN130" s="78"/>
      <c r="AO130" s="78"/>
      <c r="AP130" s="78"/>
      <c r="BA130" s="74"/>
      <c r="BB130" s="74"/>
      <c r="BG130" s="78"/>
      <c r="BH130" s="74"/>
      <c r="BI130" s="74"/>
      <c r="BJ130" s="74"/>
      <c r="BK130" s="74"/>
      <c r="BL130" s="74"/>
      <c r="BM130" s="74"/>
      <c r="BN130" s="74"/>
      <c r="BO130" s="74"/>
      <c r="EM130" s="72"/>
      <c r="EN130" s="72"/>
      <c r="EO130" s="72"/>
      <c r="EP130" s="72"/>
      <c r="EQ130" s="72"/>
      <c r="ER130" s="72"/>
      <c r="ES130" s="72"/>
      <c r="ET130" s="72"/>
      <c r="EU130" s="72"/>
      <c r="EV130" s="72"/>
      <c r="EW130" s="72"/>
      <c r="EX130" s="72"/>
      <c r="EY130" s="72"/>
      <c r="EZ130" s="72"/>
    </row>
    <row r="131" spans="18:156">
      <c r="R131" s="76"/>
      <c r="T131" s="76"/>
      <c r="U131" s="76"/>
      <c r="V131" s="76"/>
      <c r="W131" s="76"/>
      <c r="X131" s="76"/>
      <c r="Y131" s="76"/>
      <c r="AJ131" s="78"/>
      <c r="AK131" s="78"/>
      <c r="AL131" s="78"/>
      <c r="AM131" s="78"/>
      <c r="AN131" s="78"/>
      <c r="AO131" s="78"/>
      <c r="AP131" s="78"/>
      <c r="BA131" s="74"/>
      <c r="BB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EM131" s="72"/>
      <c r="EN131" s="72"/>
      <c r="EO131" s="72"/>
      <c r="EP131" s="72"/>
      <c r="EQ131" s="72"/>
      <c r="ER131" s="72"/>
      <c r="ES131" s="72"/>
      <c r="ET131" s="72"/>
      <c r="EU131" s="72"/>
      <c r="EV131" s="72"/>
      <c r="EW131" s="72"/>
      <c r="EX131" s="72"/>
      <c r="EY131" s="72"/>
      <c r="EZ131" s="72"/>
    </row>
    <row r="132" spans="18:156">
      <c r="R132" s="76"/>
      <c r="T132" s="76"/>
      <c r="U132" s="76"/>
      <c r="V132" s="76"/>
      <c r="W132" s="76"/>
      <c r="X132" s="76"/>
      <c r="Y132" s="76"/>
      <c r="AJ132" s="78"/>
      <c r="AK132" s="78"/>
      <c r="AL132" s="78"/>
      <c r="AM132" s="78"/>
      <c r="AN132" s="78"/>
      <c r="AO132" s="78"/>
      <c r="AP132" s="78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EM132" s="72"/>
      <c r="EN132" s="72"/>
      <c r="EO132" s="72"/>
      <c r="EP132" s="72"/>
      <c r="EQ132" s="72"/>
      <c r="ER132" s="72"/>
      <c r="ES132" s="72"/>
      <c r="ET132" s="72"/>
      <c r="EU132" s="72"/>
      <c r="EV132" s="72"/>
      <c r="EW132" s="72"/>
      <c r="EX132" s="72"/>
      <c r="EY132" s="72"/>
      <c r="EZ132" s="72"/>
    </row>
    <row r="133" spans="18:156">
      <c r="R133" s="76"/>
      <c r="T133" s="76"/>
      <c r="U133" s="76"/>
      <c r="V133" s="76"/>
      <c r="W133" s="76"/>
      <c r="X133" s="76"/>
      <c r="Y133" s="76"/>
      <c r="AJ133" s="78"/>
      <c r="AK133" s="78"/>
      <c r="AL133" s="78"/>
      <c r="AM133" s="78"/>
      <c r="AN133" s="78"/>
      <c r="AO133" s="78"/>
      <c r="AP133" s="78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EM133" s="72"/>
      <c r="EN133" s="72"/>
      <c r="EO133" s="72"/>
      <c r="EP133" s="72"/>
      <c r="EQ133" s="72"/>
      <c r="ER133" s="72"/>
      <c r="ES133" s="72"/>
      <c r="ET133" s="72"/>
      <c r="EU133" s="72"/>
      <c r="EV133" s="72"/>
      <c r="EW133" s="72"/>
      <c r="EX133" s="72"/>
      <c r="EY133" s="72"/>
      <c r="EZ133" s="72"/>
    </row>
    <row r="134" spans="18:156">
      <c r="R134" s="76"/>
      <c r="T134" s="76"/>
      <c r="U134" s="76"/>
      <c r="V134" s="76"/>
      <c r="W134" s="76"/>
      <c r="X134" s="76"/>
      <c r="Y134" s="76"/>
      <c r="AJ134" s="78"/>
      <c r="AK134" s="78"/>
      <c r="AL134" s="78"/>
      <c r="AM134" s="78"/>
      <c r="AN134" s="78"/>
      <c r="AO134" s="78"/>
      <c r="AP134" s="78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EM134" s="72"/>
      <c r="EN134" s="72"/>
      <c r="EO134" s="72"/>
      <c r="EP134" s="72"/>
      <c r="EQ134" s="72"/>
      <c r="ER134" s="72"/>
      <c r="ES134" s="72"/>
      <c r="ET134" s="72"/>
      <c r="EU134" s="72"/>
      <c r="EV134" s="72"/>
      <c r="EW134" s="72"/>
      <c r="EX134" s="72"/>
      <c r="EY134" s="72"/>
      <c r="EZ134" s="72"/>
    </row>
    <row r="135" spans="18:156">
      <c r="R135" s="76"/>
      <c r="T135" s="76"/>
      <c r="U135" s="76"/>
      <c r="V135" s="76"/>
      <c r="W135" s="76"/>
      <c r="X135" s="76"/>
      <c r="Y135" s="76"/>
      <c r="AJ135" s="78"/>
      <c r="AK135" s="78"/>
      <c r="AL135" s="78"/>
      <c r="AM135" s="78"/>
      <c r="AN135" s="78"/>
      <c r="AO135" s="78"/>
      <c r="AP135" s="78"/>
      <c r="AS135" s="79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EM135" s="72"/>
      <c r="EN135" s="72"/>
      <c r="EO135" s="72"/>
      <c r="EP135" s="72"/>
      <c r="EQ135" s="72"/>
      <c r="ER135" s="72"/>
      <c r="ES135" s="72"/>
      <c r="ET135" s="72"/>
      <c r="EU135" s="72"/>
      <c r="EV135" s="72"/>
      <c r="EW135" s="72"/>
      <c r="EX135" s="72"/>
      <c r="EY135" s="72"/>
      <c r="EZ135" s="72"/>
    </row>
    <row r="136" spans="18:156">
      <c r="R136" s="76"/>
      <c r="T136" s="76"/>
      <c r="U136" s="76"/>
      <c r="V136" s="76"/>
      <c r="W136" s="76"/>
      <c r="X136" s="76"/>
      <c r="Y136" s="76"/>
      <c r="AJ136" s="78"/>
      <c r="AK136" s="78"/>
      <c r="AL136" s="78"/>
      <c r="AM136" s="78"/>
      <c r="AN136" s="78"/>
      <c r="AO136" s="78"/>
      <c r="AP136" s="78"/>
      <c r="AS136" s="79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EM136" s="72"/>
      <c r="EN136" s="72"/>
      <c r="EO136" s="72"/>
      <c r="EP136" s="72"/>
      <c r="EQ136" s="72"/>
      <c r="ER136" s="72"/>
      <c r="ES136" s="72"/>
      <c r="ET136" s="72"/>
      <c r="EU136" s="72"/>
      <c r="EV136" s="72"/>
      <c r="EW136" s="72"/>
      <c r="EX136" s="72"/>
      <c r="EY136" s="72"/>
      <c r="EZ136" s="72"/>
    </row>
    <row r="137" spans="18:156">
      <c r="R137" s="76"/>
      <c r="T137" s="76"/>
      <c r="U137" s="76"/>
      <c r="V137" s="76"/>
      <c r="W137" s="76"/>
      <c r="X137" s="76"/>
      <c r="Y137" s="76"/>
      <c r="AJ137" s="78"/>
      <c r="AK137" s="78"/>
      <c r="AL137" s="78"/>
      <c r="AM137" s="78"/>
      <c r="AN137" s="78"/>
      <c r="AO137" s="78"/>
      <c r="AP137" s="78"/>
      <c r="AS137" s="79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EM137" s="72"/>
      <c r="EN137" s="72"/>
      <c r="EO137" s="72"/>
      <c r="EP137" s="72"/>
      <c r="EQ137" s="72"/>
      <c r="ER137" s="72"/>
      <c r="ES137" s="72"/>
      <c r="ET137" s="72"/>
      <c r="EU137" s="72"/>
      <c r="EV137" s="72"/>
      <c r="EW137" s="72"/>
      <c r="EX137" s="72"/>
      <c r="EY137" s="72"/>
      <c r="EZ137" s="72"/>
    </row>
    <row r="138" spans="18:156">
      <c r="R138" s="76"/>
      <c r="T138" s="76"/>
      <c r="U138" s="76"/>
      <c r="V138" s="76"/>
      <c r="W138" s="76"/>
      <c r="X138" s="76"/>
      <c r="Y138" s="76"/>
      <c r="AJ138" s="78"/>
      <c r="AK138" s="78"/>
      <c r="AL138" s="78"/>
      <c r="AM138" s="78"/>
      <c r="AN138" s="78"/>
      <c r="AO138" s="78"/>
      <c r="AP138" s="78"/>
      <c r="AS138" s="79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</row>
    <row r="139" spans="18:156">
      <c r="R139" s="76"/>
      <c r="T139" s="76"/>
      <c r="U139" s="76"/>
      <c r="V139" s="76"/>
      <c r="W139" s="76"/>
      <c r="X139" s="76"/>
      <c r="Y139" s="76"/>
      <c r="AJ139" s="78"/>
      <c r="AK139" s="78"/>
      <c r="AL139" s="78"/>
      <c r="AM139" s="78"/>
      <c r="AN139" s="78"/>
      <c r="AO139" s="78"/>
      <c r="AP139" s="78"/>
      <c r="AS139" s="79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</row>
    <row r="140" spans="18:156">
      <c r="R140" s="76"/>
      <c r="T140" s="76"/>
      <c r="U140" s="76"/>
      <c r="V140" s="76"/>
      <c r="W140" s="76"/>
      <c r="X140" s="76"/>
      <c r="Y140" s="76"/>
      <c r="AJ140" s="78"/>
      <c r="AK140" s="78"/>
      <c r="AL140" s="78"/>
      <c r="AM140" s="78"/>
      <c r="AN140" s="78"/>
      <c r="AO140" s="78"/>
      <c r="AP140" s="78"/>
      <c r="AS140" s="79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</row>
    <row r="141" spans="18:156">
      <c r="R141" s="76"/>
      <c r="T141" s="76"/>
      <c r="U141" s="76"/>
      <c r="V141" s="76"/>
      <c r="W141" s="76"/>
      <c r="X141" s="76"/>
      <c r="Y141" s="76"/>
      <c r="AJ141" s="78"/>
      <c r="AK141" s="78"/>
      <c r="AL141" s="78"/>
      <c r="AM141" s="78"/>
      <c r="AN141" s="78"/>
      <c r="AO141" s="78"/>
      <c r="AP141" s="78"/>
      <c r="AS141" s="79"/>
      <c r="AZ141" s="74"/>
      <c r="BA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EM141" s="72"/>
      <c r="EN141" s="72"/>
      <c r="EO141" s="72"/>
      <c r="EP141" s="72"/>
      <c r="EQ141" s="72"/>
      <c r="ER141" s="72"/>
      <c r="ES141" s="72"/>
      <c r="ET141" s="72"/>
      <c r="EU141" s="72"/>
      <c r="EV141" s="72"/>
      <c r="EW141" s="72"/>
      <c r="EX141" s="72"/>
      <c r="EY141" s="72"/>
      <c r="EZ141" s="72"/>
    </row>
    <row r="142" spans="18:156">
      <c r="R142" s="76"/>
      <c r="T142" s="76"/>
      <c r="U142" s="76"/>
      <c r="V142" s="76"/>
      <c r="W142" s="76"/>
      <c r="X142" s="76"/>
      <c r="Y142" s="76"/>
      <c r="AJ142" s="78"/>
      <c r="AK142" s="78"/>
      <c r="AL142" s="78"/>
      <c r="AM142" s="78"/>
      <c r="AN142" s="78"/>
      <c r="AO142" s="78"/>
      <c r="AP142" s="78"/>
      <c r="AS142" s="79"/>
      <c r="AZ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EM142" s="72"/>
      <c r="EN142" s="72"/>
      <c r="EO142" s="72"/>
      <c r="EP142" s="72"/>
      <c r="EQ142" s="72"/>
      <c r="ER142" s="72"/>
      <c r="ES142" s="72"/>
      <c r="ET142" s="72"/>
      <c r="EU142" s="72"/>
      <c r="EV142" s="72"/>
      <c r="EW142" s="72"/>
      <c r="EX142" s="72"/>
      <c r="EY142" s="72"/>
      <c r="EZ142" s="72"/>
    </row>
    <row r="143" spans="18:156">
      <c r="R143" s="76"/>
      <c r="T143" s="76"/>
      <c r="U143" s="76"/>
      <c r="V143" s="76"/>
      <c r="W143" s="76"/>
      <c r="X143" s="76"/>
      <c r="Y143" s="76"/>
      <c r="AJ143" s="78"/>
      <c r="AK143" s="78"/>
      <c r="AL143" s="78"/>
      <c r="AM143" s="78"/>
      <c r="AN143" s="78"/>
      <c r="AO143" s="78"/>
      <c r="AP143" s="78"/>
      <c r="AS143" s="79"/>
      <c r="AZ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ES143" s="72"/>
      <c r="ET143" s="72"/>
      <c r="EU143" s="72"/>
      <c r="EV143" s="72"/>
      <c r="EW143" s="72"/>
      <c r="EX143" s="72"/>
      <c r="EY143" s="72"/>
      <c r="EZ143" s="72"/>
    </row>
    <row r="144" spans="18:156">
      <c r="R144" s="76"/>
      <c r="T144" s="76"/>
      <c r="U144" s="76"/>
      <c r="V144" s="76"/>
      <c r="W144" s="76"/>
      <c r="X144" s="76"/>
      <c r="Y144" s="76"/>
      <c r="AJ144" s="78"/>
      <c r="AK144" s="78"/>
      <c r="AL144" s="78"/>
      <c r="AM144" s="78"/>
      <c r="AN144" s="78"/>
      <c r="AO144" s="78"/>
      <c r="AP144" s="78"/>
      <c r="AS144" s="79"/>
      <c r="AZ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ES144" s="72"/>
      <c r="ET144" s="72"/>
      <c r="EU144" s="72"/>
      <c r="EV144" s="72"/>
      <c r="EW144" s="72"/>
      <c r="EX144" s="72"/>
      <c r="EY144" s="72"/>
      <c r="EZ144" s="72"/>
    </row>
    <row r="145" spans="18:156">
      <c r="R145" s="76"/>
      <c r="T145" s="76"/>
      <c r="U145" s="76"/>
      <c r="V145" s="76"/>
      <c r="W145" s="76"/>
      <c r="X145" s="76"/>
      <c r="Y145" s="76"/>
      <c r="AK145" s="78"/>
      <c r="AL145" s="78"/>
      <c r="AM145" s="78"/>
      <c r="AN145" s="78"/>
      <c r="AO145" s="78"/>
      <c r="AP145" s="78"/>
      <c r="AS145" s="79"/>
      <c r="AZ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ES145" s="72"/>
      <c r="ET145" s="72"/>
      <c r="EU145" s="72"/>
      <c r="EV145" s="72"/>
      <c r="EW145" s="72"/>
      <c r="EX145" s="72"/>
      <c r="EY145" s="72"/>
      <c r="EZ145" s="72"/>
    </row>
    <row r="146" spans="18:156">
      <c r="R146" s="76"/>
      <c r="T146" s="76"/>
      <c r="U146" s="76"/>
      <c r="V146" s="76"/>
      <c r="W146" s="76"/>
      <c r="X146" s="76"/>
      <c r="Y146" s="76"/>
      <c r="AF146" s="78"/>
      <c r="AK146" s="78"/>
      <c r="AL146" s="78"/>
      <c r="AM146" s="78"/>
      <c r="AN146" s="78"/>
      <c r="AO146" s="78"/>
      <c r="AP146" s="78"/>
      <c r="AS146" s="79"/>
      <c r="AZ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ES146" s="72"/>
      <c r="ET146" s="72"/>
      <c r="EU146" s="72"/>
      <c r="EV146" s="72"/>
      <c r="EW146" s="72"/>
      <c r="EX146" s="72"/>
      <c r="EY146" s="72"/>
      <c r="EZ146" s="72"/>
    </row>
    <row r="147" spans="18:156">
      <c r="R147" s="76"/>
      <c r="T147" s="76"/>
      <c r="U147" s="76"/>
      <c r="V147" s="76"/>
      <c r="W147" s="76"/>
      <c r="X147" s="76"/>
      <c r="Y147" s="76"/>
      <c r="AF147" s="78"/>
      <c r="AK147" s="78"/>
      <c r="AL147" s="78"/>
      <c r="AM147" s="78"/>
      <c r="AN147" s="78"/>
      <c r="AO147" s="78"/>
      <c r="AP147" s="78"/>
      <c r="AS147" s="79"/>
      <c r="AZ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ES147" s="72"/>
      <c r="ET147" s="72"/>
      <c r="EU147" s="72"/>
      <c r="EV147" s="72"/>
      <c r="EW147" s="72"/>
      <c r="EX147" s="72"/>
      <c r="EY147" s="72"/>
      <c r="EZ147" s="72"/>
    </row>
    <row r="148" spans="18:156">
      <c r="R148" s="76"/>
      <c r="T148" s="76"/>
      <c r="U148" s="76"/>
      <c r="V148" s="76"/>
      <c r="W148" s="76"/>
      <c r="X148" s="76"/>
      <c r="Y148" s="76"/>
      <c r="AC148" s="78"/>
      <c r="AD148" s="78"/>
      <c r="AE148" s="78"/>
      <c r="AF148" s="78"/>
      <c r="AK148" s="78"/>
      <c r="AL148" s="78"/>
      <c r="AM148" s="78"/>
      <c r="AN148" s="78"/>
      <c r="AO148" s="78"/>
      <c r="AP148" s="78"/>
      <c r="AS148" s="79"/>
      <c r="AZ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ES148" s="72"/>
      <c r="ET148" s="72"/>
      <c r="EU148" s="72"/>
      <c r="EV148" s="72"/>
      <c r="EW148" s="72"/>
      <c r="EX148" s="72"/>
      <c r="EY148" s="72"/>
      <c r="EZ148" s="72"/>
    </row>
    <row r="149" spans="18:156">
      <c r="R149" s="76"/>
      <c r="T149" s="76"/>
      <c r="U149" s="76"/>
      <c r="V149" s="76"/>
      <c r="W149" s="76"/>
      <c r="X149" s="76"/>
      <c r="Y149" s="76"/>
      <c r="AC149" s="78"/>
      <c r="AD149" s="78"/>
      <c r="AE149" s="78"/>
      <c r="AF149" s="78"/>
      <c r="AK149" s="78"/>
      <c r="AL149" s="78"/>
      <c r="AM149" s="78"/>
      <c r="AN149" s="78"/>
      <c r="AO149" s="78"/>
      <c r="AP149" s="78"/>
      <c r="AS149" s="79"/>
      <c r="AZ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ES149" s="72"/>
      <c r="ET149" s="72"/>
      <c r="EU149" s="72"/>
      <c r="EV149" s="72"/>
      <c r="EW149" s="72"/>
      <c r="EX149" s="72"/>
      <c r="EY149" s="72"/>
      <c r="EZ149" s="72"/>
    </row>
    <row r="150" spans="18:156">
      <c r="R150" s="76"/>
      <c r="T150" s="76"/>
      <c r="U150" s="76"/>
      <c r="V150" s="76"/>
      <c r="W150" s="76"/>
      <c r="X150" s="76"/>
      <c r="Y150" s="76"/>
      <c r="AC150" s="78"/>
      <c r="AD150" s="78"/>
      <c r="AE150" s="78"/>
      <c r="AF150" s="78"/>
      <c r="AK150" s="78"/>
      <c r="AL150" s="78"/>
      <c r="AM150" s="78"/>
      <c r="AN150" s="78"/>
      <c r="AO150" s="78"/>
      <c r="AP150" s="78"/>
      <c r="AS150" s="79"/>
      <c r="AZ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ES150" s="72"/>
      <c r="ET150" s="72"/>
      <c r="EU150" s="72"/>
      <c r="EV150" s="72"/>
      <c r="EW150" s="72"/>
      <c r="EX150" s="72"/>
      <c r="EY150" s="72"/>
      <c r="EZ150" s="72"/>
    </row>
    <row r="151" spans="18:156">
      <c r="R151" s="76"/>
      <c r="T151" s="76"/>
      <c r="U151" s="76"/>
      <c r="V151" s="76"/>
      <c r="W151" s="76"/>
      <c r="X151" s="76"/>
      <c r="Y151" s="76"/>
      <c r="AC151" s="78"/>
      <c r="AD151" s="78"/>
      <c r="AE151" s="78"/>
      <c r="AF151" s="78"/>
      <c r="AK151" s="78"/>
      <c r="AL151" s="78"/>
      <c r="AM151" s="78"/>
      <c r="AN151" s="78"/>
      <c r="AO151" s="78"/>
      <c r="AP151" s="78"/>
      <c r="AS151" s="79"/>
      <c r="AZ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ES151" s="72"/>
      <c r="ET151" s="72"/>
      <c r="EU151" s="72"/>
      <c r="EV151" s="72"/>
      <c r="EW151" s="72"/>
      <c r="EX151" s="72"/>
      <c r="EY151" s="72"/>
      <c r="EZ151" s="72"/>
    </row>
    <row r="152" spans="18:156">
      <c r="R152" s="76"/>
      <c r="T152" s="76"/>
      <c r="U152" s="76"/>
      <c r="V152" s="76"/>
      <c r="W152" s="76"/>
      <c r="X152" s="76"/>
      <c r="Y152" s="76"/>
      <c r="AC152" s="78"/>
      <c r="AD152" s="78"/>
      <c r="AE152" s="78"/>
      <c r="AF152" s="78"/>
      <c r="AK152" s="78"/>
      <c r="AL152" s="78"/>
      <c r="AM152" s="78"/>
      <c r="AN152" s="78"/>
      <c r="AO152" s="78"/>
      <c r="AP152" s="78"/>
      <c r="AS152" s="79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ES152" s="72"/>
      <c r="ET152" s="72"/>
      <c r="EU152" s="72"/>
      <c r="EV152" s="72"/>
      <c r="EW152" s="72"/>
      <c r="EX152" s="72"/>
      <c r="EY152" s="72"/>
      <c r="EZ152" s="72"/>
    </row>
    <row r="153" spans="18:156">
      <c r="R153" s="76"/>
      <c r="T153" s="76"/>
      <c r="U153" s="76"/>
      <c r="V153" s="76"/>
      <c r="W153" s="76"/>
      <c r="X153" s="76"/>
      <c r="Y153" s="76"/>
      <c r="AC153" s="78"/>
      <c r="AD153" s="78"/>
      <c r="AE153" s="78"/>
      <c r="AF153" s="78"/>
      <c r="AK153" s="78"/>
      <c r="AL153" s="78"/>
      <c r="AM153" s="78"/>
      <c r="AN153" s="78"/>
      <c r="AO153" s="78"/>
      <c r="AP153" s="78"/>
      <c r="AS153" s="79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EK153" s="72"/>
      <c r="EL153" s="72"/>
      <c r="EM153" s="72"/>
      <c r="EN153" s="72"/>
      <c r="EO153" s="72"/>
      <c r="EP153" s="72"/>
      <c r="EQ153" s="72"/>
      <c r="ER153" s="72"/>
      <c r="ES153" s="72"/>
      <c r="ET153" s="72"/>
      <c r="EU153" s="72"/>
      <c r="EV153" s="72"/>
      <c r="EW153" s="72"/>
      <c r="EX153" s="72"/>
      <c r="EY153" s="72"/>
      <c r="EZ153" s="72"/>
    </row>
    <row r="154" spans="18:156">
      <c r="R154" s="76"/>
      <c r="T154" s="76"/>
      <c r="U154" s="76"/>
      <c r="V154" s="76"/>
      <c r="W154" s="76"/>
      <c r="X154" s="76"/>
      <c r="Y154" s="76"/>
      <c r="AC154" s="78"/>
      <c r="AD154" s="78"/>
      <c r="AE154" s="78"/>
      <c r="AF154" s="78"/>
      <c r="AK154" s="78"/>
      <c r="AL154" s="78"/>
      <c r="AM154" s="78"/>
      <c r="AN154" s="78"/>
      <c r="AO154" s="78"/>
      <c r="AP154" s="78"/>
      <c r="AS154" s="79"/>
      <c r="AZ154" s="74"/>
      <c r="BA154" s="74"/>
      <c r="BB154" s="74"/>
      <c r="BC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EH154" s="72"/>
      <c r="EI154" s="72"/>
      <c r="EJ154" s="72"/>
      <c r="EK154" s="72"/>
      <c r="EL154" s="72"/>
      <c r="EM154" s="72"/>
      <c r="EN154" s="72"/>
      <c r="EO154" s="72"/>
      <c r="EP154" s="72"/>
      <c r="EQ154" s="72"/>
      <c r="ER154" s="72"/>
      <c r="ES154" s="72"/>
      <c r="ET154" s="72"/>
      <c r="EU154" s="72"/>
      <c r="EV154" s="72"/>
      <c r="EW154" s="72"/>
      <c r="EX154" s="72"/>
      <c r="EY154" s="72"/>
      <c r="EZ154" s="72"/>
    </row>
    <row r="155" spans="18:156">
      <c r="R155" s="76"/>
      <c r="T155" s="76"/>
      <c r="U155" s="76"/>
      <c r="V155" s="76"/>
      <c r="W155" s="76"/>
      <c r="X155" s="76"/>
      <c r="Y155" s="76"/>
      <c r="AC155" s="78"/>
      <c r="AD155" s="78"/>
      <c r="AE155" s="78"/>
      <c r="AF155" s="78"/>
      <c r="AK155" s="78"/>
      <c r="AL155" s="78"/>
      <c r="AM155" s="78"/>
      <c r="AN155" s="78"/>
      <c r="AO155" s="78"/>
      <c r="AP155" s="78"/>
      <c r="AS155" s="79"/>
      <c r="AY155" s="79"/>
      <c r="BA155" s="74"/>
      <c r="BB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EH155" s="72"/>
      <c r="EI155" s="72"/>
      <c r="EJ155" s="72"/>
      <c r="EK155" s="72"/>
      <c r="EL155" s="72"/>
      <c r="EM155" s="72"/>
      <c r="EN155" s="72"/>
      <c r="EO155" s="72"/>
      <c r="EP155" s="72"/>
      <c r="EQ155" s="72"/>
      <c r="ER155" s="72"/>
      <c r="ES155" s="72"/>
      <c r="ET155" s="72"/>
      <c r="EU155" s="72"/>
      <c r="EV155" s="72"/>
      <c r="EW155" s="72"/>
      <c r="EX155" s="72"/>
      <c r="EY155" s="72"/>
      <c r="EZ155" s="72"/>
    </row>
    <row r="156" spans="18:156">
      <c r="R156" s="76"/>
      <c r="T156" s="76"/>
      <c r="U156" s="76"/>
      <c r="V156" s="76"/>
      <c r="W156" s="76"/>
      <c r="X156" s="76"/>
      <c r="Y156" s="76"/>
      <c r="AC156" s="78"/>
      <c r="AD156" s="78"/>
      <c r="AE156" s="78"/>
      <c r="AF156" s="78"/>
      <c r="AK156" s="78"/>
      <c r="AL156" s="78"/>
      <c r="AM156" s="78"/>
      <c r="AN156" s="78"/>
      <c r="AO156" s="78"/>
      <c r="AP156" s="78"/>
      <c r="AS156" s="79"/>
      <c r="AY156" s="79"/>
      <c r="BA156" s="74"/>
      <c r="BB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EH156" s="72"/>
      <c r="EI156" s="72"/>
      <c r="EJ156" s="72"/>
      <c r="EK156" s="72"/>
      <c r="EL156" s="72"/>
      <c r="EM156" s="72"/>
      <c r="EN156" s="72"/>
      <c r="EO156" s="72"/>
      <c r="EP156" s="72"/>
      <c r="EQ156" s="72"/>
      <c r="ER156" s="72"/>
      <c r="ES156" s="72"/>
      <c r="ET156" s="72"/>
      <c r="EU156" s="72"/>
      <c r="EV156" s="72"/>
      <c r="EW156" s="72"/>
      <c r="EX156" s="72"/>
      <c r="EY156" s="72"/>
      <c r="EZ156" s="72"/>
    </row>
    <row r="157" spans="18:156">
      <c r="R157" s="76"/>
      <c r="T157" s="76"/>
      <c r="U157" s="76"/>
      <c r="V157" s="76"/>
      <c r="W157" s="76"/>
      <c r="X157" s="76"/>
      <c r="Y157" s="76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S157" s="79"/>
      <c r="AY157" s="79"/>
      <c r="BA157" s="74"/>
      <c r="BB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EH157" s="72"/>
      <c r="EI157" s="72"/>
      <c r="EJ157" s="72"/>
      <c r="EK157" s="72"/>
      <c r="EL157" s="72"/>
      <c r="EM157" s="72"/>
      <c r="EN157" s="72"/>
      <c r="EO157" s="72"/>
      <c r="EP157" s="72"/>
      <c r="EQ157" s="72"/>
      <c r="ER157" s="72"/>
      <c r="ES157" s="72"/>
      <c r="ET157" s="72"/>
      <c r="EU157" s="72"/>
      <c r="EV157" s="72"/>
      <c r="EW157" s="72"/>
      <c r="EX157" s="72"/>
      <c r="EY157" s="72"/>
      <c r="EZ157" s="72"/>
    </row>
    <row r="158" spans="18:156">
      <c r="R158" s="76"/>
      <c r="T158" s="76"/>
      <c r="U158" s="76"/>
      <c r="V158" s="76"/>
      <c r="W158" s="76"/>
      <c r="X158" s="76"/>
      <c r="Y158" s="76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Y158" s="79"/>
      <c r="BA158" s="74"/>
      <c r="BB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EH158" s="72"/>
      <c r="EI158" s="72"/>
      <c r="EJ158" s="72"/>
      <c r="EK158" s="72"/>
      <c r="EL158" s="72"/>
      <c r="EM158" s="72"/>
      <c r="EN158" s="72"/>
      <c r="EO158" s="72"/>
      <c r="EP158" s="72"/>
      <c r="EQ158" s="72"/>
      <c r="ER158" s="72"/>
      <c r="ES158" s="72"/>
      <c r="ET158" s="72"/>
      <c r="EU158" s="72"/>
      <c r="EV158" s="72"/>
      <c r="EW158" s="72"/>
      <c r="EX158" s="72"/>
      <c r="EY158" s="72"/>
      <c r="EZ158" s="72"/>
    </row>
    <row r="159" spans="18:156">
      <c r="R159" s="76"/>
      <c r="T159" s="76"/>
      <c r="U159" s="76"/>
      <c r="V159" s="76"/>
      <c r="W159" s="76"/>
      <c r="X159" s="76"/>
      <c r="Y159" s="76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Y159" s="79"/>
      <c r="BA159" s="74"/>
      <c r="BB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EH159" s="72"/>
      <c r="EI159" s="72"/>
      <c r="EJ159" s="72"/>
      <c r="EK159" s="72"/>
      <c r="EL159" s="72"/>
      <c r="EM159" s="72"/>
      <c r="EN159" s="72"/>
      <c r="EO159" s="72"/>
      <c r="EP159" s="72"/>
      <c r="EQ159" s="72"/>
      <c r="ER159" s="72"/>
      <c r="ES159" s="72"/>
      <c r="ET159" s="72"/>
      <c r="EU159" s="72"/>
      <c r="EV159" s="72"/>
      <c r="EW159" s="72"/>
      <c r="EX159" s="72"/>
      <c r="EY159" s="72"/>
      <c r="EZ159" s="72"/>
    </row>
    <row r="160" spans="18:156">
      <c r="R160" s="76"/>
      <c r="T160" s="76"/>
      <c r="U160" s="76"/>
      <c r="V160" s="76"/>
      <c r="W160" s="76"/>
      <c r="X160" s="76"/>
      <c r="Y160" s="76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Y160" s="79"/>
      <c r="BA160" s="74"/>
      <c r="BB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EH160" s="72"/>
      <c r="EI160" s="72"/>
      <c r="EJ160" s="72"/>
      <c r="EK160" s="72"/>
      <c r="EL160" s="72"/>
      <c r="EM160" s="72"/>
      <c r="EN160" s="72"/>
      <c r="EO160" s="72"/>
      <c r="EP160" s="72"/>
      <c r="EQ160" s="72"/>
      <c r="ER160" s="72"/>
      <c r="ES160" s="72"/>
      <c r="ET160" s="72"/>
      <c r="EU160" s="72"/>
      <c r="EV160" s="72"/>
      <c r="EW160" s="72"/>
      <c r="EX160" s="72"/>
      <c r="EY160" s="72"/>
      <c r="EZ160" s="72"/>
    </row>
    <row r="161" spans="18:156">
      <c r="R161" s="76"/>
      <c r="T161" s="76"/>
      <c r="U161" s="76"/>
      <c r="V161" s="76"/>
      <c r="W161" s="76"/>
      <c r="X161" s="76"/>
      <c r="Y161" s="76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Y161" s="79"/>
      <c r="BA161" s="74"/>
      <c r="BB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EH161" s="72"/>
      <c r="EI161" s="72"/>
      <c r="EJ161" s="72"/>
      <c r="EK161" s="72"/>
      <c r="EL161" s="72"/>
      <c r="EM161" s="72"/>
      <c r="EN161" s="72"/>
      <c r="EO161" s="72"/>
      <c r="EP161" s="72"/>
      <c r="EQ161" s="72"/>
      <c r="ER161" s="72"/>
      <c r="ES161" s="72"/>
      <c r="ET161" s="72"/>
      <c r="EU161" s="72"/>
      <c r="EV161" s="72"/>
      <c r="EW161" s="72"/>
      <c r="EX161" s="72"/>
      <c r="EY161" s="72"/>
      <c r="EZ161" s="72"/>
    </row>
    <row r="162" spans="18:156">
      <c r="R162" s="76"/>
      <c r="T162" s="76"/>
      <c r="U162" s="76"/>
      <c r="V162" s="76"/>
      <c r="W162" s="76"/>
      <c r="X162" s="76"/>
      <c r="Y162" s="76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Y162" s="79"/>
      <c r="BA162" s="74"/>
      <c r="BB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EH162" s="72"/>
      <c r="EI162" s="72"/>
      <c r="EJ162" s="72"/>
      <c r="EK162" s="72"/>
      <c r="EL162" s="72"/>
      <c r="EM162" s="72"/>
      <c r="EN162" s="72"/>
      <c r="EO162" s="72"/>
      <c r="EP162" s="72"/>
      <c r="EQ162" s="72"/>
      <c r="ER162" s="72"/>
      <c r="ES162" s="72"/>
      <c r="ET162" s="72"/>
      <c r="EU162" s="72"/>
      <c r="EV162" s="72"/>
      <c r="EW162" s="72"/>
      <c r="EX162" s="72"/>
      <c r="EY162" s="72"/>
      <c r="EZ162" s="72"/>
    </row>
    <row r="163" spans="18:156">
      <c r="R163" s="76"/>
      <c r="T163" s="76"/>
      <c r="U163" s="76"/>
      <c r="V163" s="76"/>
      <c r="W163" s="76"/>
      <c r="X163" s="76"/>
      <c r="Y163" s="76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9"/>
      <c r="AY163" s="79"/>
      <c r="BA163" s="74"/>
      <c r="BB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EH163" s="72"/>
      <c r="EI163" s="72"/>
      <c r="EJ163" s="72"/>
      <c r="EK163" s="72"/>
      <c r="EL163" s="72"/>
      <c r="EM163" s="72"/>
      <c r="EN163" s="72"/>
      <c r="EO163" s="72"/>
      <c r="EP163" s="72"/>
      <c r="EQ163" s="72"/>
      <c r="ER163" s="72"/>
      <c r="ES163" s="72"/>
      <c r="ET163" s="72"/>
      <c r="EU163" s="72"/>
      <c r="EV163" s="72"/>
      <c r="EW163" s="72"/>
      <c r="EX163" s="72"/>
      <c r="EY163" s="72"/>
      <c r="EZ163" s="72"/>
    </row>
    <row r="164" spans="18:156">
      <c r="R164" s="76"/>
      <c r="T164" s="76"/>
      <c r="U164" s="76"/>
      <c r="V164" s="76"/>
      <c r="W164" s="76"/>
      <c r="X164" s="76"/>
      <c r="Y164" s="76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Y164" s="79"/>
      <c r="BA164" s="74"/>
      <c r="BB164" s="74"/>
      <c r="BD164" s="74"/>
      <c r="BE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EH164" s="72"/>
      <c r="EI164" s="72"/>
      <c r="EJ164" s="72"/>
      <c r="EK164" s="72"/>
      <c r="EL164" s="72"/>
      <c r="EM164" s="72"/>
      <c r="EN164" s="72"/>
      <c r="EO164" s="72"/>
      <c r="EP164" s="72"/>
      <c r="EQ164" s="72"/>
      <c r="ER164" s="72"/>
      <c r="ES164" s="72"/>
      <c r="ET164" s="72"/>
      <c r="EU164" s="72"/>
      <c r="EV164" s="72"/>
      <c r="EW164" s="72"/>
      <c r="EX164" s="72"/>
      <c r="EY164" s="72"/>
      <c r="EZ164" s="72"/>
    </row>
    <row r="165" spans="18:156">
      <c r="R165" s="76"/>
      <c r="T165" s="76"/>
      <c r="U165" s="76"/>
      <c r="V165" s="76"/>
      <c r="W165" s="76"/>
      <c r="X165" s="76"/>
      <c r="Y165" s="76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X165" s="74"/>
      <c r="AY165" s="74"/>
      <c r="AZ165" s="74"/>
      <c r="BA165" s="74"/>
      <c r="BB165" s="74"/>
      <c r="BC165" s="74"/>
      <c r="BD165" s="74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EH165" s="72"/>
      <c r="EI165" s="72"/>
      <c r="EJ165" s="72"/>
      <c r="EK165" s="72"/>
      <c r="EL165" s="72"/>
      <c r="EM165" s="72"/>
      <c r="EN165" s="72"/>
      <c r="EO165" s="72"/>
      <c r="EP165" s="72"/>
      <c r="EQ165" s="72"/>
      <c r="ER165" s="72"/>
      <c r="ES165" s="72"/>
      <c r="ET165" s="72"/>
      <c r="EU165" s="72"/>
      <c r="EV165" s="72"/>
      <c r="EW165" s="72"/>
      <c r="EX165" s="72"/>
      <c r="EY165" s="72"/>
      <c r="EZ165" s="72"/>
    </row>
    <row r="166" spans="18:156">
      <c r="R166" s="76"/>
      <c r="T166" s="76"/>
      <c r="U166" s="76"/>
      <c r="V166" s="76"/>
      <c r="W166" s="76"/>
      <c r="X166" s="76"/>
      <c r="Y166" s="76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V166" s="74"/>
      <c r="AW166" s="74"/>
      <c r="AX166" s="74"/>
      <c r="AY166" s="74"/>
      <c r="AZ166" s="74"/>
      <c r="BA166" s="74"/>
      <c r="BB166" s="74"/>
      <c r="BC166" s="74"/>
      <c r="BD166" s="74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EH166" s="72"/>
      <c r="EI166" s="72"/>
      <c r="EJ166" s="72"/>
      <c r="EK166" s="72"/>
      <c r="EL166" s="72"/>
      <c r="EM166" s="72"/>
      <c r="EN166" s="72"/>
      <c r="EO166" s="72"/>
      <c r="EP166" s="72"/>
      <c r="EQ166" s="72"/>
      <c r="ER166" s="72"/>
      <c r="ES166" s="72"/>
      <c r="ET166" s="72"/>
      <c r="EU166" s="72"/>
      <c r="EV166" s="72"/>
      <c r="EW166" s="72"/>
      <c r="EX166" s="72"/>
      <c r="EY166" s="72"/>
      <c r="EZ166" s="72"/>
    </row>
    <row r="167" spans="18:156">
      <c r="R167" s="76"/>
      <c r="T167" s="76"/>
      <c r="U167" s="76"/>
      <c r="V167" s="76"/>
      <c r="W167" s="76"/>
      <c r="X167" s="76"/>
      <c r="Y167" s="76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</row>
    <row r="168" spans="18:156">
      <c r="R168" s="76"/>
      <c r="T168" s="76"/>
      <c r="U168" s="76"/>
      <c r="V168" s="76"/>
      <c r="W168" s="76"/>
      <c r="X168" s="76"/>
      <c r="Y168" s="76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</row>
    <row r="169" spans="18:156">
      <c r="R169" s="76"/>
      <c r="T169" s="76"/>
      <c r="U169" s="76"/>
      <c r="V169" s="76"/>
      <c r="W169" s="76"/>
      <c r="X169" s="76"/>
      <c r="Y169" s="76"/>
      <c r="AC169" s="78"/>
      <c r="AD169" s="78"/>
      <c r="AE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</row>
    <row r="170" spans="18:156">
      <c r="R170" s="76"/>
      <c r="T170" s="76"/>
      <c r="U170" s="76"/>
      <c r="V170" s="76"/>
      <c r="W170" s="76"/>
      <c r="X170" s="76"/>
      <c r="Y170" s="76"/>
      <c r="AC170" s="78"/>
      <c r="AD170" s="78"/>
      <c r="AE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EH170" s="72"/>
      <c r="EI170" s="72"/>
      <c r="EJ170" s="72"/>
      <c r="EK170" s="72"/>
      <c r="EL170" s="72"/>
      <c r="EM170" s="72"/>
      <c r="EN170" s="72"/>
      <c r="EO170" s="72"/>
      <c r="EP170" s="72"/>
      <c r="EQ170" s="72"/>
      <c r="ER170" s="72"/>
      <c r="ES170" s="72"/>
      <c r="ET170" s="72"/>
      <c r="EU170" s="72"/>
      <c r="EV170" s="72"/>
      <c r="EW170" s="72"/>
      <c r="EX170" s="72"/>
      <c r="EY170" s="72"/>
      <c r="EZ170" s="72"/>
    </row>
    <row r="171" spans="18:156">
      <c r="R171" s="76"/>
      <c r="T171" s="76"/>
      <c r="U171" s="76"/>
      <c r="V171" s="76"/>
      <c r="W171" s="76"/>
      <c r="X171" s="76"/>
      <c r="Y171" s="76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EH171" s="72"/>
      <c r="EI171" s="72"/>
      <c r="EJ171" s="72"/>
      <c r="EK171" s="72"/>
      <c r="EL171" s="72"/>
      <c r="EM171" s="72"/>
      <c r="EN171" s="72"/>
      <c r="EO171" s="72"/>
      <c r="EP171" s="72"/>
      <c r="EQ171" s="72"/>
      <c r="ER171" s="72"/>
      <c r="ES171" s="72"/>
      <c r="ET171" s="72"/>
      <c r="EU171" s="72"/>
      <c r="EV171" s="72"/>
      <c r="EW171" s="72"/>
      <c r="EX171" s="72"/>
      <c r="EY171" s="72"/>
      <c r="EZ171" s="72"/>
    </row>
    <row r="172" spans="18:156">
      <c r="R172" s="76"/>
      <c r="T172" s="76"/>
      <c r="U172" s="76"/>
      <c r="V172" s="76"/>
      <c r="W172" s="76"/>
      <c r="X172" s="76"/>
      <c r="Y172" s="76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EH172" s="72"/>
      <c r="EI172" s="72"/>
      <c r="EJ172" s="72"/>
      <c r="EK172" s="72"/>
      <c r="EL172" s="72"/>
      <c r="EM172" s="72"/>
      <c r="EN172" s="72"/>
      <c r="EO172" s="72"/>
      <c r="EP172" s="72"/>
      <c r="EQ172" s="72"/>
      <c r="ER172" s="72"/>
      <c r="ES172" s="72"/>
      <c r="ET172" s="72"/>
      <c r="EU172" s="72"/>
      <c r="EV172" s="72"/>
      <c r="EW172" s="72"/>
      <c r="EX172" s="72"/>
      <c r="EY172" s="72"/>
      <c r="EZ172" s="72"/>
    </row>
    <row r="173" spans="18:156">
      <c r="R173" s="76"/>
      <c r="T173" s="76"/>
      <c r="U173" s="76"/>
      <c r="V173" s="76"/>
      <c r="W173" s="76"/>
      <c r="X173" s="76"/>
      <c r="Y173" s="76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4"/>
      <c r="BH173" s="74"/>
      <c r="BI173" s="74"/>
      <c r="BJ173" s="74"/>
      <c r="BK173" s="74"/>
      <c r="BL173" s="74"/>
      <c r="BM173" s="74"/>
      <c r="BN173" s="74"/>
      <c r="BO173" s="74"/>
      <c r="EH173" s="72"/>
      <c r="EI173" s="72"/>
      <c r="EJ173" s="72"/>
      <c r="EK173" s="72"/>
      <c r="EL173" s="72"/>
      <c r="EM173" s="72"/>
      <c r="EN173" s="72"/>
      <c r="EO173" s="72"/>
      <c r="EP173" s="72"/>
      <c r="EQ173" s="72"/>
      <c r="ER173" s="72"/>
      <c r="ES173" s="72"/>
      <c r="ET173" s="72"/>
      <c r="EU173" s="72"/>
      <c r="EV173" s="72"/>
      <c r="EW173" s="72"/>
      <c r="EX173" s="72"/>
      <c r="EY173" s="72"/>
      <c r="EZ173" s="72"/>
    </row>
    <row r="174" spans="18:156">
      <c r="R174" s="76"/>
      <c r="T174" s="76"/>
      <c r="U174" s="76"/>
      <c r="V174" s="76"/>
      <c r="W174" s="76"/>
      <c r="X174" s="76"/>
      <c r="Y174" s="76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EH174" s="72"/>
      <c r="EI174" s="72"/>
      <c r="EJ174" s="72"/>
      <c r="EK174" s="72"/>
      <c r="EL174" s="72"/>
      <c r="EM174" s="72"/>
      <c r="EN174" s="72"/>
      <c r="EO174" s="72"/>
      <c r="EP174" s="72"/>
      <c r="EQ174" s="72"/>
      <c r="ER174" s="72"/>
      <c r="ES174" s="72"/>
      <c r="ET174" s="72"/>
      <c r="EU174" s="72"/>
      <c r="EV174" s="72"/>
      <c r="EW174" s="72"/>
      <c r="EX174" s="72"/>
      <c r="EY174" s="72"/>
      <c r="EZ174" s="72"/>
    </row>
    <row r="175" spans="18:156">
      <c r="R175" s="76"/>
      <c r="T175" s="76"/>
      <c r="U175" s="76"/>
      <c r="V175" s="76"/>
      <c r="W175" s="76"/>
      <c r="X175" s="76"/>
      <c r="Y175" s="76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EH175" s="72"/>
      <c r="EI175" s="72"/>
      <c r="EJ175" s="72"/>
      <c r="EK175" s="72"/>
      <c r="EL175" s="72"/>
      <c r="EM175" s="72"/>
      <c r="EN175" s="72"/>
      <c r="EO175" s="72"/>
      <c r="EP175" s="72"/>
      <c r="EQ175" s="72"/>
      <c r="ER175" s="72"/>
      <c r="ES175" s="72"/>
      <c r="ET175" s="72"/>
      <c r="EU175" s="72"/>
      <c r="EV175" s="72"/>
      <c r="EW175" s="72"/>
      <c r="EX175" s="72"/>
      <c r="EY175" s="72"/>
      <c r="EZ175" s="72"/>
    </row>
    <row r="176" spans="18:156">
      <c r="R176" s="76"/>
      <c r="T176" s="76"/>
      <c r="U176" s="76"/>
      <c r="V176" s="76"/>
      <c r="W176" s="76"/>
      <c r="X176" s="76"/>
      <c r="Y176" s="76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U176" s="74"/>
      <c r="AV176" s="74"/>
      <c r="AW176" s="74"/>
      <c r="AX176" s="74"/>
      <c r="AY176" s="74"/>
      <c r="AZ176" s="74"/>
      <c r="BA176" s="74"/>
      <c r="BB176" s="74"/>
      <c r="BC176" s="74"/>
      <c r="BD176" s="74"/>
      <c r="BE176" s="74"/>
      <c r="BF176" s="74"/>
      <c r="BG176" s="74"/>
      <c r="BH176" s="74"/>
      <c r="BI176" s="74"/>
      <c r="BJ176" s="74"/>
      <c r="BK176" s="74"/>
      <c r="BL176" s="74"/>
      <c r="BM176" s="74"/>
      <c r="BN176" s="74"/>
      <c r="BO176" s="74"/>
      <c r="EH176" s="72"/>
      <c r="EI176" s="72"/>
      <c r="EJ176" s="72"/>
      <c r="EK176" s="72"/>
      <c r="EL176" s="72"/>
      <c r="EM176" s="72"/>
      <c r="EN176" s="72"/>
      <c r="EO176" s="72"/>
      <c r="EP176" s="72"/>
      <c r="EQ176" s="72"/>
      <c r="ER176" s="72"/>
      <c r="ES176" s="72"/>
      <c r="ET176" s="72"/>
      <c r="EU176" s="72"/>
      <c r="EV176" s="72"/>
      <c r="EW176" s="72"/>
      <c r="EX176" s="72"/>
      <c r="EY176" s="72"/>
      <c r="EZ176" s="72"/>
    </row>
    <row r="177" spans="18:156">
      <c r="R177" s="76"/>
      <c r="T177" s="76"/>
      <c r="U177" s="76"/>
      <c r="V177" s="76"/>
      <c r="W177" s="76"/>
      <c r="X177" s="76"/>
      <c r="Y177" s="76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U177" s="74"/>
      <c r="AV177" s="74"/>
      <c r="AW177" s="74"/>
      <c r="AX177" s="74"/>
      <c r="AY177" s="74"/>
      <c r="AZ177" s="74"/>
      <c r="BA177" s="74"/>
      <c r="BB177" s="74"/>
      <c r="BC177" s="74"/>
      <c r="BD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EH177" s="72"/>
      <c r="EI177" s="72"/>
      <c r="EJ177" s="72"/>
      <c r="EK177" s="72"/>
      <c r="EL177" s="72"/>
      <c r="EM177" s="72"/>
      <c r="EN177" s="72"/>
      <c r="EO177" s="72"/>
      <c r="EP177" s="72"/>
      <c r="EQ177" s="72"/>
      <c r="ER177" s="72"/>
      <c r="ES177" s="72"/>
      <c r="ET177" s="72"/>
      <c r="EU177" s="72"/>
      <c r="EV177" s="72"/>
      <c r="EW177" s="72"/>
      <c r="EX177" s="72"/>
      <c r="EY177" s="72"/>
      <c r="EZ177" s="72"/>
    </row>
    <row r="178" spans="18:156">
      <c r="R178" s="76"/>
      <c r="T178" s="76"/>
      <c r="U178" s="76"/>
      <c r="V178" s="76"/>
      <c r="W178" s="76"/>
      <c r="X178" s="76"/>
      <c r="Y178" s="76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U178" s="74"/>
      <c r="AV178" s="74"/>
      <c r="AW178" s="74"/>
      <c r="AX178" s="74"/>
      <c r="AY178" s="74"/>
      <c r="AZ178" s="74"/>
      <c r="BA178" s="74"/>
      <c r="BB178" s="74"/>
      <c r="BC178" s="74"/>
      <c r="BD178" s="74"/>
      <c r="BE178" s="74"/>
      <c r="BF178" s="74"/>
      <c r="BG178" s="74"/>
      <c r="BH178" s="74"/>
      <c r="BI178" s="74"/>
      <c r="BJ178" s="74"/>
      <c r="BK178" s="74"/>
      <c r="BL178" s="74"/>
      <c r="BM178" s="74"/>
      <c r="BN178" s="74"/>
      <c r="BO178" s="74"/>
      <c r="EH178" s="72"/>
      <c r="EI178" s="72"/>
      <c r="EJ178" s="72"/>
      <c r="EK178" s="72"/>
      <c r="EL178" s="72"/>
      <c r="EM178" s="72"/>
      <c r="EN178" s="72"/>
      <c r="EO178" s="72"/>
      <c r="EP178" s="72"/>
      <c r="EQ178" s="72"/>
      <c r="ER178" s="72"/>
      <c r="ES178" s="72"/>
      <c r="ET178" s="72"/>
      <c r="EU178" s="72"/>
      <c r="EV178" s="72"/>
      <c r="EW178" s="72"/>
      <c r="EX178" s="72"/>
      <c r="EY178" s="72"/>
      <c r="EZ178" s="72"/>
    </row>
    <row r="179" spans="18:156">
      <c r="R179" s="76"/>
      <c r="T179" s="76"/>
      <c r="U179" s="76"/>
      <c r="V179" s="76"/>
      <c r="W179" s="76"/>
      <c r="X179" s="76"/>
      <c r="Y179" s="76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EH179" s="72"/>
      <c r="EI179" s="72"/>
      <c r="EJ179" s="72"/>
      <c r="EK179" s="72"/>
      <c r="EL179" s="72"/>
      <c r="EM179" s="72"/>
      <c r="EN179" s="72"/>
      <c r="EO179" s="72"/>
      <c r="EP179" s="72"/>
      <c r="EQ179" s="72"/>
      <c r="ER179" s="72"/>
      <c r="ES179" s="72"/>
      <c r="ET179" s="72"/>
      <c r="EU179" s="72"/>
      <c r="EV179" s="72"/>
      <c r="EW179" s="72"/>
      <c r="EX179" s="72"/>
      <c r="EY179" s="72"/>
      <c r="EZ179" s="72"/>
    </row>
    <row r="180" spans="18:156">
      <c r="R180" s="76"/>
      <c r="T180" s="76"/>
      <c r="U180" s="76"/>
      <c r="V180" s="76"/>
      <c r="W180" s="76"/>
      <c r="X180" s="76"/>
      <c r="Y180" s="76"/>
      <c r="AF180" s="78"/>
      <c r="AI180" s="78"/>
      <c r="AJ180" s="78"/>
      <c r="AK180" s="78"/>
      <c r="AL180" s="78"/>
      <c r="AM180" s="78"/>
      <c r="AN180" s="78"/>
      <c r="AO180" s="78"/>
      <c r="AP180" s="78"/>
      <c r="AU180" s="74"/>
      <c r="AV180" s="74"/>
      <c r="AW180" s="74"/>
      <c r="AX180" s="74"/>
      <c r="AY180" s="74"/>
      <c r="AZ180" s="74"/>
      <c r="BB180" s="74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EH180" s="72"/>
      <c r="EI180" s="72"/>
      <c r="EJ180" s="72"/>
      <c r="EK180" s="72"/>
      <c r="EL180" s="72"/>
      <c r="EM180" s="72"/>
      <c r="EN180" s="72"/>
      <c r="EO180" s="72"/>
      <c r="EP180" s="72"/>
      <c r="EQ180" s="72"/>
      <c r="ER180" s="72"/>
      <c r="ES180" s="72"/>
      <c r="ET180" s="72"/>
      <c r="EU180" s="72"/>
      <c r="EV180" s="72"/>
      <c r="EW180" s="72"/>
      <c r="EX180" s="72"/>
      <c r="EY180" s="72"/>
      <c r="EZ180" s="72"/>
    </row>
    <row r="181" spans="18:156">
      <c r="R181" s="76"/>
      <c r="T181" s="76"/>
      <c r="U181" s="76"/>
      <c r="V181" s="76"/>
      <c r="W181" s="76"/>
      <c r="X181" s="76"/>
      <c r="Y181" s="76"/>
      <c r="AA181" s="78"/>
      <c r="AB181" s="78"/>
      <c r="AC181" s="78"/>
      <c r="AD181" s="78"/>
      <c r="AE181" s="78"/>
      <c r="AF181" s="78"/>
      <c r="AI181" s="78"/>
      <c r="AJ181" s="78"/>
      <c r="AK181" s="78"/>
      <c r="AL181" s="78"/>
      <c r="AM181" s="78"/>
      <c r="AN181" s="78"/>
      <c r="AO181" s="78"/>
      <c r="AP181" s="78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  <c r="BM181" s="74"/>
      <c r="BN181" s="74"/>
      <c r="BO181" s="74"/>
      <c r="EO181" s="72"/>
      <c r="EP181" s="72"/>
      <c r="EQ181" s="72"/>
      <c r="ER181" s="72"/>
      <c r="ES181" s="72"/>
      <c r="ET181" s="72"/>
      <c r="EU181" s="72"/>
      <c r="EV181" s="72"/>
      <c r="EW181" s="72"/>
      <c r="EX181" s="72"/>
      <c r="EY181" s="72"/>
      <c r="EZ181" s="72"/>
    </row>
    <row r="182" spans="18:156">
      <c r="R182" s="76"/>
      <c r="T182" s="76"/>
      <c r="U182" s="76"/>
      <c r="V182" s="76"/>
      <c r="W182" s="76"/>
      <c r="X182" s="78"/>
      <c r="Y182" s="78"/>
      <c r="Z182" s="78"/>
      <c r="AA182" s="78"/>
      <c r="AB182" s="78"/>
      <c r="AC182" s="78"/>
      <c r="AD182" s="78"/>
      <c r="AE182" s="78"/>
      <c r="AF182" s="78"/>
      <c r="AI182" s="78"/>
      <c r="AJ182" s="78"/>
      <c r="AK182" s="78"/>
      <c r="AL182" s="78"/>
      <c r="AM182" s="78"/>
      <c r="AN182" s="78"/>
      <c r="AO182" s="78"/>
      <c r="AP182" s="78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EE182" s="72"/>
      <c r="EF182" s="72"/>
      <c r="EG182" s="72"/>
      <c r="EH182" s="72"/>
      <c r="EI182" s="72"/>
      <c r="EJ182" s="72"/>
      <c r="EK182" s="72"/>
      <c r="EL182" s="72"/>
      <c r="EM182" s="72"/>
      <c r="EN182" s="72"/>
      <c r="EO182" s="72"/>
      <c r="EP182" s="72"/>
      <c r="EQ182" s="72"/>
      <c r="ER182" s="72"/>
      <c r="ES182" s="72"/>
      <c r="ET182" s="72"/>
      <c r="EU182" s="72"/>
      <c r="EV182" s="72"/>
      <c r="EW182" s="72"/>
      <c r="EX182" s="72"/>
      <c r="EY182" s="72"/>
      <c r="EZ182" s="72"/>
    </row>
    <row r="183" spans="18:156">
      <c r="R183" s="76"/>
      <c r="T183" s="76"/>
      <c r="U183" s="76"/>
      <c r="V183" s="76"/>
      <c r="W183" s="76"/>
      <c r="X183" s="78"/>
      <c r="Y183" s="78"/>
      <c r="Z183" s="78"/>
      <c r="AA183" s="78"/>
      <c r="AB183" s="78"/>
      <c r="AC183" s="78"/>
      <c r="AD183" s="78"/>
      <c r="AE183" s="78"/>
      <c r="AF183" s="78"/>
      <c r="AI183" s="78"/>
      <c r="AJ183" s="78"/>
      <c r="AK183" s="78"/>
      <c r="AL183" s="78"/>
      <c r="AM183" s="78"/>
      <c r="AN183" s="79"/>
      <c r="AO183" s="78"/>
      <c r="AP183" s="78"/>
      <c r="AU183" s="74"/>
      <c r="AV183" s="74"/>
      <c r="AW183" s="74"/>
      <c r="AX183" s="74"/>
      <c r="AY183" s="74"/>
      <c r="AZ183" s="74"/>
      <c r="BA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EI183" s="72"/>
      <c r="EJ183" s="72"/>
      <c r="EK183" s="72"/>
      <c r="EL183" s="72"/>
      <c r="EM183" s="72"/>
      <c r="EN183" s="72"/>
      <c r="EO183" s="72"/>
      <c r="EP183" s="72"/>
      <c r="EQ183" s="72"/>
      <c r="ER183" s="72"/>
      <c r="ES183" s="72"/>
      <c r="ET183" s="72"/>
      <c r="EU183" s="72"/>
      <c r="EV183" s="72"/>
      <c r="EW183" s="72"/>
      <c r="EX183" s="72"/>
      <c r="EY183" s="72"/>
      <c r="EZ183" s="72"/>
    </row>
    <row r="184" spans="18:156">
      <c r="R184" s="76"/>
      <c r="T184" s="76"/>
      <c r="U184" s="76"/>
      <c r="V184" s="76"/>
      <c r="W184" s="76"/>
      <c r="X184" s="78"/>
      <c r="Y184" s="78"/>
      <c r="Z184" s="78"/>
      <c r="AA184" s="78"/>
      <c r="AB184" s="78"/>
      <c r="AC184" s="78"/>
      <c r="AD184" s="78"/>
      <c r="AE184" s="78"/>
      <c r="AF184" s="78"/>
      <c r="AI184" s="78"/>
      <c r="AJ184" s="78"/>
      <c r="AK184" s="78"/>
      <c r="AL184" s="78"/>
      <c r="AM184" s="78"/>
      <c r="AN184" s="79"/>
      <c r="AO184" s="78"/>
      <c r="AP184" s="78"/>
      <c r="AU184" s="74"/>
      <c r="AV184" s="74"/>
      <c r="AW184" s="74"/>
      <c r="AX184" s="74"/>
      <c r="AY184" s="74"/>
      <c r="AZ184" s="74"/>
      <c r="BC184" s="74"/>
      <c r="BD184" s="74"/>
      <c r="BE184" s="74"/>
      <c r="BF184" s="74"/>
      <c r="BG184" s="74"/>
      <c r="BH184" s="74"/>
      <c r="BI184" s="74"/>
      <c r="BJ184" s="74"/>
      <c r="BK184" s="74"/>
      <c r="BL184" s="74"/>
      <c r="BM184" s="74"/>
      <c r="BN184" s="74"/>
      <c r="BO184" s="74"/>
      <c r="EI184" s="72"/>
      <c r="EJ184" s="72"/>
      <c r="EK184" s="72"/>
      <c r="EL184" s="72"/>
      <c r="EM184" s="72"/>
      <c r="EN184" s="72"/>
      <c r="EO184" s="72"/>
      <c r="EP184" s="72"/>
      <c r="EQ184" s="72"/>
      <c r="ER184" s="72"/>
      <c r="ES184" s="72"/>
      <c r="ET184" s="72"/>
      <c r="EU184" s="72"/>
      <c r="EV184" s="72"/>
      <c r="EW184" s="72"/>
      <c r="EX184" s="72"/>
      <c r="EY184" s="72"/>
      <c r="EZ184" s="72"/>
    </row>
    <row r="185" spans="18:156">
      <c r="R185" s="76"/>
      <c r="T185" s="76"/>
      <c r="U185" s="76"/>
      <c r="V185" s="76"/>
      <c r="W185" s="76"/>
      <c r="X185" s="78"/>
      <c r="Y185" s="78"/>
      <c r="Z185" s="78"/>
      <c r="AA185" s="78"/>
      <c r="AB185" s="78"/>
      <c r="AC185" s="78"/>
      <c r="AD185" s="78"/>
      <c r="AE185" s="78"/>
      <c r="AF185" s="78"/>
      <c r="AI185" s="78"/>
      <c r="AJ185" s="78"/>
      <c r="AK185" s="78"/>
      <c r="AL185" s="78"/>
      <c r="AM185" s="78"/>
      <c r="AN185" s="79"/>
      <c r="AO185" s="78"/>
      <c r="AP185" s="78"/>
      <c r="AU185" s="74"/>
      <c r="AV185" s="74"/>
      <c r="AW185" s="74"/>
      <c r="AX185" s="74"/>
      <c r="AY185" s="74"/>
      <c r="AZ185" s="74"/>
      <c r="BC185" s="74"/>
      <c r="BD185" s="74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EQ185" s="72"/>
      <c r="ER185" s="72"/>
      <c r="ES185" s="72"/>
      <c r="ET185" s="72"/>
      <c r="EU185" s="72"/>
      <c r="EV185" s="72"/>
      <c r="EW185" s="72"/>
      <c r="EX185" s="72"/>
      <c r="EY185" s="72"/>
      <c r="EZ185" s="72"/>
    </row>
    <row r="186" spans="18:156">
      <c r="R186" s="76"/>
      <c r="T186" s="76"/>
      <c r="U186" s="76"/>
      <c r="V186" s="76"/>
      <c r="W186" s="76"/>
      <c r="X186" s="78"/>
      <c r="Y186" s="78"/>
      <c r="Z186" s="78"/>
      <c r="AA186" s="78"/>
      <c r="AB186" s="78"/>
      <c r="AC186" s="78"/>
      <c r="AD186" s="78"/>
      <c r="AE186" s="78"/>
      <c r="AF186" s="78"/>
      <c r="AI186" s="78"/>
      <c r="AJ186" s="78"/>
      <c r="AK186" s="78"/>
      <c r="AL186" s="78"/>
      <c r="AM186" s="78"/>
      <c r="AN186" s="79"/>
      <c r="AO186" s="78"/>
      <c r="AP186" s="78"/>
      <c r="AU186" s="74"/>
      <c r="AV186" s="74"/>
      <c r="AW186" s="74"/>
      <c r="AX186" s="74"/>
      <c r="AY186" s="74"/>
      <c r="AZ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EQ186" s="72"/>
      <c r="ER186" s="72"/>
      <c r="ES186" s="72"/>
      <c r="ET186" s="72"/>
      <c r="EU186" s="72"/>
      <c r="EV186" s="72"/>
      <c r="EW186" s="72"/>
      <c r="EX186" s="72"/>
      <c r="EY186" s="72"/>
      <c r="EZ186" s="72"/>
    </row>
    <row r="187" spans="18:156">
      <c r="R187" s="76"/>
      <c r="T187" s="76"/>
      <c r="U187" s="76"/>
      <c r="V187" s="76"/>
      <c r="W187" s="76"/>
      <c r="X187" s="78"/>
      <c r="Y187" s="78"/>
      <c r="Z187" s="78"/>
      <c r="AA187" s="78"/>
      <c r="AB187" s="78"/>
      <c r="AC187" s="78"/>
      <c r="AD187" s="78"/>
      <c r="AE187" s="78"/>
      <c r="AF187" s="78"/>
      <c r="AI187" s="78"/>
      <c r="AJ187" s="78"/>
      <c r="AK187" s="78"/>
      <c r="AL187" s="78"/>
      <c r="AM187" s="78"/>
      <c r="AN187" s="79"/>
      <c r="AO187" s="78"/>
      <c r="AP187" s="78"/>
      <c r="AU187" s="74"/>
      <c r="AV187" s="74"/>
      <c r="AW187" s="74"/>
      <c r="AX187" s="74"/>
      <c r="AY187" s="74"/>
      <c r="AZ187" s="74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EQ187" s="72"/>
      <c r="ER187" s="72"/>
      <c r="ES187" s="72"/>
      <c r="ET187" s="72"/>
      <c r="EU187" s="72"/>
      <c r="EV187" s="72"/>
      <c r="EW187" s="72"/>
      <c r="EX187" s="72"/>
      <c r="EY187" s="72"/>
      <c r="EZ187" s="72"/>
    </row>
    <row r="188" spans="18:156">
      <c r="R188" s="76"/>
      <c r="T188" s="76"/>
      <c r="U188" s="76"/>
      <c r="V188" s="76"/>
      <c r="W188" s="76"/>
      <c r="X188" s="78"/>
      <c r="Y188" s="78"/>
      <c r="Z188" s="78"/>
      <c r="AA188" s="78"/>
      <c r="AB188" s="78"/>
      <c r="AC188" s="78"/>
      <c r="AD188" s="78"/>
      <c r="AE188" s="78"/>
      <c r="AF188" s="78"/>
      <c r="AI188" s="78"/>
      <c r="AJ188" s="78"/>
      <c r="AK188" s="78"/>
      <c r="AL188" s="78"/>
      <c r="AM188" s="78"/>
      <c r="AN188" s="79"/>
      <c r="AO188" s="78"/>
      <c r="AP188" s="78"/>
      <c r="AU188" s="74"/>
      <c r="AV188" s="74"/>
      <c r="AW188" s="74"/>
      <c r="AX188" s="74"/>
      <c r="AY188" s="74"/>
      <c r="AZ188" s="74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EQ188" s="72"/>
      <c r="ER188" s="72"/>
      <c r="ES188" s="72"/>
      <c r="ET188" s="72"/>
      <c r="EU188" s="72"/>
      <c r="EV188" s="72"/>
      <c r="EW188" s="72"/>
      <c r="EX188" s="72"/>
      <c r="EY188" s="72"/>
      <c r="EZ188" s="72"/>
    </row>
    <row r="189" spans="18:156">
      <c r="R189" s="76"/>
      <c r="T189" s="76"/>
      <c r="U189" s="76"/>
      <c r="V189" s="76"/>
      <c r="W189" s="76"/>
      <c r="X189" s="78"/>
      <c r="Y189" s="78"/>
      <c r="Z189" s="78"/>
      <c r="AA189" s="78"/>
      <c r="AB189" s="78"/>
      <c r="AC189" s="78"/>
      <c r="AD189" s="78"/>
      <c r="AE189" s="78"/>
      <c r="AF189" s="78"/>
      <c r="AI189" s="78"/>
      <c r="AJ189" s="78"/>
      <c r="AK189" s="78"/>
      <c r="AL189" s="78"/>
      <c r="AM189" s="78"/>
      <c r="AN189" s="79"/>
      <c r="AO189" s="78"/>
      <c r="AP189" s="78"/>
      <c r="AU189" s="74"/>
      <c r="AV189" s="74"/>
      <c r="AW189" s="74"/>
      <c r="AX189" s="74"/>
      <c r="AY189" s="74"/>
      <c r="AZ189" s="74"/>
      <c r="BC189" s="74"/>
      <c r="BD189" s="74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EQ189" s="72"/>
      <c r="ER189" s="72"/>
      <c r="ES189" s="72"/>
      <c r="ET189" s="72"/>
      <c r="EU189" s="72"/>
      <c r="EV189" s="72"/>
      <c r="EW189" s="72"/>
      <c r="EX189" s="72"/>
      <c r="EY189" s="72"/>
      <c r="EZ189" s="72"/>
    </row>
    <row r="190" spans="18:156">
      <c r="R190" s="76"/>
      <c r="T190" s="76"/>
      <c r="U190" s="76"/>
      <c r="V190" s="76"/>
      <c r="W190" s="76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9"/>
      <c r="AO190" s="78"/>
      <c r="AP190" s="78"/>
      <c r="AU190" s="74"/>
      <c r="AV190" s="74"/>
      <c r="AW190" s="74"/>
      <c r="AX190" s="74"/>
      <c r="AY190" s="74"/>
      <c r="AZ190" s="74"/>
      <c r="BC190" s="74"/>
      <c r="BD190" s="74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EQ190" s="72"/>
      <c r="ER190" s="72"/>
      <c r="ES190" s="72"/>
      <c r="ET190" s="72"/>
      <c r="EU190" s="72"/>
      <c r="EV190" s="72"/>
      <c r="EW190" s="72"/>
      <c r="EX190" s="72"/>
      <c r="EY190" s="72"/>
      <c r="EZ190" s="72"/>
    </row>
    <row r="191" spans="18:156">
      <c r="R191" s="76"/>
      <c r="T191" s="76"/>
      <c r="U191" s="76"/>
      <c r="V191" s="76"/>
      <c r="W191" s="76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9"/>
      <c r="AO191" s="78"/>
      <c r="AP191" s="78"/>
      <c r="AU191" s="74"/>
      <c r="AV191" s="74"/>
      <c r="AW191" s="74"/>
      <c r="AX191" s="74"/>
      <c r="AY191" s="74"/>
      <c r="AZ191" s="74"/>
      <c r="BC191" s="74"/>
      <c r="BD191" s="74"/>
      <c r="BE191" s="74"/>
      <c r="BF191" s="74"/>
      <c r="BG191" s="74"/>
      <c r="BH191" s="74"/>
      <c r="BI191" s="74"/>
      <c r="BJ191" s="74"/>
      <c r="BK191" s="74"/>
      <c r="BL191" s="74"/>
      <c r="BM191" s="74"/>
      <c r="BN191" s="74"/>
      <c r="BO191" s="74"/>
      <c r="EQ191" s="72"/>
      <c r="ER191" s="72"/>
      <c r="ES191" s="72"/>
      <c r="ET191" s="72"/>
      <c r="EU191" s="72"/>
      <c r="EV191" s="72"/>
      <c r="EW191" s="72"/>
      <c r="EX191" s="72"/>
      <c r="EY191" s="72"/>
      <c r="EZ191" s="72"/>
    </row>
    <row r="192" spans="18:156">
      <c r="R192" s="76"/>
      <c r="T192" s="76"/>
      <c r="U192" s="76"/>
      <c r="V192" s="76"/>
      <c r="W192" s="76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9"/>
      <c r="AO192" s="78"/>
      <c r="AP192" s="78"/>
      <c r="AU192" s="74"/>
      <c r="AV192" s="74"/>
      <c r="AW192" s="74"/>
      <c r="AX192" s="74"/>
      <c r="AY192" s="74"/>
      <c r="AZ192" s="74"/>
      <c r="BC192" s="74"/>
      <c r="BD192" s="74"/>
      <c r="BE192" s="74"/>
      <c r="BF192" s="74"/>
      <c r="BG192" s="74"/>
      <c r="BH192" s="74"/>
      <c r="BI192" s="74"/>
      <c r="BJ192" s="74"/>
      <c r="BK192" s="74"/>
      <c r="BL192" s="74"/>
      <c r="BM192" s="74"/>
      <c r="BN192" s="74"/>
      <c r="BO192" s="74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</row>
    <row r="193" spans="18:156">
      <c r="R193" s="76"/>
      <c r="T193" s="76"/>
      <c r="U193" s="76"/>
      <c r="V193" s="76"/>
      <c r="W193" s="76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9"/>
      <c r="AO193" s="78"/>
      <c r="AP193" s="78"/>
      <c r="AU193" s="74"/>
      <c r="BC193" s="74"/>
      <c r="BD193" s="74"/>
      <c r="BE193" s="74"/>
      <c r="BF193" s="74"/>
      <c r="BG193" s="74"/>
      <c r="BH193" s="74"/>
      <c r="BI193" s="74"/>
      <c r="BJ193" s="74"/>
      <c r="BK193" s="74"/>
      <c r="BL193" s="74"/>
      <c r="BM193" s="74"/>
      <c r="BN193" s="74"/>
      <c r="BO193" s="74"/>
      <c r="EQ193" s="72"/>
      <c r="ER193" s="72"/>
      <c r="ES193" s="72"/>
      <c r="ET193" s="72"/>
      <c r="EU193" s="72"/>
      <c r="EV193" s="72"/>
      <c r="EW193" s="72"/>
      <c r="EX193" s="72"/>
      <c r="EY193" s="72"/>
      <c r="EZ193" s="72"/>
    </row>
    <row r="194" spans="18:156">
      <c r="R194" s="76"/>
      <c r="T194" s="76"/>
      <c r="U194" s="76"/>
      <c r="V194" s="76"/>
      <c r="W194" s="76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9"/>
      <c r="AO194" s="78"/>
      <c r="AP194" s="78"/>
      <c r="AU194" s="74"/>
      <c r="AV194" s="74"/>
      <c r="AW194" s="74"/>
      <c r="AX194" s="74"/>
      <c r="AY194" s="74"/>
      <c r="AZ194" s="74"/>
      <c r="BC194" s="74"/>
      <c r="BD194" s="74"/>
      <c r="BE194" s="74"/>
      <c r="BF194" s="74"/>
      <c r="BG194" s="74"/>
      <c r="BH194" s="74"/>
      <c r="BI194" s="74"/>
      <c r="BJ194" s="74"/>
      <c r="BK194" s="74"/>
      <c r="BL194" s="74"/>
      <c r="BM194" s="74"/>
      <c r="BN194" s="74"/>
      <c r="BO194" s="74"/>
      <c r="EQ194" s="72"/>
      <c r="ER194" s="72"/>
      <c r="ES194" s="72"/>
      <c r="ET194" s="72"/>
      <c r="EU194" s="72"/>
      <c r="EV194" s="72"/>
      <c r="EW194" s="72"/>
      <c r="EX194" s="72"/>
      <c r="EY194" s="72"/>
      <c r="EZ194" s="72"/>
    </row>
    <row r="195" spans="18:156">
      <c r="R195" s="76"/>
      <c r="T195" s="76"/>
      <c r="U195" s="76"/>
      <c r="V195" s="76"/>
      <c r="W195" s="76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9"/>
      <c r="AO195" s="78"/>
      <c r="AP195" s="78"/>
      <c r="AU195" s="74"/>
      <c r="AV195" s="74"/>
      <c r="AW195" s="74"/>
      <c r="AX195" s="74"/>
      <c r="AY195" s="74"/>
      <c r="AZ195" s="74"/>
      <c r="BC195" s="74"/>
      <c r="BD195" s="74"/>
      <c r="BE195" s="74"/>
      <c r="BF195" s="74"/>
      <c r="BG195" s="74"/>
      <c r="BH195" s="74"/>
      <c r="BI195" s="74"/>
      <c r="BJ195" s="74"/>
      <c r="BK195" s="74"/>
      <c r="BL195" s="74"/>
      <c r="BM195" s="74"/>
      <c r="BN195" s="74"/>
      <c r="BO195" s="74"/>
      <c r="EQ195" s="72"/>
      <c r="ER195" s="72"/>
      <c r="ES195" s="72"/>
      <c r="ET195" s="72"/>
      <c r="EU195" s="72"/>
      <c r="EV195" s="72"/>
      <c r="EW195" s="72"/>
      <c r="EX195" s="72"/>
      <c r="EY195" s="72"/>
      <c r="EZ195" s="72"/>
    </row>
    <row r="196" spans="18:156">
      <c r="R196" s="76"/>
      <c r="T196" s="76"/>
      <c r="U196" s="76"/>
      <c r="V196" s="76"/>
      <c r="W196" s="76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9"/>
      <c r="AO196" s="78"/>
      <c r="AP196" s="78"/>
      <c r="AT196" s="74"/>
      <c r="AU196" s="79"/>
      <c r="AV196" s="74"/>
      <c r="AW196" s="74"/>
      <c r="AX196" s="74"/>
      <c r="AY196" s="74"/>
      <c r="AZ196" s="74"/>
      <c r="BC196" s="74"/>
      <c r="BD196" s="74"/>
      <c r="BE196" s="74"/>
      <c r="BF196" s="74"/>
      <c r="BG196" s="74"/>
      <c r="BH196" s="74"/>
      <c r="BI196" s="74"/>
      <c r="BJ196" s="74"/>
      <c r="BK196" s="74"/>
      <c r="BL196" s="74"/>
      <c r="BM196" s="74"/>
      <c r="BN196" s="74"/>
      <c r="BO196" s="74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</row>
    <row r="197" spans="18:156">
      <c r="R197" s="76"/>
      <c r="T197" s="76"/>
      <c r="U197" s="76"/>
      <c r="V197" s="76"/>
      <c r="W197" s="76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9"/>
      <c r="AO197" s="78"/>
      <c r="AP197" s="78"/>
      <c r="AR197" s="74"/>
      <c r="AS197" s="74"/>
      <c r="AU197" s="74"/>
      <c r="AW197" s="79"/>
      <c r="BD197" s="74"/>
      <c r="BE197" s="74"/>
      <c r="BF197" s="74"/>
      <c r="BG197" s="74"/>
      <c r="BH197" s="74"/>
      <c r="BI197" s="74"/>
      <c r="BJ197" s="74"/>
      <c r="BK197" s="74"/>
      <c r="BL197" s="74"/>
      <c r="BM197" s="74"/>
      <c r="BN197" s="74"/>
      <c r="BO197" s="74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</row>
    <row r="198" spans="18:156">
      <c r="R198" s="76"/>
      <c r="T198" s="76"/>
      <c r="U198" s="76"/>
      <c r="V198" s="76"/>
      <c r="W198" s="76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9"/>
      <c r="AO198" s="78"/>
      <c r="AP198" s="78"/>
      <c r="AW198" s="79"/>
      <c r="BD198" s="74"/>
      <c r="BE198" s="74"/>
      <c r="BF198" s="74"/>
      <c r="BG198" s="74"/>
      <c r="BH198" s="74"/>
      <c r="BI198" s="74"/>
      <c r="BJ198" s="74"/>
      <c r="BK198" s="74"/>
      <c r="BL198" s="74"/>
      <c r="BM198" s="74"/>
      <c r="BN198" s="74"/>
      <c r="BO198" s="74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</row>
    <row r="199" spans="18:156">
      <c r="R199" s="76"/>
      <c r="T199" s="76"/>
      <c r="U199" s="76"/>
      <c r="V199" s="76"/>
      <c r="W199" s="76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9"/>
      <c r="AO199" s="78"/>
      <c r="AP199" s="78"/>
      <c r="AW199" s="79"/>
      <c r="BD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EQ199" s="72"/>
      <c r="ER199" s="72"/>
      <c r="ES199" s="72"/>
      <c r="ET199" s="72"/>
      <c r="EU199" s="72"/>
      <c r="EV199" s="72"/>
      <c r="EW199" s="72"/>
      <c r="EX199" s="72"/>
      <c r="EY199" s="72"/>
      <c r="EZ199" s="72"/>
    </row>
    <row r="200" spans="18:156">
      <c r="R200" s="76"/>
      <c r="T200" s="76"/>
      <c r="U200" s="76"/>
      <c r="V200" s="76"/>
      <c r="W200" s="76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9"/>
      <c r="AO200" s="78"/>
      <c r="AP200" s="78"/>
      <c r="AW200" s="79"/>
      <c r="BD200" s="74"/>
      <c r="BE200" s="74"/>
      <c r="BF200" s="74"/>
      <c r="BG200" s="74"/>
      <c r="BH200" s="74"/>
      <c r="BI200" s="74"/>
      <c r="BJ200" s="74"/>
      <c r="BK200" s="74"/>
      <c r="BL200" s="74"/>
      <c r="BM200" s="74"/>
      <c r="BN200" s="74"/>
      <c r="BO200" s="74"/>
      <c r="EQ200" s="72"/>
      <c r="ER200" s="72"/>
      <c r="ES200" s="72"/>
      <c r="ET200" s="72"/>
      <c r="EU200" s="72"/>
      <c r="EV200" s="72"/>
      <c r="EW200" s="72"/>
      <c r="EX200" s="72"/>
      <c r="EY200" s="72"/>
      <c r="EZ200" s="72"/>
    </row>
    <row r="201" spans="18:156">
      <c r="R201" s="76"/>
      <c r="T201" s="76"/>
      <c r="U201" s="76"/>
      <c r="V201" s="76"/>
      <c r="W201" s="76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9"/>
      <c r="AO201" s="78"/>
      <c r="AP201" s="78"/>
      <c r="AW201" s="79"/>
      <c r="BD201" s="74"/>
      <c r="BE201" s="74"/>
      <c r="BF201" s="74"/>
      <c r="BG201" s="74"/>
      <c r="BH201" s="74"/>
      <c r="BI201" s="74"/>
      <c r="BJ201" s="74"/>
      <c r="BK201" s="74"/>
      <c r="BL201" s="74"/>
      <c r="BM201" s="74"/>
      <c r="BN201" s="74"/>
      <c r="BO201" s="74"/>
      <c r="EQ201" s="72"/>
      <c r="ER201" s="72"/>
      <c r="ES201" s="72"/>
      <c r="ET201" s="72"/>
      <c r="EU201" s="72"/>
      <c r="EV201" s="72"/>
      <c r="EW201" s="72"/>
      <c r="EX201" s="72"/>
      <c r="EY201" s="72"/>
      <c r="EZ201" s="72"/>
    </row>
    <row r="202" spans="18:156">
      <c r="R202" s="76"/>
      <c r="T202" s="76"/>
      <c r="U202" s="76"/>
      <c r="V202" s="76"/>
      <c r="W202" s="76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9"/>
      <c r="AO202" s="78"/>
      <c r="AP202" s="78"/>
      <c r="AW202" s="79"/>
      <c r="BD202" s="74"/>
      <c r="BE202" s="74"/>
      <c r="BF202" s="74"/>
      <c r="BG202" s="74"/>
      <c r="BH202" s="74"/>
      <c r="BI202" s="74"/>
      <c r="BJ202" s="74"/>
      <c r="BK202" s="74"/>
      <c r="BL202" s="74"/>
      <c r="BM202" s="74"/>
      <c r="BN202" s="74"/>
      <c r="BO202" s="74"/>
      <c r="EQ202" s="72"/>
      <c r="ER202" s="72"/>
      <c r="ES202" s="72"/>
      <c r="ET202" s="72"/>
      <c r="EU202" s="72"/>
      <c r="EV202" s="72"/>
      <c r="EW202" s="72"/>
      <c r="EX202" s="72"/>
      <c r="EY202" s="72"/>
      <c r="EZ202" s="72"/>
    </row>
    <row r="203" spans="18:156">
      <c r="R203" s="76"/>
      <c r="T203" s="76"/>
      <c r="U203" s="76"/>
      <c r="V203" s="76"/>
      <c r="W203" s="76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9"/>
      <c r="AO203" s="78"/>
      <c r="AP203" s="78"/>
      <c r="AW203" s="79"/>
      <c r="BD203" s="74"/>
      <c r="BE203" s="74"/>
      <c r="BF203" s="74"/>
      <c r="BG203" s="74"/>
      <c r="BH203" s="74"/>
      <c r="BI203" s="74"/>
      <c r="BJ203" s="74"/>
      <c r="BK203" s="74"/>
      <c r="BL203" s="74"/>
      <c r="BM203" s="74"/>
      <c r="BN203" s="74"/>
      <c r="BO203" s="74"/>
      <c r="EQ203" s="72"/>
      <c r="ER203" s="72"/>
      <c r="ES203" s="72"/>
      <c r="ET203" s="72"/>
      <c r="EU203" s="72"/>
      <c r="EV203" s="72"/>
      <c r="EW203" s="72"/>
      <c r="EX203" s="72"/>
      <c r="EY203" s="72"/>
      <c r="EZ203" s="72"/>
    </row>
    <row r="204" spans="18:156">
      <c r="R204" s="76"/>
      <c r="T204" s="76"/>
      <c r="U204" s="76"/>
      <c r="V204" s="76"/>
      <c r="W204" s="76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9"/>
      <c r="AO204" s="78"/>
      <c r="AP204" s="78"/>
      <c r="AW204" s="79"/>
      <c r="BD204" s="74"/>
      <c r="BE204" s="74"/>
      <c r="BF204" s="74"/>
      <c r="BG204" s="74"/>
      <c r="BH204" s="74"/>
      <c r="BI204" s="74"/>
      <c r="BJ204" s="74"/>
      <c r="BK204" s="74"/>
      <c r="BL204" s="74"/>
      <c r="BM204" s="74"/>
      <c r="BN204" s="74"/>
      <c r="BO204" s="74"/>
      <c r="EQ204" s="72"/>
      <c r="ER204" s="72"/>
      <c r="ES204" s="72"/>
      <c r="ET204" s="72"/>
      <c r="EU204" s="72"/>
      <c r="EV204" s="72"/>
      <c r="EW204" s="72"/>
      <c r="EX204" s="72"/>
      <c r="EY204" s="72"/>
      <c r="EZ204" s="72"/>
    </row>
    <row r="205" spans="18:156">
      <c r="R205" s="76"/>
      <c r="T205" s="76"/>
      <c r="U205" s="76"/>
      <c r="V205" s="76"/>
      <c r="W205" s="76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9"/>
      <c r="AO205" s="78"/>
      <c r="AP205" s="78"/>
      <c r="AW205" s="79"/>
      <c r="BD205" s="74"/>
      <c r="BE205" s="74"/>
      <c r="BF205" s="74"/>
      <c r="BG205" s="74"/>
      <c r="BH205" s="74"/>
      <c r="BI205" s="74"/>
      <c r="BJ205" s="74"/>
      <c r="BK205" s="74"/>
      <c r="BL205" s="74"/>
      <c r="BM205" s="74"/>
      <c r="BN205" s="74"/>
      <c r="BO205" s="74"/>
      <c r="EQ205" s="72"/>
      <c r="ER205" s="72"/>
      <c r="ES205" s="72"/>
      <c r="ET205" s="72"/>
      <c r="EU205" s="72"/>
      <c r="EV205" s="72"/>
      <c r="EW205" s="72"/>
      <c r="EX205" s="72"/>
      <c r="EY205" s="72"/>
      <c r="EZ205" s="72"/>
    </row>
    <row r="206" spans="18:156">
      <c r="R206" s="76"/>
      <c r="T206" s="76"/>
      <c r="U206" s="76"/>
      <c r="V206" s="76"/>
      <c r="W206" s="76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9"/>
      <c r="AO206" s="78"/>
      <c r="AP206" s="78"/>
      <c r="AW206" s="79"/>
      <c r="BD206" s="74"/>
      <c r="BE206" s="74"/>
      <c r="BF206" s="74"/>
      <c r="BG206" s="74"/>
      <c r="BH206" s="74"/>
      <c r="BI206" s="74"/>
      <c r="BJ206" s="74"/>
      <c r="BK206" s="74"/>
      <c r="BL206" s="74"/>
      <c r="BM206" s="74"/>
      <c r="BN206" s="74"/>
      <c r="BO206" s="74"/>
      <c r="EQ206" s="72"/>
      <c r="ER206" s="72"/>
      <c r="ES206" s="72"/>
      <c r="ET206" s="72"/>
      <c r="EU206" s="72"/>
      <c r="EV206" s="72"/>
      <c r="EW206" s="72"/>
      <c r="EX206" s="72"/>
      <c r="EY206" s="72"/>
      <c r="EZ206" s="72"/>
    </row>
    <row r="207" spans="18:156">
      <c r="R207" s="76"/>
      <c r="T207" s="76"/>
      <c r="U207" s="76"/>
      <c r="V207" s="76"/>
      <c r="W207" s="76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9"/>
      <c r="AO207" s="78"/>
      <c r="AP207" s="78"/>
      <c r="AW207" s="79"/>
      <c r="BD207" s="74"/>
      <c r="BE207" s="74"/>
      <c r="BF207" s="74"/>
      <c r="BG207" s="74"/>
      <c r="BH207" s="74"/>
      <c r="BI207" s="74"/>
      <c r="BJ207" s="74"/>
      <c r="BK207" s="74"/>
      <c r="BL207" s="74"/>
      <c r="BM207" s="74"/>
      <c r="BN207" s="74"/>
      <c r="BO207" s="74"/>
      <c r="EQ207" s="72"/>
      <c r="ER207" s="72"/>
      <c r="ES207" s="72"/>
      <c r="ET207" s="72"/>
      <c r="EU207" s="72"/>
      <c r="EV207" s="72"/>
      <c r="EW207" s="72"/>
      <c r="EX207" s="72"/>
      <c r="EY207" s="72"/>
      <c r="EZ207" s="72"/>
    </row>
    <row r="208" spans="18:156">
      <c r="R208" s="76"/>
      <c r="T208" s="76"/>
      <c r="U208" s="76"/>
      <c r="V208" s="76"/>
      <c r="W208" s="76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9"/>
      <c r="AO208" s="78"/>
      <c r="AP208" s="78"/>
      <c r="AW208" s="79"/>
      <c r="BD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EQ208" s="72"/>
      <c r="ER208" s="72"/>
      <c r="ES208" s="72"/>
      <c r="ET208" s="72"/>
      <c r="EU208" s="72"/>
      <c r="EV208" s="72"/>
      <c r="EW208" s="72"/>
      <c r="EX208" s="72"/>
      <c r="EY208" s="72"/>
      <c r="EZ208" s="72"/>
    </row>
    <row r="209" spans="18:156">
      <c r="R209" s="76"/>
      <c r="T209" s="76"/>
      <c r="U209" s="76"/>
      <c r="V209" s="76"/>
      <c r="W209" s="76"/>
      <c r="X209" s="76"/>
      <c r="Y209" s="76"/>
      <c r="AE209" s="78"/>
      <c r="AF209" s="78"/>
      <c r="AG209" s="78"/>
      <c r="AH209" s="78"/>
      <c r="AI209" s="78"/>
      <c r="AJ209" s="78"/>
      <c r="AK209" s="78"/>
      <c r="AL209" s="78"/>
      <c r="AM209" s="78"/>
      <c r="AN209" s="79"/>
      <c r="AO209" s="78"/>
      <c r="AP209" s="78"/>
      <c r="AW209" s="79"/>
      <c r="BD209" s="74"/>
      <c r="BE209" s="74"/>
      <c r="BF209" s="74"/>
      <c r="BG209" s="74"/>
      <c r="BH209" s="74"/>
      <c r="BI209" s="74"/>
      <c r="BJ209" s="74"/>
      <c r="BK209" s="74"/>
      <c r="BL209" s="74"/>
      <c r="BM209" s="74"/>
      <c r="BN209" s="74"/>
      <c r="BO209" s="74"/>
      <c r="EQ209" s="72"/>
      <c r="ER209" s="72"/>
      <c r="ES209" s="72"/>
      <c r="ET209" s="72"/>
      <c r="EU209" s="72"/>
      <c r="EV209" s="72"/>
      <c r="EW209" s="72"/>
      <c r="EX209" s="72"/>
      <c r="EY209" s="72"/>
      <c r="EZ209" s="72"/>
    </row>
    <row r="210" spans="18:156">
      <c r="R210" s="76"/>
      <c r="T210" s="76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W210" s="79"/>
      <c r="BD210" s="74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EQ210" s="72"/>
      <c r="ER210" s="72"/>
      <c r="ES210" s="72"/>
      <c r="ET210" s="72"/>
      <c r="EU210" s="72"/>
      <c r="EV210" s="72"/>
      <c r="EW210" s="72"/>
      <c r="EX210" s="72"/>
      <c r="EY210" s="72"/>
      <c r="EZ210" s="72"/>
    </row>
    <row r="211" spans="18:156">
      <c r="R211" s="76"/>
      <c r="T211" s="76"/>
      <c r="U211" s="76"/>
      <c r="V211" s="76"/>
      <c r="W211" s="76"/>
      <c r="X211" s="76"/>
      <c r="Y211" s="78"/>
      <c r="Z211" s="78"/>
      <c r="AA211" s="78"/>
      <c r="AB211" s="78"/>
      <c r="AC211" s="78"/>
      <c r="AD211" s="78"/>
      <c r="AE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W211" s="79"/>
      <c r="BD211" s="74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EQ211" s="72"/>
      <c r="ER211" s="72"/>
      <c r="ES211" s="72"/>
      <c r="ET211" s="72"/>
      <c r="EU211" s="72"/>
      <c r="EV211" s="72"/>
      <c r="EW211" s="72"/>
      <c r="EX211" s="72"/>
      <c r="EY211" s="72"/>
      <c r="EZ211" s="72"/>
    </row>
    <row r="212" spans="18:156">
      <c r="R212" s="76"/>
      <c r="T212" s="76"/>
      <c r="U212" s="76"/>
      <c r="V212" s="76"/>
      <c r="W212" s="76"/>
      <c r="X212" s="76"/>
      <c r="Y212" s="78"/>
      <c r="Z212" s="78"/>
      <c r="AA212" s="78"/>
      <c r="AB212" s="78"/>
      <c r="AC212" s="78"/>
      <c r="AD212" s="78"/>
      <c r="AE212" s="78"/>
      <c r="AG212" s="78"/>
      <c r="AH212" s="78"/>
      <c r="AI212" s="78"/>
      <c r="AJ212" s="78"/>
      <c r="AK212" s="78"/>
      <c r="AL212" s="78"/>
      <c r="AM212" s="78"/>
      <c r="AN212" s="78"/>
      <c r="AO212" s="79"/>
      <c r="AP212" s="78"/>
      <c r="AW212" s="79"/>
      <c r="BD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EQ212" s="72"/>
      <c r="ER212" s="72"/>
      <c r="ES212" s="72"/>
      <c r="ET212" s="72"/>
      <c r="EU212" s="72"/>
      <c r="EV212" s="72"/>
      <c r="EW212" s="72"/>
      <c r="EX212" s="72"/>
      <c r="EY212" s="72"/>
      <c r="EZ212" s="72"/>
    </row>
    <row r="213" spans="18:156">
      <c r="R213" s="76"/>
      <c r="T213" s="76"/>
      <c r="U213" s="76"/>
      <c r="V213" s="76"/>
      <c r="W213" s="76"/>
      <c r="X213" s="76"/>
      <c r="Y213" s="76"/>
      <c r="AG213" s="78"/>
      <c r="AH213" s="78"/>
      <c r="AI213" s="78"/>
      <c r="AJ213" s="78"/>
      <c r="AK213" s="78"/>
      <c r="AL213" s="78"/>
      <c r="AM213" s="78"/>
      <c r="AN213" s="78"/>
      <c r="AO213" s="79"/>
      <c r="AP213" s="78"/>
      <c r="AW213" s="79"/>
      <c r="BD213" s="74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EQ213" s="72"/>
      <c r="ER213" s="72"/>
      <c r="ES213" s="72"/>
      <c r="ET213" s="72"/>
      <c r="EU213" s="72"/>
      <c r="EV213" s="72"/>
      <c r="EW213" s="72"/>
      <c r="EX213" s="72"/>
      <c r="EY213" s="72"/>
      <c r="EZ213" s="72"/>
    </row>
    <row r="214" spans="18:156">
      <c r="R214" s="76"/>
      <c r="T214" s="76"/>
      <c r="U214" s="76"/>
      <c r="V214" s="76"/>
      <c r="W214" s="76"/>
      <c r="X214" s="76"/>
      <c r="Y214" s="76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W214" s="79"/>
      <c r="BD214" s="74"/>
      <c r="BE214" s="74"/>
      <c r="BF214" s="74"/>
      <c r="BG214" s="74"/>
      <c r="BH214" s="74"/>
      <c r="BI214" s="74"/>
      <c r="BJ214" s="74"/>
      <c r="BK214" s="74"/>
      <c r="BL214" s="74"/>
      <c r="BM214" s="74"/>
      <c r="BN214" s="74"/>
      <c r="BO214" s="74"/>
      <c r="EQ214" s="72"/>
      <c r="ER214" s="72"/>
      <c r="ES214" s="72"/>
      <c r="ET214" s="72"/>
      <c r="EU214" s="72"/>
      <c r="EV214" s="72"/>
      <c r="EW214" s="72"/>
      <c r="EX214" s="72"/>
      <c r="EY214" s="72"/>
      <c r="EZ214" s="72"/>
    </row>
    <row r="215" spans="18:156">
      <c r="R215" s="76"/>
      <c r="T215" s="76"/>
      <c r="U215" s="76"/>
      <c r="V215" s="76"/>
      <c r="W215" s="76"/>
      <c r="X215" s="76"/>
      <c r="Y215" s="76"/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  <c r="AW215" s="79"/>
      <c r="BD215" s="74"/>
      <c r="BE215" s="74"/>
      <c r="BF215" s="74"/>
      <c r="BG215" s="74"/>
      <c r="BH215" s="74"/>
      <c r="BI215" s="74"/>
      <c r="BJ215" s="74"/>
      <c r="BK215" s="74"/>
      <c r="BL215" s="74"/>
      <c r="BM215" s="74"/>
      <c r="BN215" s="74"/>
      <c r="BO215" s="74"/>
      <c r="EQ215" s="72"/>
      <c r="ER215" s="72"/>
      <c r="ES215" s="72"/>
      <c r="ET215" s="72"/>
      <c r="EU215" s="72"/>
      <c r="EV215" s="72"/>
      <c r="EW215" s="72"/>
      <c r="EX215" s="72"/>
      <c r="EY215" s="72"/>
      <c r="EZ215" s="72"/>
    </row>
    <row r="216" spans="18:156">
      <c r="R216" s="76"/>
      <c r="T216" s="76"/>
      <c r="U216" s="76"/>
      <c r="V216" s="76"/>
      <c r="W216" s="76"/>
      <c r="X216" s="76"/>
      <c r="Y216" s="76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W216" s="79"/>
      <c r="BD216" s="74"/>
      <c r="BE216" s="74"/>
      <c r="BF216" s="74"/>
      <c r="BG216" s="74"/>
      <c r="BH216" s="74"/>
      <c r="BI216" s="74"/>
      <c r="BJ216" s="74"/>
      <c r="BK216" s="74"/>
      <c r="BL216" s="74"/>
      <c r="BM216" s="74"/>
      <c r="BN216" s="74"/>
      <c r="BO216" s="74"/>
      <c r="EQ216" s="72"/>
      <c r="ER216" s="72"/>
      <c r="ES216" s="72"/>
      <c r="ET216" s="72"/>
      <c r="EU216" s="72"/>
      <c r="EV216" s="72"/>
      <c r="EW216" s="72"/>
      <c r="EX216" s="72"/>
      <c r="EY216" s="72"/>
      <c r="EZ216" s="72"/>
    </row>
    <row r="217" spans="18:156">
      <c r="R217" s="76"/>
      <c r="T217" s="76"/>
      <c r="U217" s="76"/>
      <c r="V217" s="76"/>
      <c r="W217" s="76"/>
      <c r="X217" s="76"/>
      <c r="Y217" s="76"/>
      <c r="AG217" s="78"/>
      <c r="AH217" s="78"/>
      <c r="AI217" s="78"/>
      <c r="AJ217" s="78"/>
      <c r="AK217" s="78"/>
      <c r="AL217" s="78"/>
      <c r="AM217" s="78"/>
      <c r="AN217" s="78"/>
      <c r="AO217" s="78"/>
      <c r="AP217" s="78"/>
      <c r="AW217" s="79"/>
      <c r="BD217" s="74"/>
      <c r="BE217" s="74"/>
      <c r="BF217" s="74"/>
      <c r="BG217" s="74"/>
      <c r="BH217" s="74"/>
      <c r="BI217" s="74"/>
      <c r="BJ217" s="74"/>
      <c r="BK217" s="74"/>
      <c r="BL217" s="74"/>
      <c r="BM217" s="74"/>
      <c r="BN217" s="74"/>
      <c r="BO217" s="74"/>
      <c r="EQ217" s="72"/>
      <c r="ER217" s="72"/>
      <c r="ES217" s="72"/>
      <c r="ET217" s="72"/>
      <c r="EU217" s="72"/>
      <c r="EV217" s="72"/>
      <c r="EW217" s="72"/>
      <c r="EX217" s="72"/>
      <c r="EY217" s="72"/>
      <c r="EZ217" s="72"/>
    </row>
    <row r="218" spans="18:156">
      <c r="R218" s="76"/>
      <c r="T218" s="76"/>
      <c r="U218" s="76"/>
      <c r="V218" s="76"/>
      <c r="W218" s="76"/>
      <c r="X218" s="76"/>
      <c r="Y218" s="76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W218" s="79"/>
      <c r="BD218" s="74"/>
      <c r="BE218" s="74"/>
      <c r="BF218" s="74"/>
      <c r="BG218" s="74"/>
      <c r="BH218" s="74"/>
      <c r="BI218" s="74"/>
      <c r="BJ218" s="74"/>
      <c r="BK218" s="74"/>
      <c r="BL218" s="74"/>
      <c r="BM218" s="74"/>
      <c r="BN218" s="74"/>
      <c r="BO218" s="74"/>
      <c r="EQ218" s="72"/>
      <c r="ER218" s="72"/>
      <c r="ES218" s="72"/>
      <c r="ET218" s="72"/>
      <c r="EU218" s="72"/>
      <c r="EV218" s="72"/>
      <c r="EW218" s="72"/>
      <c r="EX218" s="72"/>
      <c r="EY218" s="72"/>
      <c r="EZ218" s="72"/>
    </row>
    <row r="219" spans="18:156">
      <c r="R219" s="76"/>
      <c r="T219" s="76"/>
      <c r="U219" s="76"/>
      <c r="V219" s="76"/>
      <c r="W219" s="76"/>
      <c r="X219" s="76"/>
      <c r="Y219" s="76"/>
      <c r="AG219" s="78"/>
      <c r="AH219" s="78"/>
      <c r="AI219" s="78"/>
      <c r="AJ219" s="78"/>
      <c r="AK219" s="79"/>
      <c r="AL219" s="78"/>
      <c r="AM219" s="78"/>
      <c r="AN219" s="78"/>
      <c r="AO219" s="78"/>
      <c r="AP219" s="78"/>
      <c r="AW219" s="79"/>
      <c r="BD219" s="74"/>
      <c r="BE219" s="74"/>
      <c r="BF219" s="74"/>
      <c r="BG219" s="74"/>
      <c r="BH219" s="74"/>
      <c r="BI219" s="74"/>
      <c r="BJ219" s="74"/>
      <c r="BK219" s="74"/>
      <c r="BL219" s="74"/>
      <c r="BM219" s="74"/>
      <c r="BN219" s="74"/>
      <c r="BO219" s="74"/>
      <c r="EQ219" s="72"/>
      <c r="ER219" s="72"/>
      <c r="ES219" s="72"/>
      <c r="ET219" s="72"/>
      <c r="EU219" s="72"/>
      <c r="EV219" s="72"/>
      <c r="EW219" s="72"/>
      <c r="EX219" s="72"/>
      <c r="EY219" s="72"/>
      <c r="EZ219" s="72"/>
    </row>
    <row r="220" spans="18:156">
      <c r="R220" s="76"/>
      <c r="T220" s="76"/>
      <c r="U220" s="76"/>
      <c r="V220" s="76"/>
      <c r="W220" s="76"/>
      <c r="X220" s="76"/>
      <c r="Y220" s="76"/>
      <c r="AG220" s="78"/>
      <c r="AH220" s="78"/>
      <c r="AI220" s="78"/>
      <c r="AJ220" s="78"/>
      <c r="AK220" s="78"/>
      <c r="AL220" s="78"/>
      <c r="AM220" s="78"/>
      <c r="AN220" s="78"/>
      <c r="AO220" s="78"/>
      <c r="AP220" s="78"/>
      <c r="AW220" s="79"/>
      <c r="BD220" s="74"/>
      <c r="BE220" s="74"/>
      <c r="BF220" s="74"/>
      <c r="BG220" s="74"/>
      <c r="BH220" s="74"/>
      <c r="BI220" s="74"/>
      <c r="BJ220" s="74"/>
      <c r="BK220" s="74"/>
      <c r="BL220" s="74"/>
      <c r="BM220" s="74"/>
      <c r="BN220" s="74"/>
      <c r="BO220" s="74"/>
      <c r="EQ220" s="72"/>
      <c r="ER220" s="72"/>
      <c r="ES220" s="72"/>
      <c r="ET220" s="72"/>
      <c r="EU220" s="72"/>
      <c r="EV220" s="72"/>
      <c r="EW220" s="72"/>
      <c r="EX220" s="72"/>
      <c r="EY220" s="72"/>
      <c r="EZ220" s="72"/>
    </row>
    <row r="221" spans="18:156">
      <c r="R221" s="76"/>
      <c r="T221" s="76"/>
      <c r="U221" s="76"/>
      <c r="V221" s="76"/>
      <c r="W221" s="76"/>
      <c r="X221" s="76"/>
      <c r="Y221" s="76"/>
      <c r="AG221" s="78"/>
      <c r="AH221" s="78"/>
      <c r="AI221" s="78"/>
      <c r="AJ221" s="78"/>
      <c r="AK221" s="78"/>
      <c r="AL221" s="78"/>
      <c r="AM221" s="78"/>
      <c r="AN221" s="78"/>
      <c r="AO221" s="78"/>
      <c r="AP221" s="78"/>
      <c r="AW221" s="79"/>
      <c r="BD221" s="74"/>
      <c r="BE221" s="74"/>
      <c r="BF221" s="74"/>
      <c r="BG221" s="74"/>
      <c r="BH221" s="74"/>
      <c r="BI221" s="74"/>
      <c r="BJ221" s="74"/>
      <c r="BK221" s="74"/>
      <c r="BL221" s="74"/>
      <c r="BM221" s="74"/>
      <c r="BN221" s="74"/>
      <c r="BO221" s="74"/>
      <c r="EP221" s="72"/>
      <c r="EQ221" s="72"/>
      <c r="ER221" s="72"/>
      <c r="ES221" s="72"/>
      <c r="ET221" s="72"/>
      <c r="EU221" s="72"/>
      <c r="EV221" s="72"/>
      <c r="EW221" s="72"/>
      <c r="EX221" s="72"/>
      <c r="EY221" s="72"/>
      <c r="EZ221" s="72"/>
    </row>
    <row r="222" spans="18:156">
      <c r="R222" s="76"/>
      <c r="T222" s="76"/>
      <c r="U222" s="76"/>
      <c r="V222" s="76"/>
      <c r="W222" s="76"/>
      <c r="X222" s="76"/>
      <c r="Y222" s="76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  <c r="AW222" s="79"/>
      <c r="BD222" s="74"/>
      <c r="BE222" s="74"/>
      <c r="BF222" s="74"/>
      <c r="BG222" s="74"/>
      <c r="BH222" s="74"/>
      <c r="BI222" s="74"/>
      <c r="BJ222" s="74"/>
      <c r="BK222" s="74"/>
      <c r="BL222" s="74"/>
      <c r="BM222" s="74"/>
      <c r="BN222" s="74"/>
      <c r="BO222" s="74"/>
      <c r="EP222" s="72"/>
      <c r="EQ222" s="72"/>
      <c r="ER222" s="72"/>
      <c r="ES222" s="72"/>
      <c r="ET222" s="72"/>
      <c r="EU222" s="72"/>
      <c r="EV222" s="72"/>
      <c r="EW222" s="72"/>
      <c r="EX222" s="72"/>
      <c r="EY222" s="72"/>
      <c r="EZ222" s="72"/>
    </row>
    <row r="223" spans="18:156">
      <c r="R223" s="76"/>
      <c r="T223" s="76"/>
      <c r="U223" s="76"/>
      <c r="V223" s="76"/>
      <c r="W223" s="76"/>
      <c r="X223" s="76"/>
      <c r="Y223" s="76"/>
      <c r="AG223" s="78"/>
      <c r="AH223" s="78"/>
      <c r="AI223" s="78"/>
      <c r="AJ223" s="78"/>
      <c r="AK223" s="78"/>
      <c r="AL223" s="78"/>
      <c r="AM223" s="78"/>
      <c r="AN223" s="78"/>
      <c r="AO223" s="78"/>
      <c r="AP223" s="78"/>
      <c r="AW223" s="79"/>
      <c r="BD223" s="74"/>
      <c r="BE223" s="74"/>
      <c r="BF223" s="74"/>
      <c r="BG223" s="74"/>
      <c r="BH223" s="74"/>
      <c r="BI223" s="74"/>
      <c r="BJ223" s="74"/>
      <c r="BK223" s="74"/>
      <c r="BL223" s="74"/>
      <c r="BM223" s="74"/>
      <c r="BN223" s="74"/>
      <c r="BO223" s="74"/>
      <c r="EP223" s="72"/>
      <c r="EQ223" s="72"/>
      <c r="ER223" s="72"/>
      <c r="ES223" s="72"/>
      <c r="ET223" s="72"/>
      <c r="EU223" s="72"/>
      <c r="EV223" s="72"/>
      <c r="EW223" s="72"/>
      <c r="EX223" s="72"/>
      <c r="EY223" s="72"/>
      <c r="EZ223" s="72"/>
    </row>
    <row r="224" spans="18:156">
      <c r="R224" s="76"/>
      <c r="T224" s="76"/>
      <c r="U224" s="76"/>
      <c r="V224" s="76"/>
      <c r="W224" s="76"/>
      <c r="X224" s="76"/>
      <c r="Y224" s="76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  <c r="AW224" s="79"/>
      <c r="BD224" s="74"/>
      <c r="BE224" s="74"/>
      <c r="BF224" s="74"/>
      <c r="BG224" s="74"/>
      <c r="BH224" s="74"/>
      <c r="BI224" s="74"/>
      <c r="BJ224" s="74"/>
      <c r="BK224" s="74"/>
      <c r="BL224" s="74"/>
      <c r="BM224" s="74"/>
      <c r="BN224" s="74"/>
      <c r="BO224" s="74"/>
      <c r="EP224" s="72"/>
      <c r="EQ224" s="72"/>
      <c r="ER224" s="72"/>
      <c r="ES224" s="72"/>
      <c r="ET224" s="72"/>
      <c r="EU224" s="72"/>
      <c r="EV224" s="72"/>
      <c r="EW224" s="72"/>
      <c r="EX224" s="72"/>
      <c r="EY224" s="72"/>
      <c r="EZ224" s="72"/>
    </row>
    <row r="225" spans="18:156">
      <c r="R225" s="76"/>
      <c r="T225" s="76"/>
      <c r="U225" s="76"/>
      <c r="V225" s="76"/>
      <c r="W225" s="76"/>
      <c r="X225" s="76"/>
      <c r="Y225" s="76"/>
      <c r="AG225" s="78"/>
      <c r="AH225" s="78"/>
      <c r="AI225" s="78"/>
      <c r="AJ225" s="78"/>
      <c r="AK225" s="78"/>
      <c r="AL225" s="78"/>
      <c r="AM225" s="78"/>
      <c r="AN225" s="78"/>
      <c r="AO225" s="78"/>
      <c r="AP225" s="78"/>
      <c r="AW225" s="79"/>
      <c r="BD225" s="74"/>
      <c r="BE225" s="74"/>
      <c r="BF225" s="74"/>
      <c r="BG225" s="74"/>
      <c r="BH225" s="74"/>
      <c r="BI225" s="74"/>
      <c r="BJ225" s="74"/>
      <c r="BK225" s="74"/>
      <c r="BL225" s="74"/>
      <c r="BM225" s="74"/>
      <c r="BN225" s="74"/>
      <c r="BO225" s="74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</row>
    <row r="226" spans="18:156">
      <c r="R226" s="76"/>
      <c r="T226" s="76"/>
      <c r="U226" s="76"/>
      <c r="V226" s="76"/>
      <c r="W226" s="76"/>
      <c r="X226" s="76"/>
      <c r="Y226" s="76"/>
      <c r="AG226" s="78"/>
      <c r="AH226" s="78"/>
      <c r="AI226" s="78"/>
      <c r="AJ226" s="78"/>
      <c r="AK226" s="78"/>
      <c r="AL226" s="78"/>
      <c r="AM226" s="78"/>
      <c r="AN226" s="78"/>
      <c r="AO226" s="78"/>
      <c r="AP226" s="78"/>
      <c r="AW226" s="79"/>
      <c r="BD226" s="74"/>
      <c r="BE226" s="74"/>
      <c r="BF226" s="74"/>
      <c r="BG226" s="74"/>
      <c r="BH226" s="74"/>
      <c r="BI226" s="74"/>
      <c r="BJ226" s="74"/>
      <c r="BK226" s="74"/>
      <c r="BL226" s="74"/>
      <c r="BM226" s="74"/>
      <c r="BN226" s="74"/>
      <c r="BO226" s="74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</row>
    <row r="227" spans="18:156">
      <c r="R227" s="76"/>
      <c r="T227" s="76"/>
      <c r="U227" s="76"/>
      <c r="V227" s="76"/>
      <c r="W227" s="76"/>
      <c r="X227" s="76"/>
      <c r="Y227" s="76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W227" s="79"/>
      <c r="BD227" s="74"/>
      <c r="BE227" s="74"/>
      <c r="BF227" s="74"/>
      <c r="BG227" s="74"/>
      <c r="BH227" s="74"/>
      <c r="BI227" s="74"/>
      <c r="BJ227" s="74"/>
      <c r="BK227" s="74"/>
      <c r="BL227" s="74"/>
      <c r="BM227" s="74"/>
      <c r="BN227" s="74"/>
      <c r="BO227" s="74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</row>
    <row r="228" spans="18:156">
      <c r="R228" s="76"/>
      <c r="T228" s="76"/>
      <c r="U228" s="76"/>
      <c r="V228" s="76"/>
      <c r="W228" s="76"/>
      <c r="X228" s="76"/>
      <c r="Y228" s="76"/>
      <c r="AG228" s="78"/>
      <c r="AH228" s="78"/>
      <c r="AI228" s="78"/>
      <c r="AJ228" s="78"/>
      <c r="AK228" s="78"/>
      <c r="AL228" s="78"/>
      <c r="AM228" s="78"/>
      <c r="AN228" s="78"/>
      <c r="AO228" s="78"/>
      <c r="AP228" s="78"/>
      <c r="AW228" s="79"/>
      <c r="BD228" s="74"/>
      <c r="BE228" s="74"/>
      <c r="BF228" s="74"/>
      <c r="BG228" s="74"/>
      <c r="BH228" s="74"/>
      <c r="BI228" s="74"/>
      <c r="BJ228" s="74"/>
      <c r="BK228" s="74"/>
      <c r="BL228" s="74"/>
      <c r="BM228" s="74"/>
      <c r="BN228" s="74"/>
      <c r="BO228" s="74"/>
      <c r="EP228" s="72"/>
      <c r="EQ228" s="72"/>
      <c r="ER228" s="72"/>
      <c r="ES228" s="72"/>
      <c r="ET228" s="72"/>
      <c r="EU228" s="72"/>
      <c r="EV228" s="72"/>
      <c r="EW228" s="72"/>
      <c r="EX228" s="72"/>
      <c r="EY228" s="72"/>
      <c r="EZ228" s="72"/>
    </row>
    <row r="229" spans="18:156">
      <c r="R229" s="76"/>
      <c r="T229" s="76"/>
      <c r="U229" s="76"/>
      <c r="V229" s="76"/>
      <c r="W229" s="76"/>
      <c r="X229" s="76"/>
      <c r="Y229" s="76"/>
      <c r="AG229" s="78"/>
      <c r="AH229" s="78"/>
      <c r="AI229" s="78"/>
      <c r="AJ229" s="78"/>
      <c r="AK229" s="78"/>
      <c r="AL229" s="78"/>
      <c r="AM229" s="78"/>
      <c r="AN229" s="78"/>
      <c r="AO229" s="78"/>
      <c r="AP229" s="78"/>
      <c r="AW229" s="79"/>
      <c r="BD229" s="74"/>
      <c r="BE229" s="74"/>
      <c r="BF229" s="74"/>
      <c r="BG229" s="74"/>
      <c r="BH229" s="74"/>
      <c r="BI229" s="74"/>
      <c r="BJ229" s="74"/>
      <c r="BK229" s="74"/>
      <c r="BL229" s="74"/>
      <c r="BM229" s="74"/>
      <c r="BN229" s="74"/>
      <c r="BO229" s="74"/>
      <c r="EP229" s="72"/>
      <c r="EQ229" s="72"/>
      <c r="ER229" s="72"/>
      <c r="ES229" s="72"/>
      <c r="ET229" s="72"/>
      <c r="EU229" s="72"/>
      <c r="EV229" s="72"/>
      <c r="EW229" s="72"/>
      <c r="EX229" s="72"/>
      <c r="EY229" s="72"/>
      <c r="EZ229" s="72"/>
    </row>
    <row r="230" spans="18:156">
      <c r="R230" s="76"/>
      <c r="T230" s="76"/>
      <c r="U230" s="76"/>
      <c r="V230" s="76"/>
      <c r="W230" s="76"/>
      <c r="X230" s="76"/>
      <c r="Y230" s="76"/>
      <c r="AG230" s="78"/>
      <c r="AH230" s="78"/>
      <c r="AI230" s="78"/>
      <c r="AJ230" s="78"/>
      <c r="AK230" s="78"/>
      <c r="AL230" s="78"/>
      <c r="AM230" s="78"/>
      <c r="AN230" s="78"/>
      <c r="AO230" s="78"/>
      <c r="AP230" s="78"/>
      <c r="AW230" s="79"/>
      <c r="BD230" s="74"/>
      <c r="BE230" s="74"/>
      <c r="BF230" s="74"/>
      <c r="BG230" s="74"/>
      <c r="BH230" s="74"/>
      <c r="BI230" s="74"/>
      <c r="BJ230" s="74"/>
      <c r="BK230" s="74"/>
      <c r="BL230" s="74"/>
      <c r="BM230" s="74"/>
      <c r="BN230" s="74"/>
      <c r="BO230" s="74"/>
      <c r="EP230" s="72"/>
      <c r="EQ230" s="72"/>
      <c r="ER230" s="72"/>
      <c r="ES230" s="72"/>
      <c r="ET230" s="72"/>
      <c r="EU230" s="72"/>
      <c r="EV230" s="72"/>
      <c r="EW230" s="72"/>
      <c r="EX230" s="72"/>
      <c r="EY230" s="72"/>
      <c r="EZ230" s="72"/>
    </row>
    <row r="231" spans="18:156">
      <c r="R231" s="76"/>
      <c r="T231" s="76"/>
      <c r="U231" s="76"/>
      <c r="V231" s="76"/>
      <c r="W231" s="76"/>
      <c r="X231" s="76"/>
      <c r="Y231" s="76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  <c r="AW231" s="79"/>
      <c r="BD231" s="74"/>
      <c r="BE231" s="74"/>
      <c r="BF231" s="74"/>
      <c r="BG231" s="74"/>
      <c r="BH231" s="74"/>
      <c r="BI231" s="74"/>
      <c r="BJ231" s="74"/>
      <c r="BK231" s="74"/>
      <c r="BL231" s="74"/>
      <c r="BM231" s="74"/>
      <c r="BN231" s="74"/>
      <c r="BO231" s="74"/>
      <c r="EP231" s="72"/>
      <c r="EQ231" s="72"/>
      <c r="ER231" s="72"/>
      <c r="ES231" s="72"/>
      <c r="ET231" s="72"/>
      <c r="EU231" s="72"/>
      <c r="EV231" s="72"/>
      <c r="EW231" s="72"/>
      <c r="EX231" s="72"/>
      <c r="EY231" s="72"/>
      <c r="EZ231" s="72"/>
    </row>
    <row r="232" spans="18:156">
      <c r="R232" s="76"/>
      <c r="T232" s="76"/>
      <c r="U232" s="76"/>
      <c r="V232" s="76"/>
      <c r="W232" s="76"/>
      <c r="X232" s="76"/>
      <c r="Y232" s="76"/>
      <c r="AG232" s="78"/>
      <c r="AH232" s="78"/>
      <c r="AI232" s="78"/>
      <c r="AJ232" s="78"/>
      <c r="AK232" s="78"/>
      <c r="AL232" s="78"/>
      <c r="AM232" s="78"/>
      <c r="AN232" s="78"/>
      <c r="AO232" s="78"/>
      <c r="AP232" s="78"/>
      <c r="AW232" s="79"/>
      <c r="BD232" s="74"/>
      <c r="BE232" s="74"/>
      <c r="BF232" s="74"/>
      <c r="BG232" s="74"/>
      <c r="BH232" s="74"/>
      <c r="BI232" s="74"/>
      <c r="BJ232" s="74"/>
      <c r="BK232" s="74"/>
      <c r="BL232" s="74"/>
      <c r="BM232" s="74"/>
      <c r="BN232" s="74"/>
      <c r="BO232" s="74"/>
      <c r="EP232" s="72"/>
      <c r="EQ232" s="72"/>
      <c r="ER232" s="72"/>
      <c r="ES232" s="72"/>
      <c r="ET232" s="72"/>
      <c r="EU232" s="72"/>
      <c r="EV232" s="72"/>
      <c r="EW232" s="72"/>
      <c r="EX232" s="72"/>
      <c r="EY232" s="72"/>
      <c r="EZ232" s="72"/>
    </row>
    <row r="233" spans="18:156">
      <c r="R233" s="76"/>
      <c r="T233" s="76"/>
      <c r="U233" s="76"/>
      <c r="V233" s="76"/>
      <c r="W233" s="76"/>
      <c r="X233" s="76"/>
      <c r="Y233" s="76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  <c r="AV233" s="79"/>
      <c r="BC233" s="74"/>
      <c r="BD233" s="74"/>
      <c r="BE233" s="74"/>
      <c r="BF233" s="74"/>
      <c r="BG233" s="74"/>
      <c r="BH233" s="74"/>
      <c r="BI233" s="74"/>
      <c r="BJ233" s="74"/>
      <c r="BK233" s="74"/>
      <c r="BL233" s="74"/>
      <c r="BM233" s="74"/>
      <c r="BN233" s="74"/>
      <c r="BO233" s="74"/>
      <c r="EP233" s="72"/>
      <c r="EQ233" s="72"/>
      <c r="ER233" s="72"/>
      <c r="ES233" s="72"/>
      <c r="ET233" s="72"/>
      <c r="EU233" s="72"/>
      <c r="EV233" s="72"/>
      <c r="EW233" s="72"/>
      <c r="EX233" s="72"/>
      <c r="EY233" s="72"/>
      <c r="EZ233" s="72"/>
    </row>
    <row r="234" spans="18:156">
      <c r="R234" s="76"/>
      <c r="T234" s="76"/>
      <c r="U234" s="76"/>
      <c r="V234" s="76"/>
      <c r="W234" s="76"/>
      <c r="X234" s="76"/>
      <c r="Y234" s="76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  <c r="AV234" s="79"/>
      <c r="BC234" s="74"/>
      <c r="BD234" s="74"/>
      <c r="BE234" s="74"/>
      <c r="BF234" s="74"/>
      <c r="BG234" s="74"/>
      <c r="BH234" s="74"/>
      <c r="BI234" s="74"/>
      <c r="BJ234" s="74"/>
      <c r="BK234" s="74"/>
      <c r="BL234" s="74"/>
      <c r="BM234" s="74"/>
      <c r="BN234" s="74"/>
      <c r="BO234" s="74"/>
      <c r="EP234" s="72"/>
      <c r="EQ234" s="72"/>
      <c r="ER234" s="72"/>
      <c r="ES234" s="72"/>
      <c r="ET234" s="72"/>
      <c r="EU234" s="72"/>
      <c r="EV234" s="72"/>
      <c r="EW234" s="72"/>
      <c r="EX234" s="72"/>
      <c r="EY234" s="72"/>
      <c r="EZ234" s="72"/>
    </row>
    <row r="235" spans="18:156">
      <c r="R235" s="76"/>
      <c r="T235" s="76"/>
      <c r="U235" s="76"/>
      <c r="V235" s="76"/>
      <c r="W235" s="76"/>
      <c r="X235" s="76"/>
      <c r="Y235" s="76"/>
      <c r="AG235" s="78"/>
      <c r="AH235" s="78"/>
      <c r="AI235" s="78"/>
      <c r="AJ235" s="78"/>
      <c r="AK235" s="78"/>
      <c r="AL235" s="78"/>
      <c r="AM235" s="78"/>
      <c r="AN235" s="78"/>
      <c r="AO235" s="78"/>
      <c r="AP235" s="78"/>
      <c r="AV235" s="79"/>
      <c r="BC235" s="74"/>
      <c r="BD235" s="74"/>
      <c r="BE235" s="74"/>
      <c r="BF235" s="74"/>
      <c r="BG235" s="74"/>
      <c r="BH235" s="74"/>
      <c r="BI235" s="74"/>
      <c r="BJ235" s="74"/>
      <c r="BK235" s="74"/>
      <c r="BL235" s="74"/>
      <c r="BM235" s="74"/>
      <c r="BN235" s="74"/>
      <c r="BO235" s="74"/>
      <c r="EP235" s="72"/>
      <c r="EQ235" s="72"/>
      <c r="ER235" s="72"/>
      <c r="ES235" s="72"/>
      <c r="ET235" s="72"/>
      <c r="EU235" s="72"/>
      <c r="EV235" s="72"/>
      <c r="EW235" s="72"/>
      <c r="EX235" s="72"/>
      <c r="EY235" s="72"/>
      <c r="EZ235" s="72"/>
    </row>
    <row r="236" spans="18:156">
      <c r="R236" s="76"/>
      <c r="T236" s="76"/>
      <c r="U236" s="76"/>
      <c r="V236" s="76"/>
      <c r="W236" s="76"/>
      <c r="X236" s="76"/>
      <c r="Y236" s="76"/>
      <c r="AG236" s="78"/>
      <c r="AH236" s="78"/>
      <c r="AI236" s="78"/>
      <c r="AJ236" s="78"/>
      <c r="AK236" s="78"/>
      <c r="AL236" s="78"/>
      <c r="AM236" s="78"/>
      <c r="AN236" s="78"/>
      <c r="AO236" s="78"/>
      <c r="AP236" s="78"/>
      <c r="AV236" s="79"/>
      <c r="BC236" s="74"/>
      <c r="BD236" s="74"/>
      <c r="BE236" s="74"/>
      <c r="BF236" s="74"/>
      <c r="BG236" s="74"/>
      <c r="BH236" s="74"/>
      <c r="BI236" s="74"/>
      <c r="BJ236" s="74"/>
      <c r="BK236" s="74"/>
      <c r="BL236" s="74"/>
      <c r="BM236" s="74"/>
      <c r="BN236" s="74"/>
      <c r="BO236" s="74"/>
      <c r="EP236" s="72"/>
      <c r="EQ236" s="72"/>
      <c r="ER236" s="72"/>
      <c r="ES236" s="72"/>
      <c r="ET236" s="72"/>
      <c r="EU236" s="72"/>
      <c r="EV236" s="72"/>
      <c r="EW236" s="72"/>
      <c r="EX236" s="72"/>
      <c r="EY236" s="72"/>
      <c r="EZ236" s="72"/>
    </row>
    <row r="237" spans="18:156">
      <c r="R237" s="76"/>
      <c r="T237" s="76"/>
      <c r="U237" s="76"/>
      <c r="V237" s="76"/>
      <c r="W237" s="76"/>
      <c r="X237" s="76"/>
      <c r="Y237" s="76"/>
      <c r="AG237" s="78"/>
      <c r="AH237" s="78"/>
      <c r="AI237" s="78"/>
      <c r="AJ237" s="78"/>
      <c r="AK237" s="78"/>
      <c r="AL237" s="78"/>
      <c r="AM237" s="78"/>
      <c r="AN237" s="78"/>
      <c r="AO237" s="78"/>
      <c r="AP237" s="78"/>
      <c r="AV237" s="79"/>
      <c r="BC237" s="74"/>
      <c r="BD237" s="74"/>
      <c r="BE237" s="74"/>
      <c r="BF237" s="74"/>
      <c r="BG237" s="74"/>
      <c r="BH237" s="74"/>
      <c r="BI237" s="74"/>
      <c r="BJ237" s="74"/>
      <c r="BK237" s="74"/>
      <c r="BL237" s="74"/>
      <c r="BM237" s="74"/>
      <c r="BN237" s="74"/>
      <c r="BO237" s="74"/>
      <c r="EP237" s="72"/>
      <c r="EQ237" s="72"/>
      <c r="ER237" s="72"/>
      <c r="ES237" s="72"/>
      <c r="ET237" s="72"/>
      <c r="EU237" s="72"/>
      <c r="EV237" s="72"/>
      <c r="EW237" s="72"/>
      <c r="EX237" s="72"/>
      <c r="EY237" s="72"/>
      <c r="EZ237" s="72"/>
    </row>
    <row r="238" spans="18:156">
      <c r="R238" s="76"/>
      <c r="T238" s="76"/>
      <c r="U238" s="76"/>
      <c r="V238" s="76"/>
      <c r="W238" s="76"/>
      <c r="X238" s="76"/>
      <c r="Y238" s="76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  <c r="AV238" s="79"/>
      <c r="BC238" s="74"/>
      <c r="BD238" s="74"/>
      <c r="BE238" s="74"/>
      <c r="BF238" s="74"/>
      <c r="BG238" s="74"/>
      <c r="BH238" s="74"/>
      <c r="BI238" s="74"/>
      <c r="BJ238" s="74"/>
      <c r="BK238" s="74"/>
      <c r="BL238" s="74"/>
      <c r="BM238" s="74"/>
      <c r="BN238" s="74"/>
      <c r="BO238" s="74"/>
      <c r="EP238" s="72"/>
      <c r="EQ238" s="72"/>
      <c r="ER238" s="72"/>
      <c r="ES238" s="72"/>
      <c r="ET238" s="72"/>
      <c r="EU238" s="72"/>
      <c r="EV238" s="72"/>
      <c r="EW238" s="72"/>
      <c r="EX238" s="72"/>
      <c r="EY238" s="72"/>
      <c r="EZ238" s="72"/>
    </row>
    <row r="239" spans="18:156">
      <c r="R239" s="76"/>
      <c r="T239" s="76"/>
      <c r="U239" s="76"/>
      <c r="V239" s="76"/>
      <c r="W239" s="76"/>
      <c r="X239" s="76"/>
      <c r="Y239" s="76"/>
      <c r="AG239" s="78"/>
      <c r="AH239" s="78"/>
      <c r="AI239" s="78"/>
      <c r="AJ239" s="78"/>
      <c r="AK239" s="78"/>
      <c r="AL239" s="78"/>
      <c r="AM239" s="78"/>
      <c r="AN239" s="78"/>
      <c r="AO239" s="78"/>
      <c r="AP239" s="78"/>
      <c r="AV239" s="79"/>
      <c r="BC239" s="74"/>
      <c r="BD239" s="74"/>
      <c r="BE239" s="74"/>
      <c r="BF239" s="74"/>
      <c r="BG239" s="74"/>
      <c r="BH239" s="74"/>
      <c r="BI239" s="74"/>
      <c r="BJ239" s="74"/>
      <c r="BK239" s="74"/>
      <c r="BL239" s="74"/>
      <c r="BM239" s="74"/>
      <c r="BN239" s="74"/>
      <c r="BO239" s="74"/>
      <c r="EP239" s="72"/>
      <c r="EQ239" s="72"/>
      <c r="ER239" s="72"/>
      <c r="ES239" s="72"/>
      <c r="ET239" s="72"/>
      <c r="EU239" s="72"/>
      <c r="EV239" s="72"/>
      <c r="EW239" s="72"/>
      <c r="EX239" s="72"/>
      <c r="EY239" s="72"/>
      <c r="EZ239" s="72"/>
    </row>
    <row r="240" spans="18:156">
      <c r="R240" s="76"/>
      <c r="T240" s="76"/>
      <c r="U240" s="76"/>
      <c r="V240" s="76"/>
      <c r="W240" s="76"/>
      <c r="X240" s="76"/>
      <c r="Y240" s="76"/>
      <c r="AG240" s="78"/>
      <c r="AH240" s="78"/>
      <c r="AI240" s="78"/>
      <c r="AJ240" s="78"/>
      <c r="AK240" s="78"/>
      <c r="AL240" s="78"/>
      <c r="AM240" s="78"/>
      <c r="AN240" s="78"/>
      <c r="AO240" s="78"/>
      <c r="AP240" s="78"/>
      <c r="AV240" s="79"/>
      <c r="BC240" s="74"/>
      <c r="BD240" s="74"/>
      <c r="BE240" s="74"/>
      <c r="BF240" s="74"/>
      <c r="BG240" s="74"/>
      <c r="BH240" s="74"/>
      <c r="BI240" s="74"/>
      <c r="BJ240" s="74"/>
      <c r="BK240" s="74"/>
      <c r="BL240" s="74"/>
      <c r="BM240" s="74"/>
      <c r="BN240" s="74"/>
      <c r="BO240" s="74"/>
      <c r="EP240" s="72"/>
      <c r="EQ240" s="72"/>
      <c r="ER240" s="72"/>
      <c r="ES240" s="72"/>
      <c r="ET240" s="72"/>
      <c r="EU240" s="72"/>
      <c r="EV240" s="72"/>
      <c r="EW240" s="72"/>
      <c r="EX240" s="72"/>
      <c r="EY240" s="72"/>
      <c r="EZ240" s="72"/>
    </row>
    <row r="241" spans="18:156">
      <c r="R241" s="76"/>
      <c r="T241" s="76"/>
      <c r="U241" s="76"/>
      <c r="V241" s="76"/>
      <c r="W241" s="76"/>
      <c r="X241" s="76"/>
      <c r="Y241" s="76"/>
      <c r="AG241" s="78"/>
      <c r="AH241" s="78"/>
      <c r="AI241" s="78"/>
      <c r="AJ241" s="78"/>
      <c r="AK241" s="78"/>
      <c r="AL241" s="78"/>
      <c r="AM241" s="78"/>
      <c r="AN241" s="78"/>
      <c r="AO241" s="78"/>
      <c r="AP241" s="78"/>
      <c r="AV241" s="79"/>
      <c r="BC241" s="74"/>
      <c r="BD241" s="74"/>
      <c r="BE241" s="74"/>
      <c r="BF241" s="74"/>
      <c r="BG241" s="74"/>
      <c r="BH241" s="74"/>
      <c r="BI241" s="74"/>
      <c r="BJ241" s="74"/>
      <c r="BK241" s="74"/>
      <c r="BL241" s="74"/>
      <c r="BM241" s="74"/>
      <c r="BN241" s="74"/>
      <c r="BO241" s="74"/>
      <c r="EP241" s="72"/>
      <c r="EQ241" s="72"/>
      <c r="ER241" s="72"/>
      <c r="ES241" s="72"/>
      <c r="ET241" s="72"/>
      <c r="EU241" s="72"/>
      <c r="EV241" s="72"/>
      <c r="EW241" s="72"/>
      <c r="EX241" s="72"/>
      <c r="EY241" s="72"/>
      <c r="EZ241" s="72"/>
    </row>
    <row r="242" spans="18:156">
      <c r="R242" s="76"/>
      <c r="T242" s="76"/>
      <c r="U242" s="76"/>
      <c r="V242" s="76"/>
      <c r="W242" s="76"/>
      <c r="X242" s="76"/>
      <c r="Y242" s="76"/>
      <c r="AG242" s="78"/>
      <c r="AH242" s="78"/>
      <c r="AI242" s="78"/>
      <c r="AJ242" s="78"/>
      <c r="AK242" s="78"/>
      <c r="AL242" s="78"/>
      <c r="AM242" s="78"/>
      <c r="AN242" s="78"/>
      <c r="AO242" s="78"/>
      <c r="AP242" s="78"/>
      <c r="AV242" s="79"/>
      <c r="BC242" s="74"/>
      <c r="BD242" s="74"/>
      <c r="BE242" s="74"/>
      <c r="BF242" s="74"/>
      <c r="BG242" s="74"/>
      <c r="BH242" s="74"/>
      <c r="BI242" s="74"/>
      <c r="BJ242" s="74"/>
      <c r="BK242" s="74"/>
      <c r="BL242" s="74"/>
      <c r="BM242" s="74"/>
      <c r="BN242" s="74"/>
      <c r="BO242" s="74"/>
      <c r="EP242" s="72"/>
      <c r="EQ242" s="72"/>
      <c r="ER242" s="72"/>
      <c r="ES242" s="72"/>
      <c r="ET242" s="72"/>
      <c r="EU242" s="72"/>
      <c r="EV242" s="72"/>
      <c r="EW242" s="72"/>
      <c r="EX242" s="72"/>
      <c r="EY242" s="72"/>
      <c r="EZ242" s="72"/>
    </row>
    <row r="243" spans="18:156">
      <c r="R243" s="76"/>
      <c r="T243" s="76"/>
      <c r="U243" s="76"/>
      <c r="V243" s="76"/>
      <c r="W243" s="76"/>
      <c r="X243" s="76"/>
      <c r="Y243" s="76"/>
      <c r="AG243" s="78"/>
      <c r="AH243" s="78"/>
      <c r="AI243" s="78"/>
      <c r="AJ243" s="78"/>
      <c r="AK243" s="78"/>
      <c r="AL243" s="78"/>
      <c r="AM243" s="78"/>
      <c r="AN243" s="78"/>
      <c r="AO243" s="78"/>
      <c r="AP243" s="78"/>
      <c r="AV243" s="79"/>
      <c r="BC243" s="74"/>
      <c r="BD243" s="74"/>
      <c r="BE243" s="74"/>
      <c r="BF243" s="74"/>
      <c r="BG243" s="74"/>
      <c r="BH243" s="74"/>
      <c r="BI243" s="74"/>
      <c r="BJ243" s="74"/>
      <c r="BK243" s="74"/>
      <c r="BL243" s="74"/>
      <c r="BM243" s="74"/>
      <c r="BN243" s="74"/>
      <c r="BO243" s="74"/>
      <c r="EP243" s="72"/>
      <c r="EQ243" s="72"/>
      <c r="ER243" s="72"/>
      <c r="ES243" s="72"/>
      <c r="ET243" s="72"/>
      <c r="EU243" s="72"/>
      <c r="EV243" s="72"/>
      <c r="EW243" s="72"/>
      <c r="EX243" s="72"/>
      <c r="EY243" s="72"/>
      <c r="EZ243" s="72"/>
    </row>
    <row r="244" spans="18:156">
      <c r="R244" s="76"/>
      <c r="T244" s="76"/>
      <c r="U244" s="76"/>
      <c r="V244" s="76"/>
      <c r="W244" s="76"/>
      <c r="X244" s="76"/>
      <c r="Y244" s="76"/>
      <c r="AG244" s="78"/>
      <c r="AH244" s="78"/>
      <c r="AI244" s="78"/>
      <c r="AJ244" s="78"/>
      <c r="AK244" s="78"/>
      <c r="AL244" s="78"/>
      <c r="AM244" s="78"/>
      <c r="AN244" s="78"/>
      <c r="AO244" s="78"/>
      <c r="AP244" s="78"/>
      <c r="AV244" s="79"/>
      <c r="BC244" s="74"/>
      <c r="BD244" s="74"/>
      <c r="BE244" s="74"/>
      <c r="BF244" s="74"/>
      <c r="BG244" s="74"/>
      <c r="BH244" s="74"/>
      <c r="BI244" s="74"/>
      <c r="BJ244" s="74"/>
      <c r="BK244" s="74"/>
      <c r="BL244" s="74"/>
      <c r="BM244" s="74"/>
      <c r="BN244" s="74"/>
      <c r="BO244" s="74"/>
      <c r="EP244" s="72"/>
      <c r="EQ244" s="72"/>
      <c r="ER244" s="72"/>
      <c r="ES244" s="72"/>
      <c r="ET244" s="72"/>
      <c r="EU244" s="72"/>
      <c r="EV244" s="72"/>
      <c r="EW244" s="72"/>
      <c r="EX244" s="72"/>
      <c r="EY244" s="72"/>
      <c r="EZ244" s="72"/>
    </row>
    <row r="245" spans="18:156">
      <c r="R245" s="76"/>
      <c r="T245" s="76"/>
      <c r="U245" s="76"/>
      <c r="V245" s="76"/>
      <c r="W245" s="76"/>
      <c r="X245" s="76"/>
      <c r="Y245" s="76"/>
      <c r="AG245" s="78"/>
      <c r="AH245" s="78"/>
      <c r="AI245" s="78"/>
      <c r="AJ245" s="78"/>
      <c r="AK245" s="78"/>
      <c r="AL245" s="78"/>
      <c r="AM245" s="78"/>
      <c r="AN245" s="78"/>
      <c r="AO245" s="78"/>
      <c r="AP245" s="78"/>
      <c r="AV245" s="79"/>
      <c r="BC245" s="74"/>
      <c r="BD245" s="74"/>
      <c r="BE245" s="74"/>
      <c r="BF245" s="74"/>
      <c r="BG245" s="74"/>
      <c r="BH245" s="74"/>
      <c r="BI245" s="74"/>
      <c r="BJ245" s="74"/>
      <c r="BK245" s="74"/>
      <c r="BL245" s="74"/>
      <c r="BM245" s="74"/>
      <c r="BN245" s="74"/>
      <c r="BO245" s="74"/>
      <c r="EP245" s="72"/>
      <c r="EQ245" s="72"/>
      <c r="ER245" s="72"/>
      <c r="ES245" s="72"/>
      <c r="ET245" s="72"/>
      <c r="EU245" s="72"/>
      <c r="EV245" s="72"/>
      <c r="EW245" s="72"/>
      <c r="EX245" s="72"/>
      <c r="EY245" s="72"/>
      <c r="EZ245" s="72"/>
    </row>
    <row r="246" spans="18:156">
      <c r="R246" s="76"/>
      <c r="T246" s="76"/>
      <c r="U246" s="76"/>
      <c r="V246" s="76"/>
      <c r="W246" s="76"/>
      <c r="X246" s="76"/>
      <c r="Y246" s="76"/>
      <c r="AG246" s="78"/>
      <c r="AH246" s="78"/>
      <c r="AI246" s="78"/>
      <c r="AJ246" s="78"/>
      <c r="AK246" s="78"/>
      <c r="AL246" s="78"/>
      <c r="AM246" s="78"/>
      <c r="AN246" s="78"/>
      <c r="AO246" s="78"/>
      <c r="AP246" s="78"/>
      <c r="AV246" s="79"/>
      <c r="BC246" s="74"/>
      <c r="BD246" s="74"/>
      <c r="BE246" s="74"/>
      <c r="BF246" s="74"/>
      <c r="BG246" s="74"/>
      <c r="BH246" s="74"/>
      <c r="BI246" s="74"/>
      <c r="BJ246" s="74"/>
      <c r="BK246" s="74"/>
      <c r="BL246" s="74"/>
      <c r="BM246" s="74"/>
      <c r="BN246" s="74"/>
      <c r="BO246" s="74"/>
      <c r="EP246" s="72"/>
      <c r="EQ246" s="72"/>
      <c r="ER246" s="72"/>
      <c r="ES246" s="72"/>
      <c r="ET246" s="72"/>
      <c r="EU246" s="72"/>
      <c r="EV246" s="72"/>
      <c r="EW246" s="72"/>
      <c r="EX246" s="72"/>
      <c r="EY246" s="72"/>
      <c r="EZ246" s="72"/>
    </row>
    <row r="247" spans="18:156">
      <c r="R247" s="76"/>
      <c r="T247" s="76"/>
      <c r="U247" s="76"/>
      <c r="V247" s="76"/>
      <c r="W247" s="76"/>
      <c r="X247" s="76"/>
      <c r="Y247" s="76"/>
      <c r="AF247" s="78"/>
      <c r="AG247" s="78"/>
      <c r="AH247" s="78"/>
      <c r="AI247" s="78"/>
      <c r="AJ247" s="78"/>
      <c r="AK247" s="78"/>
      <c r="AL247" s="78"/>
      <c r="AM247" s="78"/>
      <c r="AN247" s="78"/>
      <c r="AO247" s="78"/>
      <c r="AP247" s="78"/>
      <c r="AV247" s="79"/>
      <c r="BC247" s="74"/>
      <c r="BD247" s="74"/>
      <c r="BE247" s="74"/>
      <c r="BF247" s="74"/>
      <c r="BG247" s="74"/>
      <c r="BH247" s="74"/>
      <c r="BI247" s="74"/>
      <c r="BJ247" s="74"/>
      <c r="BK247" s="74"/>
      <c r="BL247" s="74"/>
      <c r="BM247" s="74"/>
      <c r="BN247" s="74"/>
      <c r="BO247" s="74"/>
      <c r="EP247" s="72"/>
      <c r="EQ247" s="72"/>
      <c r="ER247" s="72"/>
      <c r="ES247" s="72"/>
      <c r="ET247" s="72"/>
      <c r="EU247" s="72"/>
      <c r="EV247" s="72"/>
      <c r="EW247" s="72"/>
      <c r="EX247" s="72"/>
      <c r="EY247" s="72"/>
      <c r="EZ247" s="72"/>
    </row>
    <row r="248" spans="18:156">
      <c r="R248" s="76"/>
      <c r="T248" s="76"/>
      <c r="U248" s="76"/>
      <c r="V248" s="76"/>
      <c r="W248" s="76"/>
      <c r="X248" s="76"/>
      <c r="Y248" s="76"/>
      <c r="AF248" s="78"/>
      <c r="AG248" s="78"/>
      <c r="AH248" s="78"/>
      <c r="AI248" s="78"/>
      <c r="AJ248" s="78"/>
      <c r="AK248" s="78"/>
      <c r="AL248" s="78"/>
      <c r="AM248" s="78"/>
      <c r="AN248" s="78"/>
      <c r="AO248" s="78"/>
      <c r="AP248" s="78"/>
      <c r="AV248" s="79"/>
      <c r="BC248" s="74"/>
      <c r="BD248" s="74"/>
      <c r="BE248" s="74"/>
      <c r="BF248" s="74"/>
      <c r="BG248" s="74"/>
      <c r="BH248" s="74"/>
      <c r="BI248" s="74"/>
      <c r="BJ248" s="74"/>
      <c r="BK248" s="74"/>
      <c r="BL248" s="74"/>
      <c r="BM248" s="74"/>
      <c r="BN248" s="74"/>
      <c r="BO248" s="74"/>
      <c r="EP248" s="72"/>
      <c r="EQ248" s="72"/>
      <c r="ER248" s="72"/>
      <c r="ES248" s="72"/>
      <c r="ET248" s="72"/>
      <c r="EU248" s="72"/>
      <c r="EV248" s="72"/>
      <c r="EW248" s="72"/>
      <c r="EX248" s="72"/>
      <c r="EY248" s="72"/>
      <c r="EZ248" s="72"/>
    </row>
    <row r="249" spans="18:156">
      <c r="R249" s="76"/>
      <c r="T249" s="76"/>
      <c r="U249" s="76"/>
      <c r="V249" s="76"/>
      <c r="W249" s="76"/>
      <c r="X249" s="76"/>
      <c r="Y249" s="76"/>
      <c r="AF249" s="78"/>
      <c r="AG249" s="78"/>
      <c r="AH249" s="78"/>
      <c r="AI249" s="78"/>
      <c r="AJ249" s="78"/>
      <c r="AK249" s="78"/>
      <c r="AL249" s="78"/>
      <c r="AM249" s="78"/>
      <c r="AN249" s="78"/>
      <c r="AO249" s="78"/>
      <c r="AP249" s="78"/>
      <c r="AV249" s="79"/>
      <c r="BC249" s="74"/>
      <c r="BD249" s="74"/>
      <c r="BE249" s="74"/>
      <c r="BF249" s="74"/>
      <c r="BG249" s="74"/>
      <c r="BH249" s="74"/>
      <c r="BI249" s="74"/>
      <c r="BJ249" s="74"/>
      <c r="BK249" s="74"/>
      <c r="BL249" s="74"/>
      <c r="BM249" s="74"/>
      <c r="BN249" s="74"/>
      <c r="BO249" s="74"/>
      <c r="EP249" s="72"/>
      <c r="EQ249" s="72"/>
      <c r="ER249" s="72"/>
      <c r="ES249" s="72"/>
      <c r="ET249" s="72"/>
      <c r="EU249" s="72"/>
      <c r="EV249" s="72"/>
      <c r="EW249" s="72"/>
      <c r="EX249" s="72"/>
      <c r="EY249" s="72"/>
      <c r="EZ249" s="72"/>
    </row>
    <row r="250" spans="18:156">
      <c r="R250" s="76"/>
      <c r="T250" s="76"/>
      <c r="U250" s="76"/>
      <c r="V250" s="76"/>
      <c r="W250" s="76"/>
      <c r="X250" s="76"/>
      <c r="Y250" s="76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  <c r="AV250" s="79"/>
      <c r="BC250" s="74"/>
      <c r="BD250" s="74"/>
      <c r="BE250" s="74"/>
      <c r="BF250" s="74"/>
      <c r="BG250" s="74"/>
      <c r="BH250" s="74"/>
      <c r="BI250" s="74"/>
      <c r="BJ250" s="74"/>
      <c r="BK250" s="74"/>
      <c r="BL250" s="74"/>
      <c r="BM250" s="74"/>
      <c r="BN250" s="74"/>
      <c r="BO250" s="74"/>
      <c r="EP250" s="72"/>
      <c r="EQ250" s="72"/>
      <c r="ER250" s="72"/>
      <c r="ES250" s="72"/>
      <c r="ET250" s="72"/>
      <c r="EU250" s="72"/>
      <c r="EV250" s="72"/>
      <c r="EW250" s="72"/>
      <c r="EX250" s="72"/>
      <c r="EY250" s="72"/>
      <c r="EZ250" s="72"/>
    </row>
    <row r="251" spans="18:156">
      <c r="R251" s="76"/>
      <c r="T251" s="76"/>
      <c r="U251" s="76"/>
      <c r="V251" s="76"/>
      <c r="W251" s="76"/>
      <c r="X251" s="76"/>
      <c r="Y251" s="76"/>
      <c r="AF251" s="78"/>
      <c r="AG251" s="78"/>
      <c r="AH251" s="78"/>
      <c r="AI251" s="78"/>
      <c r="AJ251" s="78"/>
      <c r="AK251" s="78"/>
      <c r="AL251" s="78"/>
      <c r="AM251" s="78"/>
      <c r="AN251" s="78"/>
      <c r="AO251" s="78"/>
      <c r="AP251" s="78"/>
      <c r="AV251" s="79"/>
      <c r="BC251" s="74"/>
      <c r="BD251" s="74"/>
      <c r="BE251" s="74"/>
      <c r="BF251" s="74"/>
      <c r="BG251" s="74"/>
      <c r="BH251" s="74"/>
      <c r="BI251" s="74"/>
      <c r="BJ251" s="74"/>
      <c r="BK251" s="74"/>
      <c r="BL251" s="74"/>
      <c r="BM251" s="74"/>
      <c r="BN251" s="74"/>
      <c r="BO251" s="74"/>
      <c r="EP251" s="72"/>
      <c r="EQ251" s="72"/>
      <c r="ER251" s="72"/>
      <c r="ES251" s="72"/>
      <c r="ET251" s="72"/>
      <c r="EU251" s="72"/>
      <c r="EV251" s="72"/>
      <c r="EW251" s="72"/>
      <c r="EX251" s="72"/>
      <c r="EY251" s="72"/>
      <c r="EZ251" s="72"/>
    </row>
    <row r="252" spans="18:156">
      <c r="R252" s="76"/>
      <c r="T252" s="76"/>
      <c r="U252" s="76"/>
      <c r="V252" s="76"/>
      <c r="W252" s="76"/>
      <c r="X252" s="76"/>
      <c r="Y252" s="76"/>
      <c r="AF252" s="78"/>
      <c r="AG252" s="78"/>
      <c r="AH252" s="78"/>
      <c r="AI252" s="78"/>
      <c r="AJ252" s="78"/>
      <c r="AK252" s="78"/>
      <c r="AL252" s="78"/>
      <c r="AM252" s="78"/>
      <c r="AN252" s="78"/>
      <c r="AO252" s="78"/>
      <c r="AP252" s="78"/>
      <c r="AV252" s="79"/>
      <c r="BC252" s="74"/>
      <c r="BD252" s="74"/>
      <c r="BE252" s="74"/>
      <c r="BF252" s="74"/>
      <c r="BG252" s="74"/>
      <c r="BH252" s="74"/>
      <c r="BI252" s="74"/>
      <c r="BJ252" s="74"/>
      <c r="BK252" s="74"/>
      <c r="BL252" s="74"/>
      <c r="BM252" s="74"/>
      <c r="BN252" s="74"/>
      <c r="BO252" s="74"/>
      <c r="EP252" s="72"/>
      <c r="EQ252" s="72"/>
      <c r="ER252" s="72"/>
      <c r="ES252" s="72"/>
      <c r="ET252" s="72"/>
      <c r="EU252" s="72"/>
      <c r="EV252" s="72"/>
      <c r="EW252" s="72"/>
      <c r="EX252" s="72"/>
      <c r="EY252" s="72"/>
      <c r="EZ252" s="72"/>
    </row>
    <row r="253" spans="18:156">
      <c r="R253" s="76"/>
      <c r="T253" s="76"/>
      <c r="U253" s="76"/>
      <c r="V253" s="76"/>
      <c r="W253" s="76"/>
      <c r="X253" s="76"/>
      <c r="Y253" s="76"/>
      <c r="AF253" s="78"/>
      <c r="AG253" s="78"/>
      <c r="AH253" s="78"/>
      <c r="AI253" s="78"/>
      <c r="AJ253" s="78"/>
      <c r="AK253" s="78"/>
      <c r="AL253" s="78"/>
      <c r="AM253" s="78"/>
      <c r="AN253" s="78"/>
      <c r="AO253" s="78"/>
      <c r="AP253" s="78"/>
      <c r="AV253" s="79"/>
      <c r="BC253" s="74"/>
      <c r="BD253" s="74"/>
      <c r="BE253" s="74"/>
      <c r="BF253" s="74"/>
      <c r="BG253" s="74"/>
      <c r="BH253" s="74"/>
      <c r="BI253" s="74"/>
      <c r="BJ253" s="74"/>
      <c r="BK253" s="74"/>
      <c r="BL253" s="74"/>
      <c r="BM253" s="74"/>
      <c r="BN253" s="74"/>
      <c r="BO253" s="74"/>
      <c r="EP253" s="72"/>
      <c r="EQ253" s="72"/>
      <c r="ER253" s="72"/>
      <c r="ES253" s="72"/>
      <c r="ET253" s="72"/>
      <c r="EU253" s="72"/>
      <c r="EV253" s="72"/>
      <c r="EW253" s="72"/>
      <c r="EX253" s="72"/>
      <c r="EY253" s="72"/>
      <c r="EZ253" s="72"/>
    </row>
    <row r="254" spans="18:156">
      <c r="R254" s="76"/>
      <c r="T254" s="76"/>
      <c r="U254" s="76"/>
      <c r="V254" s="76"/>
      <c r="W254" s="76"/>
      <c r="X254" s="76"/>
      <c r="Y254" s="76"/>
      <c r="AF254" s="78"/>
      <c r="AG254" s="78"/>
      <c r="AH254" s="78"/>
      <c r="AI254" s="78"/>
      <c r="AJ254" s="78"/>
      <c r="AK254" s="78"/>
      <c r="AL254" s="78"/>
      <c r="AM254" s="78"/>
      <c r="AN254" s="78"/>
      <c r="AO254" s="78"/>
      <c r="AP254" s="78"/>
      <c r="AV254" s="79"/>
      <c r="BB254" s="74"/>
      <c r="BC254" s="74"/>
      <c r="BD254" s="74"/>
      <c r="BE254" s="74"/>
      <c r="BF254" s="74"/>
      <c r="BG254" s="74"/>
      <c r="BH254" s="74"/>
      <c r="BI254" s="74"/>
      <c r="BJ254" s="74"/>
      <c r="BK254" s="74"/>
      <c r="BL254" s="74"/>
      <c r="BM254" s="74"/>
      <c r="BN254" s="74"/>
      <c r="BO254" s="74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</row>
    <row r="255" spans="18:156">
      <c r="R255" s="76"/>
      <c r="T255" s="76"/>
      <c r="U255" s="76"/>
      <c r="V255" s="76"/>
      <c r="W255" s="76"/>
      <c r="X255" s="76"/>
      <c r="Y255" s="76"/>
      <c r="AF255" s="78"/>
      <c r="AG255" s="78"/>
      <c r="AH255" s="78"/>
      <c r="AI255" s="78"/>
      <c r="AJ255" s="78"/>
      <c r="AK255" s="78"/>
      <c r="AL255" s="78"/>
      <c r="AM255" s="78"/>
      <c r="AN255" s="78"/>
      <c r="AO255" s="78"/>
      <c r="AP255" s="78"/>
      <c r="AV255" s="79"/>
      <c r="BA255" s="74"/>
      <c r="BC255" s="74"/>
      <c r="BD255" s="74"/>
      <c r="BE255" s="74"/>
      <c r="BF255" s="74"/>
      <c r="BG255" s="74"/>
      <c r="BH255" s="74"/>
      <c r="BI255" s="74"/>
      <c r="BJ255" s="74"/>
      <c r="BK255" s="74"/>
      <c r="BL255" s="74"/>
      <c r="BM255" s="74"/>
      <c r="BN255" s="74"/>
      <c r="BO255" s="74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</row>
    <row r="256" spans="18:156">
      <c r="R256" s="76"/>
      <c r="T256" s="76"/>
      <c r="U256" s="76"/>
      <c r="V256" s="76"/>
      <c r="W256" s="76"/>
      <c r="X256" s="76"/>
      <c r="Y256" s="76"/>
      <c r="AF256" s="78"/>
      <c r="AG256" s="78"/>
      <c r="AH256" s="78"/>
      <c r="AI256" s="78"/>
      <c r="AJ256" s="78"/>
      <c r="AK256" s="78"/>
      <c r="AL256" s="78"/>
      <c r="AM256" s="78"/>
      <c r="AN256" s="78"/>
      <c r="AO256" s="78"/>
      <c r="AP256" s="78"/>
      <c r="AV256" s="79"/>
      <c r="BC256" s="74"/>
      <c r="BD256" s="74"/>
      <c r="BE256" s="74"/>
      <c r="BF256" s="74"/>
      <c r="BG256" s="74"/>
      <c r="BH256" s="74"/>
      <c r="BI256" s="74"/>
      <c r="BJ256" s="74"/>
      <c r="BK256" s="74"/>
      <c r="BL256" s="74"/>
      <c r="BM256" s="74"/>
      <c r="BN256" s="74"/>
      <c r="BO256" s="74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</row>
    <row r="257" spans="18:156">
      <c r="R257" s="76"/>
      <c r="T257" s="76"/>
      <c r="U257" s="76"/>
      <c r="V257" s="76"/>
      <c r="W257" s="76"/>
      <c r="X257" s="76"/>
      <c r="Y257" s="76"/>
      <c r="AF257" s="78"/>
      <c r="AG257" s="78"/>
      <c r="AH257" s="78"/>
      <c r="AI257" s="78"/>
      <c r="AJ257" s="78"/>
      <c r="AK257" s="78"/>
      <c r="AL257" s="78"/>
      <c r="AM257" s="78"/>
      <c r="AN257" s="78"/>
      <c r="AO257" s="78"/>
      <c r="AP257" s="78"/>
      <c r="AV257" s="79"/>
      <c r="BC257" s="74"/>
      <c r="BD257" s="74"/>
      <c r="BE257" s="74"/>
      <c r="BF257" s="74"/>
      <c r="BG257" s="74"/>
      <c r="BH257" s="74"/>
      <c r="BI257" s="74"/>
      <c r="BJ257" s="74"/>
      <c r="BK257" s="74"/>
      <c r="BL257" s="74"/>
      <c r="BM257" s="74"/>
      <c r="BN257" s="74"/>
      <c r="BO257" s="74"/>
      <c r="EQ257" s="72"/>
      <c r="ER257" s="72"/>
      <c r="ES257" s="72"/>
      <c r="ET257" s="72"/>
      <c r="EU257" s="72"/>
      <c r="EV257" s="72"/>
      <c r="EW257" s="72"/>
      <c r="EX257" s="72"/>
      <c r="EY257" s="72"/>
      <c r="EZ257" s="72"/>
    </row>
    <row r="258" spans="18:156">
      <c r="R258" s="76"/>
      <c r="T258" s="76"/>
      <c r="U258" s="76"/>
      <c r="V258" s="76"/>
      <c r="W258" s="76"/>
      <c r="X258" s="76"/>
      <c r="Y258" s="76"/>
      <c r="AF258" s="78"/>
      <c r="AG258" s="78"/>
      <c r="AH258" s="78"/>
      <c r="AI258" s="78"/>
      <c r="AJ258" s="78"/>
      <c r="AK258" s="78"/>
      <c r="AL258" s="78"/>
      <c r="AM258" s="78"/>
      <c r="AN258" s="78"/>
      <c r="AO258" s="78"/>
      <c r="AP258" s="78"/>
      <c r="AV258" s="79"/>
      <c r="BC258" s="74"/>
      <c r="BD258" s="74"/>
      <c r="BE258" s="74"/>
      <c r="BF258" s="74"/>
      <c r="BG258" s="74"/>
      <c r="BH258" s="74"/>
      <c r="BI258" s="74"/>
      <c r="BJ258" s="74"/>
      <c r="BK258" s="74"/>
      <c r="BL258" s="74"/>
      <c r="BM258" s="74"/>
      <c r="BN258" s="74"/>
      <c r="BO258" s="74"/>
      <c r="EQ258" s="72"/>
      <c r="ER258" s="72"/>
      <c r="ES258" s="72"/>
      <c r="ET258" s="72"/>
      <c r="EU258" s="72"/>
      <c r="EV258" s="72"/>
      <c r="EW258" s="72"/>
      <c r="EX258" s="72"/>
      <c r="EY258" s="72"/>
      <c r="EZ258" s="72"/>
    </row>
    <row r="259" spans="18:156">
      <c r="R259" s="76"/>
      <c r="T259" s="76"/>
      <c r="U259" s="76"/>
      <c r="V259" s="76"/>
      <c r="W259" s="76"/>
      <c r="X259" s="76"/>
      <c r="Y259" s="76"/>
      <c r="AF259" s="78"/>
      <c r="AG259" s="78"/>
      <c r="AH259" s="78"/>
      <c r="AI259" s="78"/>
      <c r="AJ259" s="78"/>
      <c r="AK259" s="78"/>
      <c r="AL259" s="78"/>
      <c r="AM259" s="78"/>
      <c r="AN259" s="78"/>
      <c r="AO259" s="78"/>
      <c r="AP259" s="78"/>
      <c r="AV259" s="79"/>
      <c r="BC259" s="74"/>
      <c r="BD259" s="74"/>
      <c r="BE259" s="74"/>
      <c r="BF259" s="74"/>
      <c r="BG259" s="74"/>
      <c r="BH259" s="74"/>
      <c r="BI259" s="74"/>
      <c r="BJ259" s="74"/>
      <c r="BK259" s="74"/>
      <c r="BL259" s="74"/>
      <c r="BM259" s="74"/>
      <c r="BN259" s="74"/>
      <c r="BO259" s="74"/>
      <c r="EQ259" s="72"/>
      <c r="ER259" s="72"/>
      <c r="ES259" s="72"/>
      <c r="ET259" s="72"/>
      <c r="EU259" s="72"/>
      <c r="EV259" s="72"/>
      <c r="EW259" s="72"/>
      <c r="EX259" s="72"/>
      <c r="EY259" s="72"/>
      <c r="EZ259" s="72"/>
    </row>
    <row r="260" spans="18:156">
      <c r="R260" s="76"/>
      <c r="T260" s="76"/>
      <c r="U260" s="76"/>
      <c r="V260" s="76"/>
      <c r="W260" s="76"/>
      <c r="X260" s="76"/>
      <c r="Y260" s="76"/>
      <c r="AF260" s="78"/>
      <c r="AG260" s="78"/>
      <c r="AH260" s="78"/>
      <c r="AI260" s="78"/>
      <c r="AJ260" s="78"/>
      <c r="AK260" s="78"/>
      <c r="AL260" s="78"/>
      <c r="AM260" s="78"/>
      <c r="AN260" s="78"/>
      <c r="AO260" s="78"/>
      <c r="AP260" s="78"/>
      <c r="AV260" s="79"/>
      <c r="BC260" s="74"/>
      <c r="BD260" s="74"/>
      <c r="BE260" s="74"/>
      <c r="BF260" s="74"/>
      <c r="BG260" s="74"/>
      <c r="BH260" s="74"/>
      <c r="BI260" s="74"/>
      <c r="BJ260" s="74"/>
      <c r="BK260" s="74"/>
      <c r="BL260" s="74"/>
      <c r="BM260" s="74"/>
      <c r="BN260" s="74"/>
      <c r="BO260" s="74"/>
      <c r="EQ260" s="72"/>
      <c r="ER260" s="72"/>
      <c r="ES260" s="72"/>
      <c r="ET260" s="72"/>
      <c r="EU260" s="72"/>
      <c r="EV260" s="72"/>
      <c r="EW260" s="72"/>
      <c r="EX260" s="72"/>
      <c r="EY260" s="72"/>
      <c r="EZ260" s="72"/>
    </row>
    <row r="261" spans="18:156">
      <c r="R261" s="76"/>
      <c r="T261" s="76"/>
      <c r="U261" s="76"/>
      <c r="V261" s="76"/>
      <c r="W261" s="76"/>
      <c r="X261" s="76"/>
      <c r="Y261" s="76"/>
      <c r="AF261" s="78"/>
      <c r="AG261" s="78"/>
      <c r="AH261" s="78"/>
      <c r="AI261" s="78"/>
      <c r="AJ261" s="78"/>
      <c r="AK261" s="78"/>
      <c r="AL261" s="78"/>
      <c r="AM261" s="78"/>
      <c r="AN261" s="78"/>
      <c r="AO261" s="78"/>
      <c r="AP261" s="78"/>
      <c r="AV261" s="79"/>
      <c r="BC261" s="74"/>
      <c r="BD261" s="74"/>
      <c r="BE261" s="74"/>
      <c r="BF261" s="74"/>
      <c r="BG261" s="74"/>
      <c r="BH261" s="74"/>
      <c r="BI261" s="74"/>
      <c r="BJ261" s="74"/>
      <c r="BK261" s="74"/>
      <c r="BL261" s="74"/>
      <c r="BM261" s="74"/>
      <c r="BN261" s="74"/>
      <c r="BO261" s="74"/>
      <c r="EQ261" s="72"/>
      <c r="ER261" s="72"/>
      <c r="ES261" s="72"/>
      <c r="ET261" s="72"/>
      <c r="EU261" s="72"/>
      <c r="EV261" s="72"/>
      <c r="EW261" s="72"/>
      <c r="EX261" s="72"/>
      <c r="EY261" s="72"/>
      <c r="EZ261" s="72"/>
    </row>
    <row r="262" spans="18:156">
      <c r="R262" s="76"/>
      <c r="T262" s="76"/>
      <c r="U262" s="76"/>
      <c r="V262" s="76"/>
      <c r="W262" s="76"/>
      <c r="X262" s="76"/>
      <c r="Y262" s="76"/>
      <c r="AF262" s="78"/>
      <c r="AG262" s="78"/>
      <c r="AH262" s="78"/>
      <c r="AI262" s="78"/>
      <c r="AJ262" s="78"/>
      <c r="AK262" s="78"/>
      <c r="AL262" s="78"/>
      <c r="AM262" s="78"/>
      <c r="AN262" s="78"/>
      <c r="AO262" s="78"/>
      <c r="AP262" s="78"/>
      <c r="AV262" s="79"/>
      <c r="BC262" s="74"/>
      <c r="BD262" s="74"/>
      <c r="BE262" s="74"/>
      <c r="BF262" s="74"/>
      <c r="BG262" s="74"/>
      <c r="BH262" s="74"/>
      <c r="BI262" s="74"/>
      <c r="BJ262" s="74"/>
      <c r="BK262" s="74"/>
      <c r="BL262" s="74"/>
      <c r="BM262" s="74"/>
      <c r="BN262" s="74"/>
      <c r="BO262" s="74"/>
      <c r="EQ262" s="72"/>
      <c r="ER262" s="72"/>
      <c r="ES262" s="72"/>
      <c r="ET262" s="72"/>
      <c r="EU262" s="72"/>
      <c r="EV262" s="72"/>
      <c r="EW262" s="72"/>
      <c r="EX262" s="72"/>
      <c r="EY262" s="72"/>
      <c r="EZ262" s="72"/>
    </row>
    <row r="263" spans="18:156">
      <c r="R263" s="76"/>
      <c r="T263" s="76"/>
      <c r="U263" s="76"/>
      <c r="V263" s="76"/>
      <c r="W263" s="76"/>
      <c r="X263" s="76"/>
      <c r="Y263" s="76"/>
      <c r="AF263" s="78"/>
      <c r="AG263" s="78"/>
      <c r="AH263" s="78"/>
      <c r="AI263" s="78"/>
      <c r="AJ263" s="78"/>
      <c r="AK263" s="78"/>
      <c r="AL263" s="78"/>
      <c r="AM263" s="78"/>
      <c r="AN263" s="78"/>
      <c r="AO263" s="78"/>
      <c r="AP263" s="78"/>
      <c r="AV263" s="79"/>
      <c r="BC263" s="74"/>
      <c r="BD263" s="74"/>
      <c r="BE263" s="74"/>
      <c r="BF263" s="74"/>
      <c r="BG263" s="74"/>
      <c r="BH263" s="74"/>
      <c r="BI263" s="74"/>
      <c r="BJ263" s="74"/>
      <c r="BK263" s="74"/>
      <c r="BL263" s="74"/>
      <c r="BM263" s="74"/>
      <c r="BN263" s="74"/>
      <c r="BO263" s="74"/>
      <c r="EQ263" s="72"/>
      <c r="ER263" s="72"/>
      <c r="ES263" s="72"/>
      <c r="ET263" s="72"/>
      <c r="EU263" s="72"/>
      <c r="EV263" s="72"/>
      <c r="EW263" s="72"/>
      <c r="EX263" s="72"/>
      <c r="EY263" s="72"/>
      <c r="EZ263" s="72"/>
    </row>
    <row r="264" spans="18:156">
      <c r="R264" s="76"/>
      <c r="T264" s="76"/>
      <c r="U264" s="76"/>
      <c r="V264" s="76"/>
      <c r="W264" s="76"/>
      <c r="X264" s="76"/>
      <c r="Y264" s="76"/>
      <c r="AF264" s="78"/>
      <c r="AG264" s="78"/>
      <c r="AH264" s="78"/>
      <c r="AI264" s="78"/>
      <c r="AJ264" s="78"/>
      <c r="AK264" s="78"/>
      <c r="AL264" s="78"/>
      <c r="AM264" s="78"/>
      <c r="AN264" s="78"/>
      <c r="AO264" s="78"/>
      <c r="AP264" s="78"/>
      <c r="AV264" s="79"/>
      <c r="BC264" s="74"/>
      <c r="BD264" s="74"/>
      <c r="BE264" s="74"/>
      <c r="BF264" s="74"/>
      <c r="BG264" s="74"/>
      <c r="BH264" s="74"/>
      <c r="BI264" s="74"/>
      <c r="BJ264" s="74"/>
      <c r="BK264" s="74"/>
      <c r="BL264" s="74"/>
      <c r="BM264" s="74"/>
      <c r="BN264" s="74"/>
      <c r="BO264" s="74"/>
      <c r="EQ264" s="72"/>
      <c r="ER264" s="72"/>
      <c r="ES264" s="72"/>
      <c r="ET264" s="72"/>
      <c r="EU264" s="72"/>
      <c r="EV264" s="72"/>
      <c r="EW264" s="72"/>
      <c r="EX264" s="72"/>
      <c r="EY264" s="72"/>
      <c r="EZ264" s="72"/>
    </row>
    <row r="265" spans="18:156">
      <c r="R265" s="76"/>
      <c r="T265" s="76"/>
      <c r="U265" s="76"/>
      <c r="V265" s="76"/>
      <c r="W265" s="76"/>
      <c r="X265" s="76"/>
      <c r="Y265" s="76"/>
      <c r="AF265" s="78"/>
      <c r="AG265" s="78"/>
      <c r="AH265" s="78"/>
      <c r="AI265" s="78"/>
      <c r="AJ265" s="78"/>
      <c r="AK265" s="78"/>
      <c r="AL265" s="78"/>
      <c r="AM265" s="78"/>
      <c r="AN265" s="78"/>
      <c r="AO265" s="78"/>
      <c r="AP265" s="78"/>
      <c r="AV265" s="79"/>
      <c r="BC265" s="74"/>
      <c r="BD265" s="74"/>
      <c r="BE265" s="74"/>
      <c r="BF265" s="74"/>
      <c r="BG265" s="74"/>
      <c r="BH265" s="74"/>
      <c r="BI265" s="74"/>
      <c r="BJ265" s="74"/>
      <c r="BK265" s="74"/>
      <c r="BL265" s="74"/>
      <c r="BM265" s="74"/>
      <c r="BN265" s="74"/>
      <c r="BO265" s="74"/>
      <c r="EQ265" s="72"/>
      <c r="ER265" s="72"/>
      <c r="ES265" s="72"/>
      <c r="ET265" s="72"/>
      <c r="EU265" s="72"/>
      <c r="EV265" s="72"/>
      <c r="EW265" s="72"/>
      <c r="EX265" s="72"/>
      <c r="EY265" s="72"/>
      <c r="EZ265" s="72"/>
    </row>
    <row r="266" spans="18:156">
      <c r="R266" s="76"/>
      <c r="T266" s="76"/>
      <c r="U266" s="76"/>
      <c r="V266" s="76"/>
      <c r="W266" s="76"/>
      <c r="X266" s="76"/>
      <c r="Y266" s="76"/>
      <c r="AF266" s="78"/>
      <c r="AG266" s="78"/>
      <c r="AH266" s="78"/>
      <c r="AI266" s="78"/>
      <c r="AJ266" s="78"/>
      <c r="AK266" s="78"/>
      <c r="AL266" s="78"/>
      <c r="AM266" s="78"/>
      <c r="AN266" s="78"/>
      <c r="AO266" s="78"/>
      <c r="AP266" s="78"/>
      <c r="AV266" s="79"/>
      <c r="BC266" s="74"/>
      <c r="BD266" s="74"/>
      <c r="BE266" s="74"/>
      <c r="BF266" s="74"/>
      <c r="BG266" s="74"/>
      <c r="BH266" s="74"/>
      <c r="BI266" s="74"/>
      <c r="BJ266" s="74"/>
      <c r="BK266" s="74"/>
      <c r="BL266" s="74"/>
      <c r="BM266" s="74"/>
      <c r="BN266" s="74"/>
      <c r="BO266" s="74"/>
      <c r="EQ266" s="72"/>
      <c r="ER266" s="72"/>
      <c r="ES266" s="72"/>
      <c r="ET266" s="72"/>
      <c r="EU266" s="72"/>
      <c r="EV266" s="72"/>
      <c r="EW266" s="72"/>
      <c r="EX266" s="72"/>
      <c r="EY266" s="72"/>
      <c r="EZ266" s="72"/>
    </row>
    <row r="267" spans="18:156">
      <c r="R267" s="76"/>
      <c r="T267" s="76"/>
      <c r="U267" s="76"/>
      <c r="V267" s="76"/>
      <c r="W267" s="76"/>
      <c r="X267" s="76"/>
      <c r="Y267" s="76"/>
      <c r="AF267" s="78"/>
      <c r="AG267" s="78"/>
      <c r="AH267" s="78"/>
      <c r="AI267" s="78"/>
      <c r="AJ267" s="78"/>
      <c r="AK267" s="78"/>
      <c r="AL267" s="78"/>
      <c r="AM267" s="78"/>
      <c r="AN267" s="78"/>
      <c r="AO267" s="78"/>
      <c r="AP267" s="78"/>
      <c r="AV267" s="79"/>
      <c r="BC267" s="74"/>
      <c r="BD267" s="74"/>
      <c r="BE267" s="74"/>
      <c r="BF267" s="74"/>
      <c r="BG267" s="74"/>
      <c r="BH267" s="74"/>
      <c r="BI267" s="74"/>
      <c r="BJ267" s="74"/>
      <c r="BK267" s="74"/>
      <c r="BL267" s="74"/>
      <c r="BM267" s="74"/>
      <c r="BN267" s="74"/>
      <c r="BO267" s="74"/>
      <c r="EQ267" s="72"/>
      <c r="ER267" s="72"/>
      <c r="ES267" s="72"/>
      <c r="ET267" s="72"/>
      <c r="EU267" s="72"/>
      <c r="EV267" s="72"/>
      <c r="EW267" s="72"/>
      <c r="EX267" s="72"/>
      <c r="EY267" s="72"/>
      <c r="EZ267" s="72"/>
    </row>
    <row r="268" spans="18:156">
      <c r="R268" s="76"/>
      <c r="T268" s="76"/>
      <c r="U268" s="76"/>
      <c r="V268" s="76"/>
      <c r="W268" s="76"/>
      <c r="X268" s="76"/>
      <c r="Y268" s="76"/>
      <c r="AF268" s="78"/>
      <c r="AG268" s="78"/>
      <c r="AH268" s="78"/>
      <c r="AI268" s="78"/>
      <c r="AJ268" s="78"/>
      <c r="AK268" s="78"/>
      <c r="AL268" s="78"/>
      <c r="AM268" s="78"/>
      <c r="AN268" s="78"/>
      <c r="AO268" s="78"/>
      <c r="AP268" s="78"/>
      <c r="AV268" s="74"/>
      <c r="AW268" s="74"/>
      <c r="AX268" s="74"/>
      <c r="AY268" s="74"/>
      <c r="AZ268" s="74"/>
      <c r="BC268" s="74"/>
      <c r="BD268" s="74"/>
      <c r="BE268" s="74"/>
      <c r="BF268" s="74"/>
      <c r="BG268" s="74"/>
      <c r="BH268" s="74"/>
      <c r="BI268" s="74"/>
      <c r="BJ268" s="74"/>
      <c r="BK268" s="74"/>
      <c r="BL268" s="74"/>
      <c r="BM268" s="74"/>
      <c r="BN268" s="74"/>
      <c r="BO268" s="74"/>
      <c r="EQ268" s="72"/>
      <c r="ER268" s="72"/>
      <c r="ES268" s="72"/>
      <c r="ET268" s="72"/>
      <c r="EU268" s="72"/>
      <c r="EV268" s="72"/>
      <c r="EW268" s="72"/>
      <c r="EX268" s="72"/>
      <c r="EY268" s="72"/>
      <c r="EZ268" s="72"/>
    </row>
    <row r="269" spans="18:156">
      <c r="R269" s="76"/>
      <c r="T269" s="76"/>
      <c r="U269" s="76"/>
      <c r="V269" s="76"/>
      <c r="W269" s="76"/>
      <c r="X269" s="76"/>
      <c r="Y269" s="76"/>
      <c r="AF269" s="78"/>
      <c r="AG269" s="78"/>
      <c r="AH269" s="78"/>
      <c r="AI269" s="78"/>
      <c r="AJ269" s="78"/>
      <c r="AK269" s="78"/>
      <c r="AL269" s="78"/>
      <c r="AM269" s="78"/>
      <c r="AN269" s="78"/>
      <c r="AO269" s="78"/>
      <c r="AP269" s="78"/>
      <c r="AW269" s="79"/>
      <c r="BD269" s="74"/>
      <c r="BE269" s="74"/>
      <c r="BF269" s="74"/>
      <c r="BG269" s="74"/>
      <c r="BH269" s="74"/>
      <c r="BI269" s="74"/>
      <c r="BJ269" s="74"/>
      <c r="BK269" s="74"/>
      <c r="BL269" s="74"/>
      <c r="BM269" s="74"/>
      <c r="BN269" s="74"/>
      <c r="BO269" s="74"/>
      <c r="EQ269" s="72"/>
      <c r="ER269" s="72"/>
      <c r="ES269" s="72"/>
      <c r="ET269" s="72"/>
      <c r="EU269" s="72"/>
      <c r="EV269" s="72"/>
      <c r="EW269" s="72"/>
      <c r="EX269" s="72"/>
      <c r="EY269" s="72"/>
      <c r="EZ269" s="72"/>
    </row>
    <row r="270" spans="18:156">
      <c r="R270" s="76"/>
      <c r="T270" s="76"/>
      <c r="U270" s="76"/>
      <c r="V270" s="76"/>
      <c r="W270" s="76"/>
      <c r="X270" s="76"/>
      <c r="Y270" s="76"/>
      <c r="AF270" s="78"/>
      <c r="AG270" s="78"/>
      <c r="AH270" s="78"/>
      <c r="AI270" s="78"/>
      <c r="AJ270" s="78"/>
      <c r="AK270" s="78"/>
      <c r="AL270" s="78"/>
      <c r="AM270" s="78"/>
      <c r="AN270" s="78"/>
      <c r="AO270" s="78"/>
      <c r="AP270" s="78"/>
      <c r="AT270" s="74"/>
      <c r="AW270" s="79"/>
      <c r="BD270" s="74"/>
      <c r="BE270" s="74"/>
      <c r="BF270" s="74"/>
      <c r="BG270" s="74"/>
      <c r="BH270" s="74"/>
      <c r="BI270" s="74"/>
      <c r="BJ270" s="74"/>
      <c r="BK270" s="74"/>
      <c r="BL270" s="74"/>
      <c r="BM270" s="74"/>
      <c r="BN270" s="74"/>
      <c r="BO270" s="74"/>
      <c r="EQ270" s="72"/>
      <c r="ER270" s="72"/>
      <c r="ES270" s="72"/>
      <c r="ET270" s="72"/>
      <c r="EU270" s="72"/>
      <c r="EV270" s="72"/>
      <c r="EW270" s="72"/>
      <c r="EX270" s="72"/>
      <c r="EY270" s="72"/>
      <c r="EZ270" s="72"/>
    </row>
    <row r="271" spans="18:156">
      <c r="R271" s="76"/>
      <c r="T271" s="76"/>
      <c r="U271" s="76"/>
      <c r="V271" s="76"/>
      <c r="W271" s="76"/>
      <c r="X271" s="76"/>
      <c r="Y271" s="76"/>
      <c r="AF271" s="78"/>
      <c r="AG271" s="78"/>
      <c r="AH271" s="78"/>
      <c r="AI271" s="78"/>
      <c r="AJ271" s="78"/>
      <c r="AK271" s="78"/>
      <c r="AL271" s="78"/>
      <c r="AM271" s="78"/>
      <c r="AN271" s="78"/>
      <c r="AO271" s="78"/>
      <c r="AP271" s="78"/>
      <c r="AS271" s="74"/>
      <c r="AU271" s="74"/>
      <c r="AW271" s="79"/>
      <c r="BD271" s="74"/>
      <c r="BE271" s="74"/>
      <c r="BF271" s="74"/>
      <c r="BG271" s="74"/>
      <c r="BH271" s="74"/>
      <c r="BI271" s="74"/>
      <c r="BJ271" s="74"/>
      <c r="BK271" s="74"/>
      <c r="BL271" s="74"/>
      <c r="BM271" s="74"/>
      <c r="BN271" s="74"/>
      <c r="BO271" s="74"/>
      <c r="EQ271" s="72"/>
      <c r="ER271" s="72"/>
      <c r="ES271" s="72"/>
      <c r="ET271" s="72"/>
      <c r="EU271" s="72"/>
      <c r="EV271" s="72"/>
      <c r="EW271" s="72"/>
      <c r="EX271" s="72"/>
      <c r="EY271" s="72"/>
      <c r="EZ271" s="72"/>
    </row>
    <row r="272" spans="18:156">
      <c r="R272" s="76"/>
      <c r="T272" s="76"/>
      <c r="U272" s="76"/>
      <c r="V272" s="76"/>
      <c r="W272" s="76"/>
      <c r="X272" s="76"/>
      <c r="Y272" s="76"/>
      <c r="AF272" s="78"/>
      <c r="AG272" s="78"/>
      <c r="AH272" s="78"/>
      <c r="AI272" s="78"/>
      <c r="AJ272" s="78"/>
      <c r="AK272" s="78"/>
      <c r="AL272" s="78"/>
      <c r="AM272" s="78"/>
      <c r="AN272" s="78"/>
      <c r="AO272" s="78"/>
      <c r="AP272" s="78"/>
      <c r="AW272" s="79"/>
      <c r="BD272" s="74"/>
      <c r="BE272" s="74"/>
      <c r="BF272" s="74"/>
      <c r="BG272" s="74"/>
      <c r="BH272" s="74"/>
      <c r="BI272" s="74"/>
      <c r="BJ272" s="74"/>
      <c r="BK272" s="74"/>
      <c r="BL272" s="74"/>
      <c r="BM272" s="74"/>
      <c r="BN272" s="74"/>
      <c r="BO272" s="74"/>
      <c r="EQ272" s="72"/>
      <c r="ER272" s="72"/>
      <c r="ES272" s="72"/>
      <c r="ET272" s="72"/>
      <c r="EU272" s="72"/>
      <c r="EV272" s="72"/>
      <c r="EW272" s="72"/>
      <c r="EX272" s="72"/>
      <c r="EY272" s="72"/>
      <c r="EZ272" s="72"/>
    </row>
    <row r="273" spans="18:156">
      <c r="R273" s="76"/>
      <c r="T273" s="76"/>
      <c r="U273" s="76"/>
      <c r="V273" s="76"/>
      <c r="W273" s="76"/>
      <c r="X273" s="76"/>
      <c r="Y273" s="76"/>
      <c r="AF273" s="78"/>
      <c r="AG273" s="78"/>
      <c r="AH273" s="78"/>
      <c r="AI273" s="78"/>
      <c r="AJ273" s="78"/>
      <c r="AK273" s="78"/>
      <c r="AL273" s="78"/>
      <c r="AM273" s="78"/>
      <c r="AN273" s="78"/>
      <c r="AO273" s="78"/>
      <c r="AP273" s="78"/>
      <c r="AW273" s="79"/>
      <c r="BD273" s="74"/>
      <c r="BE273" s="74"/>
      <c r="BF273" s="74"/>
      <c r="BG273" s="74"/>
      <c r="BH273" s="74"/>
      <c r="BI273" s="74"/>
      <c r="BJ273" s="74"/>
      <c r="BK273" s="74"/>
      <c r="BL273" s="74"/>
      <c r="BM273" s="74"/>
      <c r="BN273" s="74"/>
      <c r="BO273" s="74"/>
      <c r="EQ273" s="72"/>
      <c r="ER273" s="72"/>
      <c r="ES273" s="72"/>
      <c r="ET273" s="72"/>
      <c r="EU273" s="72"/>
      <c r="EV273" s="72"/>
      <c r="EW273" s="72"/>
      <c r="EX273" s="72"/>
      <c r="EY273" s="72"/>
      <c r="EZ273" s="72"/>
    </row>
    <row r="274" spans="18:156">
      <c r="R274" s="76"/>
      <c r="T274" s="76"/>
      <c r="U274" s="76"/>
      <c r="V274" s="76"/>
      <c r="W274" s="76"/>
      <c r="X274" s="76"/>
      <c r="Y274" s="76"/>
      <c r="AF274" s="78"/>
      <c r="AG274" s="78"/>
      <c r="AH274" s="78"/>
      <c r="AI274" s="78"/>
      <c r="AJ274" s="78"/>
      <c r="AK274" s="78"/>
      <c r="AL274" s="78"/>
      <c r="AM274" s="78"/>
      <c r="AN274" s="78"/>
      <c r="AO274" s="78"/>
      <c r="AP274" s="78"/>
      <c r="AW274" s="79"/>
      <c r="BD274" s="74"/>
      <c r="BE274" s="74"/>
      <c r="BF274" s="74"/>
      <c r="BG274" s="74"/>
      <c r="BH274" s="74"/>
      <c r="BI274" s="74"/>
      <c r="BJ274" s="74"/>
      <c r="BK274" s="74"/>
      <c r="BL274" s="74"/>
      <c r="BM274" s="74"/>
      <c r="BN274" s="74"/>
      <c r="BO274" s="74"/>
      <c r="EQ274" s="72"/>
      <c r="ER274" s="72"/>
      <c r="ES274" s="72"/>
      <c r="ET274" s="72"/>
      <c r="EU274" s="72"/>
      <c r="EV274" s="72"/>
      <c r="EW274" s="72"/>
      <c r="EX274" s="72"/>
      <c r="EY274" s="72"/>
      <c r="EZ274" s="72"/>
    </row>
    <row r="275" spans="18:156">
      <c r="R275" s="76"/>
      <c r="T275" s="76"/>
      <c r="U275" s="76"/>
      <c r="V275" s="76"/>
      <c r="W275" s="76"/>
      <c r="X275" s="76"/>
      <c r="Y275" s="76"/>
      <c r="AF275" s="78"/>
      <c r="AG275" s="78"/>
      <c r="AH275" s="78"/>
      <c r="AI275" s="78"/>
      <c r="AJ275" s="78"/>
      <c r="AK275" s="78"/>
      <c r="AL275" s="78"/>
      <c r="AM275" s="78"/>
      <c r="AN275" s="78"/>
      <c r="AO275" s="78"/>
      <c r="AP275" s="78"/>
      <c r="AW275" s="79"/>
      <c r="BD275" s="74"/>
      <c r="BE275" s="74"/>
      <c r="BF275" s="74"/>
      <c r="BG275" s="74"/>
      <c r="BH275" s="74"/>
      <c r="BI275" s="74"/>
      <c r="BJ275" s="74"/>
      <c r="BK275" s="74"/>
      <c r="BL275" s="74"/>
      <c r="BM275" s="74"/>
      <c r="BN275" s="74"/>
      <c r="BO275" s="74"/>
      <c r="EQ275" s="72"/>
      <c r="ER275" s="72"/>
      <c r="ES275" s="72"/>
      <c r="ET275" s="72"/>
      <c r="EU275" s="72"/>
      <c r="EV275" s="72"/>
      <c r="EW275" s="72"/>
      <c r="EX275" s="72"/>
      <c r="EY275" s="72"/>
      <c r="EZ275" s="72"/>
    </row>
    <row r="276" spans="18:156">
      <c r="R276" s="76"/>
      <c r="T276" s="76"/>
      <c r="U276" s="76"/>
      <c r="V276" s="76"/>
      <c r="W276" s="76"/>
      <c r="X276" s="76"/>
      <c r="Y276" s="76"/>
      <c r="AF276" s="78"/>
      <c r="AG276" s="78"/>
      <c r="AH276" s="78"/>
      <c r="AI276" s="78"/>
      <c r="AJ276" s="78"/>
      <c r="AK276" s="78"/>
      <c r="AL276" s="78"/>
      <c r="AM276" s="78"/>
      <c r="AN276" s="78"/>
      <c r="AO276" s="78"/>
      <c r="AP276" s="78"/>
      <c r="AW276" s="79"/>
      <c r="BD276" s="74"/>
      <c r="BE276" s="74"/>
      <c r="BF276" s="74"/>
      <c r="BG276" s="74"/>
      <c r="BH276" s="74"/>
      <c r="BI276" s="74"/>
      <c r="BJ276" s="74"/>
      <c r="BK276" s="74"/>
      <c r="BL276" s="74"/>
      <c r="BM276" s="74"/>
      <c r="BN276" s="74"/>
      <c r="BO276" s="74"/>
      <c r="EQ276" s="72"/>
      <c r="ER276" s="72"/>
      <c r="ES276" s="72"/>
      <c r="ET276" s="72"/>
      <c r="EU276" s="72"/>
      <c r="EV276" s="72"/>
      <c r="EW276" s="72"/>
      <c r="EX276" s="72"/>
      <c r="EY276" s="72"/>
      <c r="EZ276" s="72"/>
    </row>
    <row r="277" spans="18:156">
      <c r="R277" s="76"/>
      <c r="T277" s="76"/>
      <c r="U277" s="76"/>
      <c r="V277" s="76"/>
      <c r="W277" s="76"/>
      <c r="X277" s="76"/>
      <c r="Y277" s="76"/>
      <c r="AF277" s="78"/>
      <c r="AG277" s="78"/>
      <c r="AH277" s="78"/>
      <c r="AI277" s="78"/>
      <c r="AJ277" s="78"/>
      <c r="AK277" s="78"/>
      <c r="AL277" s="78"/>
      <c r="AM277" s="78"/>
      <c r="AN277" s="78"/>
      <c r="AO277" s="78"/>
      <c r="AP277" s="78"/>
      <c r="AW277" s="79"/>
      <c r="BD277" s="74"/>
      <c r="BE277" s="74"/>
      <c r="BF277" s="74"/>
      <c r="BG277" s="74"/>
      <c r="BH277" s="74"/>
      <c r="BI277" s="74"/>
      <c r="BJ277" s="74"/>
      <c r="BK277" s="74"/>
      <c r="BL277" s="74"/>
      <c r="BM277" s="74"/>
      <c r="BN277" s="74"/>
      <c r="BO277" s="74"/>
      <c r="EQ277" s="72"/>
      <c r="ER277" s="72"/>
      <c r="ES277" s="72"/>
      <c r="ET277" s="72"/>
      <c r="EU277" s="72"/>
      <c r="EV277" s="72"/>
      <c r="EW277" s="72"/>
      <c r="EX277" s="72"/>
      <c r="EY277" s="72"/>
      <c r="EZ277" s="72"/>
    </row>
    <row r="278" spans="18:156">
      <c r="R278" s="76"/>
      <c r="T278" s="76"/>
      <c r="U278" s="76"/>
      <c r="V278" s="76"/>
      <c r="W278" s="76"/>
      <c r="X278" s="76"/>
      <c r="Y278" s="76"/>
      <c r="AF278" s="78"/>
      <c r="AG278" s="78"/>
      <c r="AH278" s="78"/>
      <c r="AI278" s="78"/>
      <c r="AJ278" s="78"/>
      <c r="AK278" s="78"/>
      <c r="AL278" s="78"/>
      <c r="AM278" s="78"/>
      <c r="AN278" s="78"/>
      <c r="AO278" s="78"/>
      <c r="AP278" s="78"/>
      <c r="AW278" s="79"/>
      <c r="BD278" s="74"/>
      <c r="BE278" s="74"/>
      <c r="BF278" s="74"/>
      <c r="BG278" s="74"/>
      <c r="BH278" s="74"/>
      <c r="BI278" s="74"/>
      <c r="BJ278" s="74"/>
      <c r="BK278" s="74"/>
      <c r="BL278" s="74"/>
      <c r="BM278" s="74"/>
      <c r="BN278" s="74"/>
      <c r="BO278" s="74"/>
      <c r="EQ278" s="72"/>
      <c r="ER278" s="72"/>
      <c r="ES278" s="72"/>
      <c r="ET278" s="72"/>
      <c r="EU278" s="72"/>
      <c r="EV278" s="72"/>
      <c r="EW278" s="72"/>
      <c r="EX278" s="72"/>
      <c r="EY278" s="72"/>
      <c r="EZ278" s="72"/>
    </row>
    <row r="279" spans="18:156">
      <c r="R279" s="76"/>
      <c r="T279" s="76"/>
      <c r="U279" s="76"/>
      <c r="V279" s="76"/>
      <c r="W279" s="76"/>
      <c r="X279" s="76"/>
      <c r="Y279" s="76"/>
      <c r="AF279" s="78"/>
      <c r="AG279" s="78"/>
      <c r="AH279" s="78"/>
      <c r="AI279" s="78"/>
      <c r="AJ279" s="78"/>
      <c r="AK279" s="78"/>
      <c r="AL279" s="78"/>
      <c r="AM279" s="78"/>
      <c r="AN279" s="78"/>
      <c r="AO279" s="78"/>
      <c r="AP279" s="78"/>
      <c r="AW279" s="79"/>
      <c r="BD279" s="74"/>
      <c r="BE279" s="74"/>
      <c r="BF279" s="74"/>
      <c r="BG279" s="74"/>
      <c r="BH279" s="74"/>
      <c r="BI279" s="74"/>
      <c r="BJ279" s="74"/>
      <c r="BK279" s="74"/>
      <c r="BL279" s="74"/>
      <c r="BM279" s="74"/>
      <c r="BN279" s="74"/>
      <c r="BO279" s="74"/>
      <c r="EQ279" s="72"/>
      <c r="ER279" s="72"/>
      <c r="ES279" s="72"/>
      <c r="ET279" s="72"/>
      <c r="EU279" s="72"/>
      <c r="EV279" s="72"/>
      <c r="EW279" s="72"/>
      <c r="EX279" s="72"/>
      <c r="EY279" s="72"/>
      <c r="EZ279" s="72"/>
    </row>
    <row r="280" spans="18:156">
      <c r="R280" s="76"/>
      <c r="T280" s="76"/>
      <c r="U280" s="76"/>
      <c r="V280" s="76"/>
      <c r="W280" s="76"/>
      <c r="X280" s="76"/>
      <c r="Y280" s="76"/>
      <c r="AF280" s="78"/>
      <c r="AG280" s="78"/>
      <c r="AH280" s="78"/>
      <c r="AI280" s="78"/>
      <c r="AJ280" s="78"/>
      <c r="AK280" s="78"/>
      <c r="AL280" s="78"/>
      <c r="AM280" s="78"/>
      <c r="AN280" s="78"/>
      <c r="AO280" s="78"/>
      <c r="AP280" s="78"/>
      <c r="AW280" s="79"/>
      <c r="BD280" s="74"/>
      <c r="BE280" s="74"/>
      <c r="BF280" s="74"/>
      <c r="BG280" s="74"/>
      <c r="BH280" s="74"/>
      <c r="BI280" s="74"/>
      <c r="BJ280" s="74"/>
      <c r="BK280" s="74"/>
      <c r="BL280" s="74"/>
      <c r="BM280" s="74"/>
      <c r="BN280" s="74"/>
      <c r="BO280" s="74"/>
      <c r="EQ280" s="72"/>
      <c r="ER280" s="72"/>
      <c r="ES280" s="72"/>
      <c r="ET280" s="72"/>
      <c r="EU280" s="72"/>
      <c r="EV280" s="72"/>
      <c r="EW280" s="72"/>
      <c r="EX280" s="72"/>
      <c r="EY280" s="72"/>
      <c r="EZ280" s="72"/>
    </row>
    <row r="281" spans="18:156">
      <c r="R281" s="76"/>
      <c r="T281" s="76"/>
      <c r="U281" s="76"/>
      <c r="V281" s="76"/>
      <c r="W281" s="76"/>
      <c r="X281" s="76"/>
      <c r="Y281" s="76"/>
      <c r="AF281" s="78"/>
      <c r="AG281" s="78"/>
      <c r="AH281" s="78"/>
      <c r="AI281" s="78"/>
      <c r="AJ281" s="78"/>
      <c r="AK281" s="78"/>
      <c r="AL281" s="78"/>
      <c r="AM281" s="78"/>
      <c r="AN281" s="78"/>
      <c r="AO281" s="78"/>
      <c r="AP281" s="78"/>
      <c r="AW281" s="79"/>
      <c r="BD281" s="74"/>
      <c r="BE281" s="74"/>
      <c r="BF281" s="74"/>
      <c r="BG281" s="74"/>
      <c r="BH281" s="74"/>
      <c r="BI281" s="74"/>
      <c r="BJ281" s="74"/>
      <c r="BK281" s="74"/>
      <c r="BL281" s="74"/>
      <c r="BM281" s="74"/>
      <c r="BN281" s="74"/>
      <c r="BO281" s="74"/>
      <c r="EQ281" s="72"/>
      <c r="ER281" s="72"/>
      <c r="ES281" s="72"/>
      <c r="ET281" s="72"/>
      <c r="EU281" s="72"/>
      <c r="EV281" s="72"/>
      <c r="EW281" s="72"/>
      <c r="EX281" s="72"/>
      <c r="EY281" s="72"/>
      <c r="EZ281" s="72"/>
    </row>
    <row r="282" spans="18:156">
      <c r="R282" s="76"/>
      <c r="T282" s="76"/>
      <c r="U282" s="76"/>
      <c r="V282" s="76"/>
      <c r="W282" s="76"/>
      <c r="X282" s="76"/>
      <c r="Y282" s="76"/>
      <c r="AF282" s="78"/>
      <c r="AG282" s="78"/>
      <c r="AH282" s="78"/>
      <c r="AI282" s="78"/>
      <c r="AJ282" s="78"/>
      <c r="AK282" s="78"/>
      <c r="AL282" s="78"/>
      <c r="AM282" s="78"/>
      <c r="AN282" s="78"/>
      <c r="AO282" s="78"/>
      <c r="AP282" s="78"/>
      <c r="AW282" s="79"/>
      <c r="BD282" s="74"/>
      <c r="BE282" s="74"/>
      <c r="BF282" s="74"/>
      <c r="BG282" s="74"/>
      <c r="BH282" s="74"/>
      <c r="BI282" s="74"/>
      <c r="BJ282" s="74"/>
      <c r="BK282" s="74"/>
      <c r="BL282" s="74"/>
      <c r="BM282" s="74"/>
      <c r="BN282" s="74"/>
      <c r="BO282" s="74"/>
      <c r="EQ282" s="72"/>
      <c r="ER282" s="72"/>
      <c r="ES282" s="72"/>
      <c r="ET282" s="72"/>
      <c r="EU282" s="72"/>
      <c r="EV282" s="72"/>
      <c r="EW282" s="72"/>
      <c r="EX282" s="72"/>
      <c r="EY282" s="72"/>
      <c r="EZ282" s="72"/>
    </row>
    <row r="283" spans="18:156">
      <c r="R283" s="76"/>
      <c r="T283" s="76"/>
      <c r="U283" s="76"/>
      <c r="V283" s="76"/>
      <c r="W283" s="76"/>
      <c r="X283" s="76"/>
      <c r="Y283" s="76"/>
      <c r="AG283" s="78"/>
      <c r="AH283" s="78"/>
      <c r="AI283" s="78"/>
      <c r="AJ283" s="78"/>
      <c r="AK283" s="78"/>
      <c r="AL283" s="78"/>
      <c r="AM283" s="78"/>
      <c r="AN283" s="78"/>
      <c r="AO283" s="78"/>
      <c r="AP283" s="78"/>
      <c r="AW283" s="79"/>
      <c r="BD283" s="74"/>
      <c r="BE283" s="74"/>
      <c r="BF283" s="74"/>
      <c r="BG283" s="74"/>
      <c r="BH283" s="74"/>
      <c r="BI283" s="74"/>
      <c r="BJ283" s="74"/>
      <c r="BK283" s="74"/>
      <c r="BL283" s="74"/>
      <c r="BM283" s="74"/>
      <c r="BN283" s="74"/>
      <c r="BO283" s="74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</row>
    <row r="284" spans="18:156">
      <c r="R284" s="76"/>
      <c r="T284" s="76"/>
      <c r="U284" s="76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G284" s="78"/>
      <c r="AH284" s="78"/>
      <c r="AI284" s="78"/>
      <c r="AJ284" s="78"/>
      <c r="AK284" s="78"/>
      <c r="AL284" s="78"/>
      <c r="AM284" s="78"/>
      <c r="AN284" s="78"/>
      <c r="AO284" s="78"/>
      <c r="AP284" s="78"/>
      <c r="AW284" s="79"/>
      <c r="BD284" s="74"/>
      <c r="BE284" s="74"/>
      <c r="BF284" s="74"/>
      <c r="BG284" s="74"/>
      <c r="BH284" s="74"/>
      <c r="BI284" s="74"/>
      <c r="BJ284" s="74"/>
      <c r="BK284" s="74"/>
      <c r="BL284" s="74"/>
      <c r="BM284" s="74"/>
      <c r="BN284" s="74"/>
      <c r="BO284" s="74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</row>
    <row r="285" spans="18:156">
      <c r="R285" s="76"/>
      <c r="T285" s="76"/>
      <c r="U285" s="76"/>
      <c r="V285" s="76"/>
      <c r="W285" s="76"/>
      <c r="X285" s="76"/>
      <c r="Y285" s="76"/>
      <c r="AG285" s="78"/>
      <c r="AH285" s="78"/>
      <c r="AI285" s="78"/>
      <c r="AJ285" s="78"/>
      <c r="AK285" s="78"/>
      <c r="AL285" s="78"/>
      <c r="AM285" s="78"/>
      <c r="AN285" s="78"/>
      <c r="AO285" s="78"/>
      <c r="AP285" s="78"/>
      <c r="AW285" s="79"/>
      <c r="BD285" s="74"/>
      <c r="BE285" s="74"/>
      <c r="BF285" s="74"/>
      <c r="BG285" s="74"/>
      <c r="BH285" s="74"/>
      <c r="BI285" s="74"/>
      <c r="BJ285" s="74"/>
      <c r="BK285" s="74"/>
      <c r="BL285" s="74"/>
      <c r="BM285" s="74"/>
      <c r="BN285" s="74"/>
      <c r="BO285" s="74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</row>
    <row r="286" spans="18:156">
      <c r="R286" s="76"/>
      <c r="T286" s="76"/>
      <c r="U286" s="76"/>
      <c r="V286" s="76"/>
      <c r="W286" s="76"/>
      <c r="X286" s="76"/>
      <c r="Y286" s="76"/>
      <c r="AG286" s="78"/>
      <c r="AH286" s="78"/>
      <c r="AI286" s="78"/>
      <c r="AJ286" s="78"/>
      <c r="AK286" s="78"/>
      <c r="AL286" s="78"/>
      <c r="AM286" s="78"/>
      <c r="AN286" s="78"/>
      <c r="AO286" s="78"/>
      <c r="AP286" s="78"/>
      <c r="AW286" s="79"/>
      <c r="BD286" s="74"/>
      <c r="BE286" s="74"/>
      <c r="BF286" s="74"/>
      <c r="BG286" s="74"/>
      <c r="BH286" s="74"/>
      <c r="BI286" s="74"/>
      <c r="BJ286" s="74"/>
      <c r="BK286" s="74"/>
      <c r="BL286" s="74"/>
      <c r="BM286" s="74"/>
      <c r="BN286" s="74"/>
      <c r="BO286" s="74"/>
      <c r="EQ286" s="72"/>
      <c r="ER286" s="72"/>
      <c r="ES286" s="72"/>
      <c r="ET286" s="72"/>
      <c r="EU286" s="72"/>
      <c r="EV286" s="72"/>
      <c r="EW286" s="72"/>
      <c r="EX286" s="72"/>
      <c r="EY286" s="72"/>
      <c r="EZ286" s="72"/>
    </row>
    <row r="287" spans="18:156">
      <c r="R287" s="76"/>
      <c r="T287" s="76"/>
      <c r="U287" s="76"/>
      <c r="V287" s="76"/>
      <c r="W287" s="76"/>
      <c r="X287" s="76"/>
      <c r="Y287" s="76"/>
      <c r="AG287" s="78"/>
      <c r="AH287" s="78"/>
      <c r="AI287" s="78"/>
      <c r="AJ287" s="78"/>
      <c r="AK287" s="78"/>
      <c r="AL287" s="78"/>
      <c r="AM287" s="78"/>
      <c r="AN287" s="78"/>
      <c r="AO287" s="78"/>
      <c r="AP287" s="78"/>
      <c r="AW287" s="79"/>
      <c r="BD287" s="74"/>
      <c r="BE287" s="74"/>
      <c r="BF287" s="74"/>
      <c r="BG287" s="74"/>
      <c r="BH287" s="74"/>
      <c r="BI287" s="74"/>
      <c r="BJ287" s="74"/>
      <c r="BK287" s="74"/>
      <c r="BL287" s="74"/>
      <c r="BM287" s="74"/>
      <c r="BN287" s="74"/>
      <c r="BO287" s="74"/>
      <c r="EQ287" s="72"/>
      <c r="ER287" s="72"/>
      <c r="ES287" s="72"/>
      <c r="ET287" s="72"/>
      <c r="EU287" s="72"/>
      <c r="EV287" s="72"/>
      <c r="EW287" s="72"/>
      <c r="EX287" s="72"/>
      <c r="EY287" s="72"/>
      <c r="EZ287" s="72"/>
    </row>
    <row r="288" spans="18:156">
      <c r="R288" s="76"/>
      <c r="T288" s="76"/>
      <c r="U288" s="76"/>
      <c r="V288" s="76"/>
      <c r="W288" s="76"/>
      <c r="X288" s="76"/>
      <c r="Y288" s="76"/>
      <c r="AG288" s="78"/>
      <c r="AH288" s="78"/>
      <c r="AI288" s="78"/>
      <c r="AJ288" s="78"/>
      <c r="AK288" s="78"/>
      <c r="AL288" s="78"/>
      <c r="AM288" s="78"/>
      <c r="AN288" s="78"/>
      <c r="AO288" s="78"/>
      <c r="AP288" s="78"/>
      <c r="AW288" s="79"/>
      <c r="BD288" s="74"/>
      <c r="BE288" s="74"/>
      <c r="BF288" s="74"/>
      <c r="BG288" s="74"/>
      <c r="BH288" s="74"/>
      <c r="BI288" s="74"/>
      <c r="BJ288" s="74"/>
      <c r="BK288" s="74"/>
      <c r="BL288" s="74"/>
      <c r="BM288" s="74"/>
      <c r="BN288" s="74"/>
      <c r="BO288" s="74"/>
      <c r="EQ288" s="72"/>
      <c r="ER288" s="72"/>
      <c r="ES288" s="72"/>
      <c r="ET288" s="72"/>
      <c r="EU288" s="72"/>
      <c r="EV288" s="72"/>
      <c r="EW288" s="72"/>
      <c r="EX288" s="72"/>
      <c r="EY288" s="72"/>
      <c r="EZ288" s="72"/>
    </row>
    <row r="289" spans="18:156">
      <c r="R289" s="76"/>
      <c r="T289" s="76"/>
      <c r="U289" s="76"/>
      <c r="V289" s="76"/>
      <c r="W289" s="76"/>
      <c r="X289" s="76"/>
      <c r="Y289" s="76"/>
      <c r="AG289" s="78"/>
      <c r="AH289" s="78"/>
      <c r="AI289" s="78"/>
      <c r="AJ289" s="78"/>
      <c r="AK289" s="78"/>
      <c r="AL289" s="78"/>
      <c r="AM289" s="78"/>
      <c r="AN289" s="78"/>
      <c r="AO289" s="78"/>
      <c r="AP289" s="78"/>
      <c r="AW289" s="79"/>
      <c r="BD289" s="74"/>
      <c r="BE289" s="74"/>
      <c r="BF289" s="74"/>
      <c r="BG289" s="74"/>
      <c r="BH289" s="74"/>
      <c r="BI289" s="74"/>
      <c r="BJ289" s="74"/>
      <c r="BK289" s="74"/>
      <c r="BL289" s="74"/>
      <c r="BM289" s="74"/>
      <c r="BN289" s="74"/>
      <c r="BO289" s="74"/>
      <c r="EQ289" s="72"/>
      <c r="ER289" s="72"/>
      <c r="ES289" s="72"/>
      <c r="ET289" s="72"/>
      <c r="EU289" s="72"/>
      <c r="EV289" s="72"/>
      <c r="EW289" s="72"/>
      <c r="EX289" s="72"/>
      <c r="EY289" s="72"/>
      <c r="EZ289" s="72"/>
    </row>
    <row r="290" spans="18:156">
      <c r="R290" s="76"/>
      <c r="T290" s="76"/>
      <c r="U290" s="76"/>
      <c r="V290" s="76"/>
      <c r="W290" s="76"/>
      <c r="X290" s="76"/>
      <c r="Y290" s="76"/>
      <c r="AG290" s="78"/>
      <c r="AH290" s="78"/>
      <c r="AI290" s="78"/>
      <c r="AJ290" s="78"/>
      <c r="AK290" s="78"/>
      <c r="AL290" s="78"/>
      <c r="AM290" s="78"/>
      <c r="AN290" s="78"/>
      <c r="AO290" s="78"/>
      <c r="AP290" s="78"/>
      <c r="AW290" s="79"/>
      <c r="BB290" s="74"/>
      <c r="BD290" s="74"/>
      <c r="BE290" s="74"/>
      <c r="BF290" s="74"/>
      <c r="BG290" s="74"/>
      <c r="BH290" s="74"/>
      <c r="BI290" s="74"/>
      <c r="BJ290" s="74"/>
      <c r="BK290" s="74"/>
      <c r="BL290" s="74"/>
      <c r="BM290" s="74"/>
      <c r="BN290" s="74"/>
      <c r="BO290" s="74"/>
      <c r="EQ290" s="72"/>
      <c r="ER290" s="72"/>
      <c r="ES290" s="72"/>
      <c r="ET290" s="72"/>
      <c r="EU290" s="72"/>
      <c r="EV290" s="72"/>
      <c r="EW290" s="72"/>
      <c r="EX290" s="72"/>
      <c r="EY290" s="72"/>
      <c r="EZ290" s="72"/>
    </row>
    <row r="291" spans="18:156">
      <c r="R291" s="76"/>
      <c r="T291" s="76"/>
      <c r="U291" s="76"/>
      <c r="V291" s="76"/>
      <c r="W291" s="76"/>
      <c r="X291" s="76"/>
      <c r="Y291" s="76"/>
      <c r="AG291" s="78"/>
      <c r="AH291" s="78"/>
      <c r="AI291" s="78"/>
      <c r="AJ291" s="78"/>
      <c r="AK291" s="78"/>
      <c r="AL291" s="78"/>
      <c r="AM291" s="78"/>
      <c r="AN291" s="78"/>
      <c r="AO291" s="78"/>
      <c r="AP291" s="78"/>
      <c r="AW291" s="79"/>
      <c r="BA291" s="74"/>
      <c r="BD291" s="74"/>
      <c r="BE291" s="74"/>
      <c r="BF291" s="74"/>
      <c r="BG291" s="74"/>
      <c r="BH291" s="74"/>
      <c r="BI291" s="74"/>
      <c r="BJ291" s="74"/>
      <c r="BK291" s="74"/>
      <c r="BL291" s="74"/>
      <c r="BM291" s="74"/>
      <c r="BN291" s="74"/>
      <c r="BO291" s="74"/>
      <c r="EQ291" s="72"/>
      <c r="ER291" s="72"/>
      <c r="ES291" s="72"/>
      <c r="ET291" s="72"/>
      <c r="EU291" s="72"/>
      <c r="EV291" s="72"/>
      <c r="EW291" s="72"/>
      <c r="EX291" s="72"/>
      <c r="EY291" s="72"/>
      <c r="EZ291" s="72"/>
    </row>
    <row r="292" spans="18:156">
      <c r="R292" s="76"/>
      <c r="T292" s="76"/>
      <c r="U292" s="76"/>
      <c r="V292" s="76"/>
      <c r="W292" s="76"/>
      <c r="X292" s="76"/>
      <c r="Y292" s="76"/>
      <c r="AG292" s="78"/>
      <c r="AH292" s="78"/>
      <c r="AI292" s="78"/>
      <c r="AJ292" s="78"/>
      <c r="AK292" s="78"/>
      <c r="AL292" s="78"/>
      <c r="AM292" s="78"/>
      <c r="AN292" s="78"/>
      <c r="AO292" s="78"/>
      <c r="AP292" s="78"/>
      <c r="AW292" s="79"/>
      <c r="BD292" s="74"/>
      <c r="BE292" s="74"/>
      <c r="BF292" s="74"/>
      <c r="BG292" s="74"/>
      <c r="BH292" s="74"/>
      <c r="BI292" s="74"/>
      <c r="BJ292" s="74"/>
      <c r="BK292" s="74"/>
      <c r="BL292" s="74"/>
      <c r="BM292" s="74"/>
      <c r="BN292" s="74"/>
      <c r="BO292" s="74"/>
      <c r="EF292" s="72"/>
      <c r="EG292" s="72"/>
      <c r="EH292" s="72"/>
      <c r="EI292" s="72"/>
      <c r="EJ292" s="72"/>
      <c r="EK292" s="72"/>
      <c r="EL292" s="72"/>
      <c r="EM292" s="72"/>
      <c r="EN292" s="72"/>
      <c r="EO292" s="72"/>
      <c r="EP292" s="72"/>
      <c r="EQ292" s="72"/>
      <c r="ER292" s="72"/>
      <c r="ES292" s="72"/>
      <c r="ET292" s="72"/>
      <c r="EU292" s="72"/>
      <c r="EV292" s="72"/>
      <c r="EW292" s="72"/>
      <c r="EX292" s="72"/>
      <c r="EY292" s="72"/>
      <c r="EZ292" s="72"/>
    </row>
    <row r="293" spans="18:156">
      <c r="R293" s="76"/>
      <c r="T293" s="76"/>
      <c r="U293" s="76"/>
      <c r="V293" s="76"/>
      <c r="W293" s="76"/>
      <c r="X293" s="76"/>
      <c r="Y293" s="76"/>
      <c r="AG293" s="78"/>
      <c r="AH293" s="78"/>
      <c r="AI293" s="78"/>
      <c r="AJ293" s="78"/>
      <c r="AK293" s="78"/>
      <c r="AL293" s="78"/>
      <c r="AM293" s="78"/>
      <c r="AN293" s="78"/>
      <c r="AO293" s="78"/>
      <c r="AP293" s="78"/>
      <c r="AW293" s="79"/>
      <c r="BD293" s="74"/>
      <c r="BE293" s="74"/>
      <c r="BF293" s="74"/>
      <c r="BG293" s="74"/>
      <c r="BH293" s="74"/>
      <c r="BI293" s="74"/>
      <c r="BJ293" s="74"/>
      <c r="BK293" s="74"/>
      <c r="BL293" s="74"/>
      <c r="BM293" s="74"/>
      <c r="BN293" s="74"/>
      <c r="BO293" s="74"/>
      <c r="EP293" s="72"/>
      <c r="EQ293" s="72"/>
      <c r="ER293" s="72"/>
      <c r="ES293" s="72"/>
      <c r="ET293" s="72"/>
      <c r="EU293" s="72"/>
      <c r="EV293" s="72"/>
      <c r="EW293" s="72"/>
      <c r="EX293" s="72"/>
      <c r="EY293" s="72"/>
      <c r="EZ293" s="72"/>
    </row>
    <row r="294" spans="18:156">
      <c r="R294" s="76"/>
      <c r="T294" s="76"/>
      <c r="U294" s="76"/>
      <c r="V294" s="76"/>
      <c r="W294" s="76"/>
      <c r="X294" s="76"/>
      <c r="Y294" s="76"/>
      <c r="AG294" s="78"/>
      <c r="AH294" s="78"/>
      <c r="AI294" s="78"/>
      <c r="AJ294" s="78"/>
      <c r="AK294" s="78"/>
      <c r="AL294" s="78"/>
      <c r="AM294" s="78"/>
      <c r="AN294" s="78"/>
      <c r="AO294" s="78"/>
      <c r="AP294" s="78"/>
      <c r="AW294" s="79"/>
      <c r="BD294" s="74"/>
      <c r="BE294" s="74"/>
      <c r="BF294" s="74"/>
      <c r="BG294" s="74"/>
      <c r="BH294" s="74"/>
      <c r="BI294" s="74"/>
      <c r="BJ294" s="74"/>
      <c r="BK294" s="74"/>
      <c r="BL294" s="74"/>
      <c r="BM294" s="74"/>
      <c r="BN294" s="74"/>
      <c r="BO294" s="74"/>
      <c r="EP294" s="72"/>
      <c r="EQ294" s="72"/>
      <c r="ER294" s="72"/>
      <c r="ES294" s="72"/>
      <c r="ET294" s="72"/>
      <c r="EU294" s="72"/>
      <c r="EV294" s="72"/>
      <c r="EW294" s="72"/>
      <c r="EX294" s="72"/>
      <c r="EY294" s="72"/>
      <c r="EZ294" s="72"/>
    </row>
    <row r="295" spans="18:156">
      <c r="R295" s="76"/>
      <c r="T295" s="76"/>
      <c r="U295" s="76"/>
      <c r="V295" s="76"/>
      <c r="W295" s="76"/>
      <c r="X295" s="76"/>
      <c r="Y295" s="76"/>
      <c r="AG295" s="78"/>
      <c r="AH295" s="78"/>
      <c r="AI295" s="78"/>
      <c r="AJ295" s="78"/>
      <c r="AK295" s="78"/>
      <c r="AL295" s="79"/>
      <c r="AM295" s="78"/>
      <c r="AN295" s="78"/>
      <c r="AO295" s="78"/>
      <c r="AP295" s="78"/>
      <c r="AW295" s="79"/>
      <c r="BD295" s="74"/>
      <c r="BE295" s="74"/>
      <c r="BF295" s="74"/>
      <c r="BG295" s="74"/>
      <c r="BH295" s="74"/>
      <c r="BI295" s="74"/>
      <c r="BJ295" s="74"/>
      <c r="BK295" s="74"/>
      <c r="BL295" s="74"/>
      <c r="BM295" s="74"/>
      <c r="BN295" s="74"/>
      <c r="BO295" s="74"/>
      <c r="EP295" s="72"/>
      <c r="EQ295" s="72"/>
      <c r="ER295" s="72"/>
      <c r="ES295" s="72"/>
      <c r="ET295" s="72"/>
      <c r="EU295" s="72"/>
      <c r="EV295" s="72"/>
      <c r="EW295" s="72"/>
      <c r="EX295" s="72"/>
      <c r="EY295" s="72"/>
      <c r="EZ295" s="72"/>
    </row>
    <row r="296" spans="18:156">
      <c r="R296" s="76"/>
      <c r="T296" s="76"/>
      <c r="U296" s="76"/>
      <c r="V296" s="76"/>
      <c r="W296" s="76"/>
      <c r="X296" s="76"/>
      <c r="Y296" s="76"/>
      <c r="AG296" s="78"/>
      <c r="AH296" s="78"/>
      <c r="AI296" s="78"/>
      <c r="AJ296" s="78"/>
      <c r="AK296" s="78"/>
      <c r="AL296" s="78"/>
      <c r="AM296" s="78"/>
      <c r="AN296" s="78"/>
      <c r="AO296" s="78"/>
      <c r="AP296" s="78"/>
      <c r="AW296" s="79"/>
      <c r="BD296" s="74"/>
      <c r="BE296" s="74"/>
      <c r="BF296" s="74"/>
      <c r="BG296" s="74"/>
      <c r="BH296" s="74"/>
      <c r="BI296" s="74"/>
      <c r="BJ296" s="74"/>
      <c r="BK296" s="74"/>
      <c r="BL296" s="74"/>
      <c r="BM296" s="74"/>
      <c r="BN296" s="74"/>
      <c r="BO296" s="74"/>
      <c r="EP296" s="72"/>
      <c r="EQ296" s="72"/>
      <c r="ER296" s="72"/>
      <c r="ES296" s="72"/>
      <c r="ET296" s="72"/>
      <c r="EU296" s="72"/>
      <c r="EV296" s="72"/>
      <c r="EW296" s="72"/>
      <c r="EX296" s="72"/>
      <c r="EY296" s="72"/>
      <c r="EZ296" s="72"/>
    </row>
    <row r="297" spans="18:156">
      <c r="R297" s="76"/>
      <c r="T297" s="76"/>
      <c r="U297" s="76"/>
      <c r="V297" s="76"/>
      <c r="W297" s="76"/>
      <c r="X297" s="76"/>
      <c r="Y297" s="76"/>
      <c r="AG297" s="78"/>
      <c r="AH297" s="78"/>
      <c r="AI297" s="78"/>
      <c r="AJ297" s="78"/>
      <c r="AK297" s="78"/>
      <c r="AL297" s="78"/>
      <c r="AM297" s="78"/>
      <c r="AN297" s="78"/>
      <c r="AO297" s="78"/>
      <c r="AP297" s="78"/>
      <c r="AW297" s="79"/>
      <c r="BD297" s="74"/>
      <c r="BE297" s="74"/>
      <c r="BF297" s="74"/>
      <c r="BG297" s="74"/>
      <c r="BH297" s="74"/>
      <c r="BI297" s="74"/>
      <c r="BJ297" s="74"/>
      <c r="BK297" s="74"/>
      <c r="BL297" s="74"/>
      <c r="BM297" s="74"/>
      <c r="BN297" s="74"/>
      <c r="BO297" s="74"/>
      <c r="EP297" s="72"/>
      <c r="EQ297" s="72"/>
      <c r="ER297" s="72"/>
      <c r="ES297" s="72"/>
      <c r="ET297" s="72"/>
      <c r="EU297" s="72"/>
      <c r="EV297" s="72"/>
      <c r="EW297" s="72"/>
      <c r="EX297" s="72"/>
      <c r="EY297" s="72"/>
      <c r="EZ297" s="72"/>
    </row>
    <row r="298" spans="18:156">
      <c r="R298" s="76"/>
      <c r="T298" s="76"/>
      <c r="U298" s="76"/>
      <c r="V298" s="76"/>
      <c r="W298" s="76"/>
      <c r="X298" s="76"/>
      <c r="Y298" s="76"/>
      <c r="AG298" s="78"/>
      <c r="AH298" s="78"/>
      <c r="AI298" s="78"/>
      <c r="AJ298" s="78"/>
      <c r="AK298" s="78"/>
      <c r="AL298" s="78"/>
      <c r="AM298" s="78"/>
      <c r="AN298" s="78"/>
      <c r="AO298" s="78"/>
      <c r="AP298" s="78"/>
      <c r="AW298" s="79"/>
      <c r="BD298" s="74"/>
      <c r="BE298" s="74"/>
      <c r="BF298" s="74"/>
      <c r="BG298" s="74"/>
      <c r="BH298" s="74"/>
      <c r="BI298" s="74"/>
      <c r="BJ298" s="74"/>
      <c r="BK298" s="74"/>
      <c r="BL298" s="74"/>
      <c r="BM298" s="74"/>
      <c r="BN298" s="74"/>
      <c r="BO298" s="74"/>
      <c r="EP298" s="72"/>
      <c r="EQ298" s="72"/>
      <c r="ER298" s="72"/>
      <c r="ES298" s="72"/>
      <c r="ET298" s="72"/>
      <c r="EU298" s="72"/>
      <c r="EV298" s="72"/>
      <c r="EW298" s="72"/>
      <c r="EX298" s="72"/>
      <c r="EY298" s="72"/>
      <c r="EZ298" s="72"/>
    </row>
    <row r="299" spans="18:156">
      <c r="R299" s="76"/>
      <c r="T299" s="76"/>
      <c r="U299" s="76"/>
      <c r="V299" s="76"/>
      <c r="W299" s="76"/>
      <c r="X299" s="76"/>
      <c r="Y299" s="76"/>
      <c r="AG299" s="78"/>
      <c r="AH299" s="78"/>
      <c r="AI299" s="78"/>
      <c r="AJ299" s="78"/>
      <c r="AK299" s="78"/>
      <c r="AL299" s="78"/>
      <c r="AM299" s="78"/>
      <c r="AN299" s="78"/>
      <c r="AO299" s="78"/>
      <c r="AP299" s="78"/>
      <c r="AW299" s="79"/>
      <c r="BD299" s="74"/>
      <c r="BE299" s="74"/>
      <c r="BF299" s="74"/>
      <c r="BG299" s="74"/>
      <c r="BH299" s="74"/>
      <c r="BI299" s="74"/>
      <c r="BJ299" s="74"/>
      <c r="BK299" s="74"/>
      <c r="BL299" s="74"/>
      <c r="BM299" s="74"/>
      <c r="BN299" s="74"/>
      <c r="BO299" s="74"/>
      <c r="EP299" s="72"/>
      <c r="EQ299" s="72"/>
      <c r="ER299" s="72"/>
      <c r="ES299" s="72"/>
      <c r="ET299" s="72"/>
      <c r="EU299" s="72"/>
      <c r="EV299" s="72"/>
      <c r="EW299" s="72"/>
      <c r="EX299" s="72"/>
      <c r="EY299" s="72"/>
      <c r="EZ299" s="72"/>
    </row>
    <row r="300" spans="18:156">
      <c r="R300" s="76"/>
      <c r="T300" s="76"/>
      <c r="U300" s="76"/>
      <c r="V300" s="76"/>
      <c r="W300" s="76"/>
      <c r="X300" s="76"/>
      <c r="Y300" s="76"/>
      <c r="AG300" s="78"/>
      <c r="AH300" s="78"/>
      <c r="AI300" s="78"/>
      <c r="AJ300" s="78"/>
      <c r="AK300" s="78"/>
      <c r="AL300" s="78"/>
      <c r="AM300" s="78"/>
      <c r="AN300" s="78"/>
      <c r="AO300" s="78"/>
      <c r="AP300" s="78"/>
      <c r="AW300" s="79"/>
      <c r="BD300" s="74"/>
      <c r="BE300" s="74"/>
      <c r="BF300" s="74"/>
      <c r="BG300" s="74"/>
      <c r="BH300" s="74"/>
      <c r="BI300" s="74"/>
      <c r="BJ300" s="74"/>
      <c r="BK300" s="74"/>
      <c r="BL300" s="74"/>
      <c r="BM300" s="74"/>
      <c r="BN300" s="74"/>
      <c r="BO300" s="74"/>
      <c r="EP300" s="72"/>
      <c r="EQ300" s="72"/>
      <c r="ER300" s="72"/>
      <c r="ES300" s="72"/>
      <c r="ET300" s="72"/>
      <c r="EU300" s="72"/>
      <c r="EV300" s="72"/>
      <c r="EW300" s="72"/>
      <c r="EX300" s="72"/>
      <c r="EY300" s="72"/>
      <c r="EZ300" s="72"/>
    </row>
    <row r="301" spans="18:156">
      <c r="R301" s="76"/>
      <c r="T301" s="76"/>
      <c r="U301" s="76"/>
      <c r="V301" s="76"/>
      <c r="W301" s="76"/>
      <c r="X301" s="76"/>
      <c r="Y301" s="76"/>
      <c r="AG301" s="78"/>
      <c r="AH301" s="78"/>
      <c r="AI301" s="78"/>
      <c r="AJ301" s="78"/>
      <c r="AK301" s="78"/>
      <c r="AL301" s="78"/>
      <c r="AM301" s="78"/>
      <c r="AN301" s="78"/>
      <c r="AO301" s="78"/>
      <c r="AP301" s="78"/>
      <c r="AW301" s="79"/>
      <c r="BD301" s="74"/>
      <c r="BE301" s="74"/>
      <c r="BF301" s="74"/>
      <c r="BG301" s="74"/>
      <c r="BH301" s="74"/>
      <c r="BI301" s="74"/>
      <c r="BJ301" s="74"/>
      <c r="BK301" s="74"/>
      <c r="BL301" s="74"/>
      <c r="BM301" s="74"/>
      <c r="BN301" s="74"/>
      <c r="BO301" s="74"/>
      <c r="EP301" s="72"/>
      <c r="EQ301" s="72"/>
      <c r="ER301" s="72"/>
      <c r="ES301" s="72"/>
      <c r="ET301" s="72"/>
      <c r="EU301" s="72"/>
      <c r="EV301" s="72"/>
      <c r="EW301" s="72"/>
      <c r="EX301" s="72"/>
      <c r="EY301" s="72"/>
      <c r="EZ301" s="72"/>
    </row>
    <row r="302" spans="18:156">
      <c r="R302" s="76"/>
      <c r="T302" s="76"/>
      <c r="U302" s="76"/>
      <c r="V302" s="76"/>
      <c r="W302" s="76"/>
      <c r="X302" s="76"/>
      <c r="Y302" s="76"/>
      <c r="AG302" s="78"/>
      <c r="AH302" s="78"/>
      <c r="AI302" s="78"/>
      <c r="AJ302" s="78"/>
      <c r="AK302" s="78"/>
      <c r="AL302" s="78"/>
      <c r="AM302" s="78"/>
      <c r="AN302" s="78"/>
      <c r="AO302" s="78"/>
      <c r="AP302" s="78"/>
      <c r="AW302" s="79"/>
      <c r="BD302" s="74"/>
      <c r="BE302" s="74"/>
      <c r="BF302" s="74"/>
      <c r="BG302" s="74"/>
      <c r="BH302" s="74"/>
      <c r="BI302" s="74"/>
      <c r="BJ302" s="74"/>
      <c r="BK302" s="74"/>
      <c r="BL302" s="74"/>
      <c r="BM302" s="74"/>
      <c r="BN302" s="74"/>
      <c r="BO302" s="74"/>
      <c r="EP302" s="72"/>
      <c r="EQ302" s="72"/>
      <c r="ER302" s="72"/>
      <c r="ES302" s="72"/>
      <c r="ET302" s="72"/>
      <c r="EU302" s="72"/>
      <c r="EV302" s="72"/>
      <c r="EW302" s="72"/>
      <c r="EX302" s="72"/>
      <c r="EY302" s="72"/>
      <c r="EZ302" s="72"/>
    </row>
    <row r="303" spans="18:156">
      <c r="R303" s="76"/>
      <c r="T303" s="76"/>
      <c r="U303" s="76"/>
      <c r="V303" s="76"/>
      <c r="W303" s="76"/>
      <c r="X303" s="76"/>
      <c r="Y303" s="76"/>
      <c r="AG303" s="78"/>
      <c r="AH303" s="78"/>
      <c r="AI303" s="78"/>
      <c r="AJ303" s="78"/>
      <c r="AK303" s="78"/>
      <c r="AL303" s="78"/>
      <c r="AM303" s="78"/>
      <c r="AN303" s="78"/>
      <c r="AO303" s="78"/>
      <c r="AP303" s="78"/>
      <c r="AW303" s="79"/>
      <c r="BD303" s="74"/>
      <c r="BE303" s="74"/>
      <c r="BF303" s="74"/>
      <c r="BG303" s="74"/>
      <c r="BH303" s="74"/>
      <c r="BI303" s="74"/>
      <c r="BJ303" s="74"/>
      <c r="BK303" s="74"/>
      <c r="BL303" s="74"/>
      <c r="BM303" s="74"/>
      <c r="BN303" s="74"/>
      <c r="BO303" s="74"/>
      <c r="EP303" s="72"/>
      <c r="EQ303" s="72"/>
      <c r="ER303" s="72"/>
      <c r="ES303" s="72"/>
      <c r="ET303" s="72"/>
      <c r="EU303" s="72"/>
      <c r="EV303" s="72"/>
      <c r="EW303" s="72"/>
      <c r="EX303" s="72"/>
      <c r="EY303" s="72"/>
      <c r="EZ303" s="72"/>
    </row>
    <row r="304" spans="18:156">
      <c r="R304" s="76"/>
      <c r="T304" s="76"/>
      <c r="U304" s="76"/>
      <c r="V304" s="76"/>
      <c r="W304" s="76"/>
      <c r="X304" s="76"/>
      <c r="Y304" s="76"/>
      <c r="AG304" s="78"/>
      <c r="AH304" s="78"/>
      <c r="AI304" s="78"/>
      <c r="AJ304" s="78"/>
      <c r="AK304" s="78"/>
      <c r="AL304" s="78"/>
      <c r="AM304" s="78"/>
      <c r="AN304" s="78"/>
      <c r="AO304" s="78"/>
      <c r="AP304" s="78"/>
      <c r="AV304" s="74"/>
      <c r="AW304" s="74"/>
      <c r="AX304" s="74"/>
      <c r="AY304" s="74"/>
      <c r="AZ304" s="74"/>
      <c r="BC304" s="74"/>
      <c r="BD304" s="74"/>
      <c r="BE304" s="74"/>
      <c r="BF304" s="74"/>
      <c r="BG304" s="74"/>
      <c r="BH304" s="74"/>
      <c r="BI304" s="74"/>
      <c r="BJ304" s="74"/>
      <c r="BK304" s="74"/>
      <c r="BL304" s="74"/>
      <c r="BM304" s="74"/>
      <c r="BN304" s="74"/>
      <c r="BO304" s="74"/>
      <c r="EP304" s="72"/>
      <c r="EQ304" s="72"/>
      <c r="ER304" s="72"/>
      <c r="ES304" s="72"/>
      <c r="ET304" s="72"/>
      <c r="EU304" s="72"/>
      <c r="EV304" s="72"/>
      <c r="EW304" s="72"/>
      <c r="EX304" s="72"/>
      <c r="EY304" s="72"/>
      <c r="EZ304" s="72"/>
    </row>
    <row r="305" spans="18:156">
      <c r="R305" s="76"/>
      <c r="T305" s="76"/>
      <c r="U305" s="76"/>
      <c r="V305" s="76"/>
      <c r="W305" s="76"/>
      <c r="X305" s="76"/>
      <c r="Y305" s="76"/>
      <c r="AG305" s="78"/>
      <c r="AH305" s="78"/>
      <c r="AI305" s="78"/>
      <c r="AJ305" s="78"/>
      <c r="AK305" s="78"/>
      <c r="AL305" s="78"/>
      <c r="AM305" s="78"/>
      <c r="AN305" s="78"/>
      <c r="AO305" s="78"/>
      <c r="AP305" s="78"/>
      <c r="AV305" s="79"/>
      <c r="BC305" s="74"/>
      <c r="BD305" s="74"/>
      <c r="BE305" s="74"/>
      <c r="BF305" s="74"/>
      <c r="BG305" s="74"/>
      <c r="BH305" s="74"/>
      <c r="BI305" s="74"/>
      <c r="BJ305" s="74"/>
      <c r="BK305" s="74"/>
      <c r="BL305" s="74"/>
      <c r="BM305" s="74"/>
      <c r="BN305" s="74"/>
      <c r="BO305" s="74"/>
      <c r="EP305" s="72"/>
      <c r="EQ305" s="72"/>
      <c r="ER305" s="72"/>
      <c r="ES305" s="72"/>
      <c r="ET305" s="72"/>
      <c r="EU305" s="72"/>
      <c r="EV305" s="72"/>
      <c r="EW305" s="72"/>
      <c r="EX305" s="72"/>
      <c r="EY305" s="72"/>
      <c r="EZ305" s="72"/>
    </row>
    <row r="306" spans="18:156">
      <c r="R306" s="76"/>
      <c r="T306" s="76"/>
      <c r="U306" s="76"/>
      <c r="V306" s="76"/>
      <c r="W306" s="76"/>
      <c r="X306" s="76"/>
      <c r="Y306" s="76"/>
      <c r="AG306" s="78"/>
      <c r="AH306" s="78"/>
      <c r="AI306" s="78"/>
      <c r="AJ306" s="78"/>
      <c r="AK306" s="78"/>
      <c r="AL306" s="78"/>
      <c r="AM306" s="78"/>
      <c r="AN306" s="78"/>
      <c r="AO306" s="78"/>
      <c r="AP306" s="78"/>
      <c r="AT306" s="74"/>
      <c r="AV306" s="79"/>
      <c r="BC306" s="74"/>
      <c r="BD306" s="74"/>
      <c r="BE306" s="74"/>
      <c r="BF306" s="74"/>
      <c r="BG306" s="74"/>
      <c r="BH306" s="74"/>
      <c r="BI306" s="74"/>
      <c r="BJ306" s="74"/>
      <c r="BK306" s="74"/>
      <c r="BL306" s="74"/>
      <c r="BM306" s="74"/>
      <c r="BN306" s="74"/>
      <c r="BO306" s="74"/>
      <c r="EP306" s="72"/>
      <c r="EQ306" s="72"/>
      <c r="ER306" s="72"/>
      <c r="ES306" s="72"/>
      <c r="ET306" s="72"/>
      <c r="EU306" s="72"/>
      <c r="EV306" s="72"/>
      <c r="EW306" s="72"/>
      <c r="EX306" s="72"/>
      <c r="EY306" s="72"/>
      <c r="EZ306" s="72"/>
    </row>
    <row r="307" spans="18:156">
      <c r="R307" s="76"/>
      <c r="T307" s="76"/>
      <c r="U307" s="76"/>
      <c r="V307" s="76"/>
      <c r="W307" s="76"/>
      <c r="X307" s="76"/>
      <c r="Y307" s="76"/>
      <c r="AG307" s="78"/>
      <c r="AH307" s="78"/>
      <c r="AI307" s="78"/>
      <c r="AJ307" s="78"/>
      <c r="AK307" s="78"/>
      <c r="AL307" s="78"/>
      <c r="AM307" s="78"/>
      <c r="AN307" s="78"/>
      <c r="AO307" s="78"/>
      <c r="AP307" s="78"/>
      <c r="AS307" s="74"/>
      <c r="AU307" s="74"/>
      <c r="AV307" s="79"/>
      <c r="BC307" s="74"/>
      <c r="BD307" s="74"/>
      <c r="BE307" s="74"/>
      <c r="BF307" s="74"/>
      <c r="BG307" s="74"/>
      <c r="BH307" s="74"/>
      <c r="BI307" s="74"/>
      <c r="BJ307" s="74"/>
      <c r="BK307" s="74"/>
      <c r="BL307" s="74"/>
      <c r="BM307" s="74"/>
      <c r="BN307" s="74"/>
      <c r="BO307" s="74"/>
      <c r="EP307" s="72"/>
      <c r="EQ307" s="72"/>
      <c r="ER307" s="72"/>
      <c r="ES307" s="72"/>
      <c r="ET307" s="72"/>
      <c r="EU307" s="72"/>
      <c r="EV307" s="72"/>
      <c r="EW307" s="72"/>
      <c r="EX307" s="72"/>
      <c r="EY307" s="72"/>
      <c r="EZ307" s="72"/>
    </row>
    <row r="308" spans="18:156">
      <c r="R308" s="76"/>
      <c r="T308" s="76"/>
      <c r="U308" s="76"/>
      <c r="V308" s="76"/>
      <c r="W308" s="76"/>
      <c r="X308" s="76"/>
      <c r="Y308" s="76"/>
      <c r="AG308" s="78"/>
      <c r="AH308" s="78"/>
      <c r="AI308" s="78"/>
      <c r="AJ308" s="78"/>
      <c r="AK308" s="78"/>
      <c r="AL308" s="78"/>
      <c r="AM308" s="78"/>
      <c r="AN308" s="78"/>
      <c r="AO308" s="78"/>
      <c r="AP308" s="78"/>
      <c r="AV308" s="79"/>
      <c r="BC308" s="74"/>
      <c r="BD308" s="74"/>
      <c r="BE308" s="74"/>
      <c r="BF308" s="74"/>
      <c r="BG308" s="74"/>
      <c r="BH308" s="74"/>
      <c r="BI308" s="74"/>
      <c r="BJ308" s="74"/>
      <c r="BK308" s="74"/>
      <c r="BL308" s="74"/>
      <c r="BM308" s="74"/>
      <c r="BN308" s="74"/>
      <c r="BO308" s="74"/>
      <c r="EP308" s="72"/>
      <c r="EQ308" s="72"/>
      <c r="ER308" s="72"/>
      <c r="ES308" s="72"/>
      <c r="ET308" s="72"/>
      <c r="EU308" s="72"/>
      <c r="EV308" s="72"/>
      <c r="EW308" s="72"/>
      <c r="EX308" s="72"/>
      <c r="EY308" s="72"/>
      <c r="EZ308" s="72"/>
    </row>
    <row r="309" spans="18:156">
      <c r="R309" s="76"/>
      <c r="T309" s="76"/>
      <c r="U309" s="76"/>
      <c r="V309" s="76"/>
      <c r="W309" s="76"/>
      <c r="X309" s="76"/>
      <c r="Y309" s="76"/>
      <c r="AG309" s="78"/>
      <c r="AH309" s="78"/>
      <c r="AI309" s="78"/>
      <c r="AJ309" s="78"/>
      <c r="AK309" s="78"/>
      <c r="AL309" s="78"/>
      <c r="AM309" s="78"/>
      <c r="AN309" s="78"/>
      <c r="AO309" s="78"/>
      <c r="AP309" s="78"/>
      <c r="AV309" s="79"/>
      <c r="BC309" s="74"/>
      <c r="BD309" s="74"/>
      <c r="BE309" s="74"/>
      <c r="BF309" s="74"/>
      <c r="BG309" s="74"/>
      <c r="BH309" s="74"/>
      <c r="BI309" s="74"/>
      <c r="BJ309" s="74"/>
      <c r="BK309" s="74"/>
      <c r="BL309" s="74"/>
      <c r="BM309" s="74"/>
      <c r="BN309" s="74"/>
      <c r="BO309" s="74"/>
      <c r="EP309" s="72"/>
      <c r="EQ309" s="72"/>
      <c r="ER309" s="72"/>
      <c r="ES309" s="72"/>
      <c r="ET309" s="72"/>
      <c r="EU309" s="72"/>
      <c r="EV309" s="72"/>
      <c r="EW309" s="72"/>
      <c r="EX309" s="72"/>
      <c r="EY309" s="72"/>
      <c r="EZ309" s="72"/>
    </row>
    <row r="310" spans="18:156">
      <c r="R310" s="76"/>
      <c r="T310" s="76"/>
      <c r="U310" s="76"/>
      <c r="V310" s="76"/>
      <c r="W310" s="76"/>
      <c r="X310" s="76"/>
      <c r="Y310" s="76"/>
      <c r="AG310" s="78"/>
      <c r="AH310" s="78"/>
      <c r="AI310" s="78"/>
      <c r="AJ310" s="78"/>
      <c r="AK310" s="78"/>
      <c r="AL310" s="78"/>
      <c r="AM310" s="78"/>
      <c r="AN310" s="78"/>
      <c r="AO310" s="78"/>
      <c r="AP310" s="78"/>
      <c r="AV310" s="79"/>
      <c r="BC310" s="74"/>
      <c r="BD310" s="74"/>
      <c r="BE310" s="74"/>
      <c r="BF310" s="74"/>
      <c r="BG310" s="74"/>
      <c r="BH310" s="74"/>
      <c r="BI310" s="74"/>
      <c r="BJ310" s="74"/>
      <c r="BK310" s="74"/>
      <c r="BL310" s="74"/>
      <c r="BM310" s="74"/>
      <c r="BN310" s="74"/>
      <c r="BO310" s="74"/>
      <c r="EP310" s="72"/>
      <c r="EQ310" s="72"/>
      <c r="ER310" s="72"/>
      <c r="ES310" s="72"/>
      <c r="ET310" s="72"/>
      <c r="EU310" s="72"/>
      <c r="EV310" s="72"/>
      <c r="EW310" s="72"/>
      <c r="EX310" s="72"/>
      <c r="EY310" s="72"/>
      <c r="EZ310" s="72"/>
    </row>
    <row r="311" spans="18:156">
      <c r="R311" s="76"/>
      <c r="T311" s="76"/>
      <c r="U311" s="76"/>
      <c r="V311" s="76"/>
      <c r="W311" s="76"/>
      <c r="X311" s="76"/>
      <c r="Y311" s="76"/>
      <c r="AG311" s="78"/>
      <c r="AH311" s="78"/>
      <c r="AI311" s="78"/>
      <c r="AJ311" s="78"/>
      <c r="AK311" s="78"/>
      <c r="AL311" s="78"/>
      <c r="AM311" s="78"/>
      <c r="AN311" s="78"/>
      <c r="AO311" s="78"/>
      <c r="AP311" s="78"/>
      <c r="AV311" s="79"/>
      <c r="BC311" s="74"/>
      <c r="BD311" s="74"/>
      <c r="BE311" s="74"/>
      <c r="BF311" s="74"/>
      <c r="BG311" s="74"/>
      <c r="BH311" s="74"/>
      <c r="BI311" s="74"/>
      <c r="BJ311" s="74"/>
      <c r="BK311" s="74"/>
      <c r="BL311" s="74"/>
      <c r="BM311" s="74"/>
      <c r="BN311" s="74"/>
      <c r="BO311" s="74"/>
      <c r="EP311" s="72"/>
      <c r="EQ311" s="72"/>
      <c r="ER311" s="72"/>
      <c r="ES311" s="72"/>
      <c r="ET311" s="72"/>
      <c r="EU311" s="72"/>
      <c r="EV311" s="72"/>
      <c r="EW311" s="72"/>
      <c r="EX311" s="72"/>
      <c r="EY311" s="72"/>
      <c r="EZ311" s="72"/>
    </row>
    <row r="312" spans="18:156">
      <c r="R312" s="76"/>
      <c r="T312" s="76"/>
      <c r="U312" s="76"/>
      <c r="V312" s="76"/>
      <c r="W312" s="76"/>
      <c r="X312" s="76"/>
      <c r="Y312" s="76"/>
      <c r="AG312" s="78"/>
      <c r="AH312" s="78"/>
      <c r="AI312" s="78"/>
      <c r="AJ312" s="78"/>
      <c r="AK312" s="78"/>
      <c r="AL312" s="78"/>
      <c r="AM312" s="78"/>
      <c r="AN312" s="78"/>
      <c r="AO312" s="78"/>
      <c r="AP312" s="78"/>
      <c r="AV312" s="79"/>
      <c r="BC312" s="74"/>
      <c r="BD312" s="74"/>
      <c r="BE312" s="74"/>
      <c r="BF312" s="74"/>
      <c r="BG312" s="74"/>
      <c r="BH312" s="74"/>
      <c r="BI312" s="74"/>
      <c r="BJ312" s="74"/>
      <c r="BK312" s="74"/>
      <c r="BL312" s="74"/>
      <c r="BM312" s="74"/>
      <c r="BN312" s="74"/>
      <c r="BO312" s="74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</row>
    <row r="313" spans="18:156">
      <c r="R313" s="76"/>
      <c r="T313" s="76"/>
      <c r="U313" s="76"/>
      <c r="V313" s="76"/>
      <c r="W313" s="76"/>
      <c r="X313" s="76"/>
      <c r="Y313" s="76"/>
      <c r="AG313" s="78"/>
      <c r="AH313" s="78"/>
      <c r="AI313" s="78"/>
      <c r="AJ313" s="78"/>
      <c r="AK313" s="78"/>
      <c r="AL313" s="78"/>
      <c r="AM313" s="78"/>
      <c r="AN313" s="78"/>
      <c r="AO313" s="78"/>
      <c r="AP313" s="78"/>
      <c r="AV313" s="79"/>
      <c r="BC313" s="74"/>
      <c r="BD313" s="74"/>
      <c r="BE313" s="74"/>
      <c r="BF313" s="74"/>
      <c r="BG313" s="74"/>
      <c r="BH313" s="74"/>
      <c r="BI313" s="74"/>
      <c r="BJ313" s="74"/>
      <c r="BK313" s="74"/>
      <c r="BL313" s="74"/>
      <c r="BM313" s="74"/>
      <c r="BN313" s="74"/>
      <c r="BO313" s="74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</row>
    <row r="314" spans="18:156">
      <c r="R314" s="76"/>
      <c r="T314" s="76"/>
      <c r="U314" s="76"/>
      <c r="V314" s="76"/>
      <c r="W314" s="76"/>
      <c r="X314" s="76"/>
      <c r="Y314" s="76"/>
      <c r="AG314" s="78"/>
      <c r="AH314" s="78"/>
      <c r="AI314" s="78"/>
      <c r="AJ314" s="78"/>
      <c r="AK314" s="78"/>
      <c r="AL314" s="78"/>
      <c r="AM314" s="78"/>
      <c r="AN314" s="78"/>
      <c r="AO314" s="78"/>
      <c r="AP314" s="78"/>
      <c r="AV314" s="79"/>
      <c r="BC314" s="74"/>
      <c r="BD314" s="74"/>
      <c r="BE314" s="74"/>
      <c r="BF314" s="74"/>
      <c r="BG314" s="74"/>
      <c r="BH314" s="74"/>
      <c r="BI314" s="74"/>
      <c r="BJ314" s="74"/>
      <c r="BK314" s="74"/>
      <c r="BL314" s="74"/>
      <c r="BM314" s="74"/>
      <c r="BN314" s="74"/>
      <c r="BO314" s="74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</row>
    <row r="315" spans="18:156">
      <c r="R315" s="76"/>
      <c r="T315" s="76"/>
      <c r="U315" s="76"/>
      <c r="V315" s="76"/>
      <c r="W315" s="76"/>
      <c r="X315" s="76"/>
      <c r="Y315" s="76"/>
      <c r="AG315" s="78"/>
      <c r="AH315" s="78"/>
      <c r="AI315" s="78"/>
      <c r="AJ315" s="78"/>
      <c r="AK315" s="78"/>
      <c r="AL315" s="78"/>
      <c r="AM315" s="78"/>
      <c r="AN315" s="78"/>
      <c r="AO315" s="78"/>
      <c r="AP315" s="78"/>
      <c r="AV315" s="79"/>
      <c r="BC315" s="74"/>
      <c r="BD315" s="74"/>
      <c r="BE315" s="74"/>
      <c r="BF315" s="74"/>
      <c r="BG315" s="74"/>
      <c r="BH315" s="74"/>
      <c r="BI315" s="74"/>
      <c r="BJ315" s="74"/>
      <c r="BK315" s="74"/>
      <c r="BL315" s="74"/>
      <c r="BM315" s="74"/>
      <c r="BN315" s="74"/>
      <c r="BO315" s="74"/>
      <c r="EP315" s="72"/>
      <c r="EQ315" s="72"/>
      <c r="ER315" s="72"/>
      <c r="ES315" s="72"/>
      <c r="ET315" s="72"/>
      <c r="EU315" s="72"/>
      <c r="EV315" s="72"/>
      <c r="EW315" s="72"/>
      <c r="EX315" s="72"/>
      <c r="EY315" s="72"/>
      <c r="EZ315" s="72"/>
    </row>
    <row r="316" spans="18:156">
      <c r="R316" s="76"/>
      <c r="T316" s="76"/>
      <c r="U316" s="76"/>
      <c r="V316" s="76"/>
      <c r="W316" s="76"/>
      <c r="X316" s="76"/>
      <c r="Y316" s="76"/>
      <c r="AG316" s="78"/>
      <c r="AH316" s="78"/>
      <c r="AI316" s="78"/>
      <c r="AJ316" s="78"/>
      <c r="AK316" s="78"/>
      <c r="AL316" s="78"/>
      <c r="AM316" s="78"/>
      <c r="AN316" s="78"/>
      <c r="AO316" s="78"/>
      <c r="AP316" s="78"/>
      <c r="AV316" s="79"/>
      <c r="BC316" s="74"/>
      <c r="BD316" s="74"/>
      <c r="BE316" s="74"/>
      <c r="BF316" s="74"/>
      <c r="BG316" s="74"/>
      <c r="BH316" s="74"/>
      <c r="BI316" s="74"/>
      <c r="BJ316" s="74"/>
      <c r="BK316" s="74"/>
      <c r="BL316" s="74"/>
      <c r="BM316" s="74"/>
      <c r="BN316" s="74"/>
      <c r="BO316" s="74"/>
      <c r="EP316" s="72"/>
      <c r="EQ316" s="72"/>
      <c r="ER316" s="72"/>
      <c r="ES316" s="72"/>
      <c r="ET316" s="72"/>
      <c r="EU316" s="72"/>
      <c r="EV316" s="72"/>
      <c r="EW316" s="72"/>
      <c r="EX316" s="72"/>
      <c r="EY316" s="72"/>
      <c r="EZ316" s="72"/>
    </row>
    <row r="317" spans="18:156">
      <c r="R317" s="76"/>
      <c r="T317" s="76"/>
      <c r="U317" s="76"/>
      <c r="V317" s="76"/>
      <c r="W317" s="76"/>
      <c r="X317" s="76"/>
      <c r="Y317" s="76"/>
      <c r="AG317" s="78"/>
      <c r="AH317" s="78"/>
      <c r="AI317" s="78"/>
      <c r="AJ317" s="78"/>
      <c r="AK317" s="78"/>
      <c r="AL317" s="78"/>
      <c r="AM317" s="78"/>
      <c r="AN317" s="78"/>
      <c r="AO317" s="78"/>
      <c r="AP317" s="78"/>
      <c r="AV317" s="79"/>
      <c r="BC317" s="74"/>
      <c r="BD317" s="74"/>
      <c r="BE317" s="74"/>
      <c r="BF317" s="74"/>
      <c r="BG317" s="74"/>
      <c r="BH317" s="74"/>
      <c r="BI317" s="74"/>
      <c r="BJ317" s="74"/>
      <c r="BK317" s="74"/>
      <c r="BL317" s="74"/>
      <c r="BM317" s="74"/>
      <c r="BN317" s="74"/>
      <c r="BO317" s="74"/>
      <c r="EP317" s="72"/>
      <c r="EQ317" s="72"/>
      <c r="ER317" s="72"/>
      <c r="ES317" s="72"/>
      <c r="ET317" s="72"/>
      <c r="EU317" s="72"/>
      <c r="EV317" s="72"/>
      <c r="EW317" s="72"/>
      <c r="EX317" s="72"/>
      <c r="EY317" s="72"/>
      <c r="EZ317" s="72"/>
    </row>
    <row r="318" spans="18:156">
      <c r="R318" s="76"/>
      <c r="T318" s="76"/>
      <c r="U318" s="76"/>
      <c r="V318" s="76"/>
      <c r="W318" s="76"/>
      <c r="X318" s="76"/>
      <c r="Y318" s="76"/>
      <c r="AF318" s="78"/>
      <c r="AG318" s="78"/>
      <c r="AH318" s="78"/>
      <c r="AI318" s="78"/>
      <c r="AJ318" s="78"/>
      <c r="AK318" s="78"/>
      <c r="AL318" s="78"/>
      <c r="AM318" s="78"/>
      <c r="AN318" s="78"/>
      <c r="AO318" s="78"/>
      <c r="AP318" s="78"/>
      <c r="AV318" s="79"/>
      <c r="BC318" s="74"/>
      <c r="BD318" s="74"/>
      <c r="BE318" s="74"/>
      <c r="BF318" s="74"/>
      <c r="BG318" s="74"/>
      <c r="BH318" s="74"/>
      <c r="BI318" s="74"/>
      <c r="BJ318" s="74"/>
      <c r="BK318" s="74"/>
      <c r="BL318" s="74"/>
      <c r="BM318" s="74"/>
      <c r="BN318" s="74"/>
      <c r="BO318" s="74"/>
      <c r="EP318" s="72"/>
      <c r="EQ318" s="72"/>
      <c r="ER318" s="72"/>
      <c r="ES318" s="72"/>
      <c r="ET318" s="72"/>
      <c r="EU318" s="72"/>
      <c r="EV318" s="72"/>
      <c r="EW318" s="72"/>
      <c r="EX318" s="72"/>
      <c r="EY318" s="72"/>
      <c r="EZ318" s="72"/>
    </row>
    <row r="319" spans="18:156">
      <c r="R319" s="76"/>
      <c r="T319" s="76"/>
      <c r="U319" s="76"/>
      <c r="V319" s="76"/>
      <c r="W319" s="76"/>
      <c r="X319" s="76"/>
      <c r="Y319" s="76"/>
      <c r="AF319" s="78"/>
      <c r="AG319" s="78"/>
      <c r="AH319" s="78"/>
      <c r="AI319" s="78"/>
      <c r="AJ319" s="78"/>
      <c r="AK319" s="78"/>
      <c r="AL319" s="78"/>
      <c r="AM319" s="78"/>
      <c r="AN319" s="78"/>
      <c r="AO319" s="78"/>
      <c r="AP319" s="78"/>
      <c r="AV319" s="79"/>
      <c r="BC319" s="74"/>
      <c r="BD319" s="74"/>
      <c r="BE319" s="74"/>
      <c r="BF319" s="74"/>
      <c r="BG319" s="74"/>
      <c r="BH319" s="74"/>
      <c r="BI319" s="74"/>
      <c r="BJ319" s="74"/>
      <c r="BK319" s="74"/>
      <c r="BL319" s="74"/>
      <c r="BM319" s="74"/>
      <c r="BN319" s="74"/>
      <c r="BO319" s="74"/>
      <c r="EP319" s="72"/>
      <c r="EQ319" s="72"/>
      <c r="ER319" s="72"/>
      <c r="ES319" s="72"/>
      <c r="ET319" s="72"/>
      <c r="EU319" s="72"/>
      <c r="EV319" s="72"/>
      <c r="EW319" s="72"/>
      <c r="EX319" s="72"/>
      <c r="EY319" s="72"/>
      <c r="EZ319" s="72"/>
    </row>
    <row r="320" spans="18:156">
      <c r="R320" s="76"/>
      <c r="T320" s="76"/>
      <c r="U320" s="76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  <c r="AJ320" s="78"/>
      <c r="AK320" s="78"/>
      <c r="AL320" s="78"/>
      <c r="AM320" s="78"/>
      <c r="AN320" s="78"/>
      <c r="AO320" s="78"/>
      <c r="AP320" s="78"/>
      <c r="AV320" s="79"/>
      <c r="BC320" s="74"/>
      <c r="BD320" s="74"/>
      <c r="BE320" s="74"/>
      <c r="BF320" s="74"/>
      <c r="BG320" s="74"/>
      <c r="BH320" s="74"/>
      <c r="BI320" s="74"/>
      <c r="BJ320" s="74"/>
      <c r="BK320" s="74"/>
      <c r="BL320" s="74"/>
      <c r="BM320" s="74"/>
      <c r="BN320" s="74"/>
      <c r="BO320" s="74"/>
      <c r="EP320" s="72"/>
      <c r="EQ320" s="72"/>
      <c r="ER320" s="72"/>
      <c r="ES320" s="72"/>
      <c r="ET320" s="72"/>
      <c r="EU320" s="72"/>
      <c r="EV320" s="72"/>
      <c r="EW320" s="72"/>
      <c r="EX320" s="72"/>
      <c r="EY320" s="72"/>
      <c r="EZ320" s="72"/>
    </row>
    <row r="321" spans="18:156">
      <c r="R321" s="76"/>
      <c r="T321" s="76"/>
      <c r="U321" s="76"/>
      <c r="V321" s="76"/>
      <c r="W321" s="76"/>
      <c r="X321" s="76"/>
      <c r="Y321" s="76"/>
      <c r="AF321" s="78"/>
      <c r="AG321" s="78"/>
      <c r="AH321" s="78"/>
      <c r="AI321" s="78"/>
      <c r="AJ321" s="78"/>
      <c r="AK321" s="78"/>
      <c r="AL321" s="78"/>
      <c r="AM321" s="78"/>
      <c r="AN321" s="78"/>
      <c r="AO321" s="78"/>
      <c r="AP321" s="78"/>
      <c r="AV321" s="79"/>
      <c r="BC321" s="74"/>
      <c r="BD321" s="74"/>
      <c r="BE321" s="74"/>
      <c r="BF321" s="74"/>
      <c r="BG321" s="74"/>
      <c r="BH321" s="74"/>
      <c r="BI321" s="74"/>
      <c r="BJ321" s="74"/>
      <c r="BK321" s="74"/>
      <c r="BL321" s="74"/>
      <c r="BM321" s="74"/>
      <c r="BN321" s="74"/>
      <c r="BO321" s="74"/>
      <c r="EP321" s="72"/>
      <c r="EQ321" s="72"/>
      <c r="ER321" s="72"/>
      <c r="ES321" s="72"/>
      <c r="ET321" s="72"/>
      <c r="EU321" s="72"/>
      <c r="EV321" s="72"/>
      <c r="EW321" s="72"/>
      <c r="EX321" s="72"/>
      <c r="EY321" s="72"/>
      <c r="EZ321" s="72"/>
    </row>
    <row r="322" spans="18:156">
      <c r="R322" s="76"/>
      <c r="T322" s="76"/>
      <c r="U322" s="76"/>
      <c r="V322" s="76"/>
      <c r="W322" s="76"/>
      <c r="X322" s="76"/>
      <c r="Y322" s="76"/>
      <c r="AF322" s="78"/>
      <c r="AG322" s="78"/>
      <c r="AH322" s="78"/>
      <c r="AI322" s="78"/>
      <c r="AJ322" s="78"/>
      <c r="AK322" s="78"/>
      <c r="AL322" s="78"/>
      <c r="AM322" s="78"/>
      <c r="AN322" s="78"/>
      <c r="AO322" s="78"/>
      <c r="AP322" s="78"/>
      <c r="AV322" s="79"/>
      <c r="BC322" s="74"/>
      <c r="BD322" s="74"/>
      <c r="BE322" s="74"/>
      <c r="BF322" s="74"/>
      <c r="BG322" s="74"/>
      <c r="BH322" s="74"/>
      <c r="BI322" s="74"/>
      <c r="BJ322" s="74"/>
      <c r="BK322" s="74"/>
      <c r="BL322" s="74"/>
      <c r="BM322" s="74"/>
      <c r="BN322" s="74"/>
      <c r="BO322" s="74"/>
      <c r="EP322" s="72"/>
      <c r="EQ322" s="72"/>
      <c r="ER322" s="72"/>
      <c r="ES322" s="72"/>
      <c r="ET322" s="72"/>
      <c r="EU322" s="72"/>
      <c r="EV322" s="72"/>
      <c r="EW322" s="72"/>
      <c r="EX322" s="72"/>
      <c r="EY322" s="72"/>
      <c r="EZ322" s="72"/>
    </row>
    <row r="323" spans="18:156">
      <c r="R323" s="76"/>
      <c r="T323" s="76"/>
      <c r="U323" s="76"/>
      <c r="V323" s="76"/>
      <c r="W323" s="76"/>
      <c r="X323" s="76"/>
      <c r="Y323" s="76"/>
      <c r="AF323" s="78"/>
      <c r="AG323" s="78"/>
      <c r="AH323" s="78"/>
      <c r="AI323" s="78"/>
      <c r="AJ323" s="78"/>
      <c r="AK323" s="78"/>
      <c r="AL323" s="78"/>
      <c r="AM323" s="78"/>
      <c r="AN323" s="78"/>
      <c r="AO323" s="78"/>
      <c r="AP323" s="78"/>
      <c r="AV323" s="79"/>
      <c r="BC323" s="74"/>
      <c r="BD323" s="74"/>
      <c r="BE323" s="74"/>
      <c r="BF323" s="74"/>
      <c r="BG323" s="74"/>
      <c r="BH323" s="74"/>
      <c r="BI323" s="74"/>
      <c r="BJ323" s="74"/>
      <c r="BK323" s="74"/>
      <c r="BL323" s="74"/>
      <c r="BM323" s="74"/>
      <c r="BN323" s="74"/>
      <c r="BO323" s="74"/>
      <c r="EP323" s="72"/>
      <c r="EQ323" s="72"/>
      <c r="ER323" s="72"/>
      <c r="ES323" s="72"/>
      <c r="ET323" s="72"/>
      <c r="EU323" s="72"/>
      <c r="EV323" s="72"/>
      <c r="EW323" s="72"/>
      <c r="EX323" s="72"/>
      <c r="EY323" s="72"/>
      <c r="EZ323" s="72"/>
    </row>
    <row r="324" spans="18:156">
      <c r="R324" s="76"/>
      <c r="T324" s="76"/>
      <c r="U324" s="76"/>
      <c r="V324" s="76"/>
      <c r="W324" s="76"/>
      <c r="X324" s="76"/>
      <c r="Y324" s="76"/>
      <c r="AF324" s="78"/>
      <c r="AG324" s="78"/>
      <c r="AH324" s="78"/>
      <c r="AI324" s="78"/>
      <c r="AJ324" s="78"/>
      <c r="AK324" s="78"/>
      <c r="AL324" s="78"/>
      <c r="AM324" s="78"/>
      <c r="AN324" s="78"/>
      <c r="AO324" s="78"/>
      <c r="AP324" s="78"/>
      <c r="AV324" s="79"/>
      <c r="BC324" s="74"/>
      <c r="BD324" s="74"/>
      <c r="BE324" s="74"/>
      <c r="BF324" s="74"/>
      <c r="BG324" s="74"/>
      <c r="BH324" s="74"/>
      <c r="BI324" s="74"/>
      <c r="BJ324" s="74"/>
      <c r="BK324" s="74"/>
      <c r="BL324" s="74"/>
      <c r="BM324" s="74"/>
      <c r="BN324" s="74"/>
      <c r="BO324" s="74"/>
      <c r="EP324" s="72"/>
      <c r="EQ324" s="72"/>
      <c r="ER324" s="72"/>
      <c r="ES324" s="72"/>
      <c r="ET324" s="72"/>
      <c r="EU324" s="72"/>
      <c r="EV324" s="72"/>
      <c r="EW324" s="72"/>
      <c r="EX324" s="72"/>
      <c r="EY324" s="72"/>
      <c r="EZ324" s="72"/>
    </row>
    <row r="325" spans="18:156">
      <c r="R325" s="76"/>
      <c r="T325" s="76"/>
      <c r="U325" s="76"/>
      <c r="V325" s="76"/>
      <c r="W325" s="76"/>
      <c r="X325" s="76"/>
      <c r="Y325" s="76"/>
      <c r="AF325" s="78"/>
      <c r="AG325" s="78"/>
      <c r="AH325" s="78"/>
      <c r="AI325" s="78"/>
      <c r="AJ325" s="78"/>
      <c r="AK325" s="78"/>
      <c r="AL325" s="78"/>
      <c r="AM325" s="78"/>
      <c r="AN325" s="78"/>
      <c r="AO325" s="78"/>
      <c r="AP325" s="78"/>
      <c r="AV325" s="79"/>
      <c r="BC325" s="74"/>
      <c r="BD325" s="74"/>
      <c r="BE325" s="74"/>
      <c r="BF325" s="74"/>
      <c r="BG325" s="74"/>
      <c r="BH325" s="74"/>
      <c r="BI325" s="74"/>
      <c r="BJ325" s="74"/>
      <c r="BK325" s="74"/>
      <c r="BL325" s="74"/>
      <c r="BM325" s="74"/>
      <c r="BN325" s="74"/>
      <c r="BO325" s="74"/>
      <c r="EP325" s="72"/>
      <c r="EQ325" s="72"/>
      <c r="ER325" s="72"/>
      <c r="ES325" s="72"/>
      <c r="ET325" s="72"/>
      <c r="EU325" s="72"/>
      <c r="EV325" s="72"/>
      <c r="EW325" s="72"/>
      <c r="EX325" s="72"/>
      <c r="EY325" s="72"/>
      <c r="EZ325" s="72"/>
    </row>
    <row r="326" spans="18:156">
      <c r="R326" s="76"/>
      <c r="T326" s="76"/>
      <c r="U326" s="76"/>
      <c r="V326" s="76"/>
      <c r="W326" s="76"/>
      <c r="X326" s="76"/>
      <c r="Y326" s="76"/>
      <c r="AF326" s="78"/>
      <c r="AG326" s="78"/>
      <c r="AH326" s="78"/>
      <c r="AI326" s="78"/>
      <c r="AJ326" s="78"/>
      <c r="AK326" s="78"/>
      <c r="AL326" s="78"/>
      <c r="AM326" s="78"/>
      <c r="AN326" s="78"/>
      <c r="AO326" s="78"/>
      <c r="AP326" s="78"/>
      <c r="AV326" s="79"/>
      <c r="BB326" s="74"/>
      <c r="BC326" s="74"/>
      <c r="BD326" s="74"/>
      <c r="BE326" s="74"/>
      <c r="BF326" s="74"/>
      <c r="BG326" s="74"/>
      <c r="BH326" s="74"/>
      <c r="BI326" s="74"/>
      <c r="BJ326" s="74"/>
      <c r="BK326" s="74"/>
      <c r="BL326" s="74"/>
      <c r="BM326" s="74"/>
      <c r="BN326" s="74"/>
      <c r="BO326" s="74"/>
      <c r="EP326" s="72"/>
      <c r="EQ326" s="72"/>
      <c r="ER326" s="72"/>
      <c r="ES326" s="72"/>
      <c r="ET326" s="72"/>
      <c r="EU326" s="72"/>
      <c r="EV326" s="72"/>
      <c r="EW326" s="72"/>
      <c r="EX326" s="72"/>
      <c r="EY326" s="72"/>
      <c r="EZ326" s="72"/>
    </row>
    <row r="327" spans="18:156">
      <c r="R327" s="76"/>
      <c r="T327" s="76"/>
      <c r="U327" s="76"/>
      <c r="V327" s="76"/>
      <c r="W327" s="76"/>
      <c r="X327" s="76"/>
      <c r="Y327" s="76"/>
      <c r="AF327" s="78"/>
      <c r="AG327" s="78"/>
      <c r="AH327" s="78"/>
      <c r="AI327" s="78"/>
      <c r="AJ327" s="78"/>
      <c r="AK327" s="78"/>
      <c r="AL327" s="78"/>
      <c r="AM327" s="78"/>
      <c r="AN327" s="78"/>
      <c r="AO327" s="78"/>
      <c r="AP327" s="78"/>
      <c r="AV327" s="79"/>
      <c r="BA327" s="74"/>
      <c r="BB327" s="74"/>
      <c r="BC327" s="74"/>
      <c r="BD327" s="74"/>
      <c r="BE327" s="74"/>
      <c r="BF327" s="74"/>
      <c r="BG327" s="74"/>
      <c r="BH327" s="74"/>
      <c r="BI327" s="74"/>
      <c r="BJ327" s="74"/>
      <c r="BK327" s="74"/>
      <c r="BL327" s="74"/>
      <c r="BM327" s="74"/>
      <c r="BN327" s="74"/>
      <c r="BO327" s="74"/>
      <c r="EP327" s="72"/>
      <c r="EQ327" s="72"/>
      <c r="ER327" s="72"/>
      <c r="ES327" s="72"/>
      <c r="ET327" s="72"/>
      <c r="EU327" s="72"/>
      <c r="EV327" s="72"/>
      <c r="EW327" s="72"/>
      <c r="EX327" s="72"/>
      <c r="EY327" s="72"/>
      <c r="EZ327" s="72"/>
    </row>
    <row r="328" spans="18:156">
      <c r="R328" s="76"/>
      <c r="T328" s="76"/>
      <c r="U328" s="76"/>
      <c r="V328" s="76"/>
      <c r="W328" s="76"/>
      <c r="X328" s="76"/>
      <c r="Y328" s="76"/>
      <c r="AF328" s="78"/>
      <c r="AG328" s="78"/>
      <c r="AH328" s="78"/>
      <c r="AI328" s="78"/>
      <c r="AJ328" s="78"/>
      <c r="AK328" s="78"/>
      <c r="AL328" s="78"/>
      <c r="AM328" s="78"/>
      <c r="AN328" s="78"/>
      <c r="AO328" s="78"/>
      <c r="AP328" s="78"/>
      <c r="AV328" s="79"/>
      <c r="BB328" s="74"/>
      <c r="BC328" s="74"/>
      <c r="BD328" s="74"/>
      <c r="BE328" s="74"/>
      <c r="BF328" s="74"/>
      <c r="BG328" s="74"/>
      <c r="BH328" s="74"/>
      <c r="BI328" s="74"/>
      <c r="BJ328" s="74"/>
      <c r="BK328" s="74"/>
      <c r="BL328" s="74"/>
      <c r="BM328" s="74"/>
      <c r="BN328" s="74"/>
      <c r="BO328" s="74"/>
      <c r="ED328" s="72"/>
      <c r="EE328" s="72"/>
      <c r="EF328" s="72"/>
      <c r="EG328" s="72"/>
      <c r="EH328" s="72"/>
      <c r="EI328" s="72"/>
      <c r="EJ328" s="72"/>
      <c r="EK328" s="72"/>
      <c r="EL328" s="72"/>
      <c r="EM328" s="72"/>
      <c r="EN328" s="72"/>
      <c r="EO328" s="72"/>
      <c r="EP328" s="72"/>
      <c r="EQ328" s="72"/>
      <c r="ER328" s="72"/>
      <c r="ES328" s="72"/>
      <c r="ET328" s="72"/>
      <c r="EU328" s="72"/>
      <c r="EV328" s="72"/>
      <c r="EW328" s="72"/>
      <c r="EX328" s="72"/>
      <c r="EY328" s="72"/>
      <c r="EZ328" s="72"/>
    </row>
    <row r="329" spans="18:156">
      <c r="R329" s="76"/>
      <c r="T329" s="76"/>
      <c r="U329" s="76"/>
      <c r="V329" s="76"/>
      <c r="W329" s="76"/>
      <c r="X329" s="76"/>
      <c r="Y329" s="76"/>
      <c r="AF329" s="78"/>
      <c r="AG329" s="78"/>
      <c r="AH329" s="78"/>
      <c r="AI329" s="78"/>
      <c r="AJ329" s="78"/>
      <c r="AK329" s="78"/>
      <c r="AL329" s="78"/>
      <c r="AM329" s="78"/>
      <c r="AN329" s="78"/>
      <c r="AO329" s="78"/>
      <c r="AP329" s="78"/>
      <c r="AV329" s="79"/>
      <c r="BB329" s="74"/>
      <c r="BC329" s="74"/>
      <c r="BD329" s="74"/>
      <c r="BE329" s="74"/>
      <c r="BF329" s="74"/>
      <c r="BG329" s="74"/>
      <c r="BH329" s="74"/>
      <c r="BI329" s="74"/>
      <c r="BJ329" s="74"/>
      <c r="BK329" s="74"/>
      <c r="BL329" s="74"/>
      <c r="BM329" s="74"/>
      <c r="BN329" s="74"/>
      <c r="BO329" s="74"/>
      <c r="EO329" s="72"/>
      <c r="EP329" s="72"/>
      <c r="EQ329" s="72"/>
      <c r="ER329" s="72"/>
      <c r="ES329" s="72"/>
      <c r="ET329" s="72"/>
      <c r="EU329" s="72"/>
      <c r="EV329" s="72"/>
      <c r="EW329" s="72"/>
      <c r="EX329" s="72"/>
      <c r="EY329" s="72"/>
      <c r="EZ329" s="72"/>
    </row>
    <row r="330" spans="18:156">
      <c r="R330" s="76"/>
      <c r="T330" s="76"/>
      <c r="U330" s="76"/>
      <c r="V330" s="76"/>
      <c r="W330" s="76"/>
      <c r="X330" s="76"/>
      <c r="Y330" s="76"/>
      <c r="AF330" s="78"/>
      <c r="AG330" s="78"/>
      <c r="AH330" s="78"/>
      <c r="AI330" s="78"/>
      <c r="AJ330" s="78"/>
      <c r="AK330" s="78"/>
      <c r="AL330" s="78"/>
      <c r="AM330" s="78"/>
      <c r="AN330" s="78"/>
      <c r="AO330" s="78"/>
      <c r="AP330" s="78"/>
      <c r="AV330" s="79"/>
      <c r="BB330" s="74"/>
      <c r="BC330" s="74"/>
      <c r="BD330" s="74"/>
      <c r="BE330" s="74"/>
      <c r="BF330" s="74"/>
      <c r="BG330" s="74"/>
      <c r="BH330" s="74"/>
      <c r="BI330" s="74"/>
      <c r="BJ330" s="74"/>
      <c r="BK330" s="74"/>
      <c r="BL330" s="74"/>
      <c r="BM330" s="74"/>
      <c r="BN330" s="74"/>
      <c r="BO330" s="74"/>
      <c r="EO330" s="72"/>
      <c r="EP330" s="72"/>
      <c r="EQ330" s="72"/>
      <c r="ER330" s="72"/>
      <c r="ES330" s="72"/>
      <c r="ET330" s="72"/>
      <c r="EU330" s="72"/>
      <c r="EV330" s="72"/>
      <c r="EW330" s="72"/>
      <c r="EX330" s="72"/>
      <c r="EY330" s="72"/>
      <c r="EZ330" s="72"/>
    </row>
    <row r="331" spans="18:156">
      <c r="R331" s="76"/>
      <c r="T331" s="76"/>
      <c r="U331" s="76"/>
      <c r="V331" s="76"/>
      <c r="W331" s="76"/>
      <c r="X331" s="76"/>
      <c r="Y331" s="76"/>
      <c r="AF331" s="78"/>
      <c r="AG331" s="78"/>
      <c r="AH331" s="78"/>
      <c r="AI331" s="78"/>
      <c r="AJ331" s="78"/>
      <c r="AK331" s="78"/>
      <c r="AL331" s="79"/>
      <c r="AM331" s="78"/>
      <c r="AN331" s="78"/>
      <c r="AO331" s="78"/>
      <c r="AP331" s="78"/>
      <c r="AV331" s="79"/>
      <c r="BB331" s="74"/>
      <c r="BC331" s="74"/>
      <c r="BD331" s="74"/>
      <c r="BE331" s="74"/>
      <c r="BF331" s="74"/>
      <c r="BG331" s="74"/>
      <c r="BH331" s="74"/>
      <c r="BI331" s="74"/>
      <c r="BJ331" s="74"/>
      <c r="BK331" s="74"/>
      <c r="BL331" s="74"/>
      <c r="BM331" s="74"/>
      <c r="BN331" s="74"/>
      <c r="BO331" s="74"/>
      <c r="EO331" s="72"/>
      <c r="EP331" s="72"/>
      <c r="EQ331" s="72"/>
      <c r="ER331" s="72"/>
      <c r="ES331" s="72"/>
      <c r="ET331" s="72"/>
      <c r="EU331" s="72"/>
      <c r="EV331" s="72"/>
      <c r="EW331" s="72"/>
      <c r="EX331" s="72"/>
      <c r="EY331" s="72"/>
      <c r="EZ331" s="72"/>
    </row>
    <row r="332" spans="18:156">
      <c r="R332" s="76"/>
      <c r="T332" s="76"/>
      <c r="U332" s="76"/>
      <c r="V332" s="76"/>
      <c r="W332" s="76"/>
      <c r="X332" s="76"/>
      <c r="Y332" s="76"/>
      <c r="AF332" s="78"/>
      <c r="AG332" s="78"/>
      <c r="AH332" s="78"/>
      <c r="AI332" s="78"/>
      <c r="AJ332" s="78"/>
      <c r="AK332" s="78"/>
      <c r="AL332" s="78"/>
      <c r="AM332" s="78"/>
      <c r="AN332" s="78"/>
      <c r="AO332" s="78"/>
      <c r="AP332" s="78"/>
      <c r="AV332" s="79"/>
      <c r="BB332" s="74"/>
      <c r="BC332" s="74"/>
      <c r="BD332" s="74"/>
      <c r="BE332" s="74"/>
      <c r="BF332" s="74"/>
      <c r="BG332" s="74"/>
      <c r="BH332" s="74"/>
      <c r="BI332" s="74"/>
      <c r="BJ332" s="74"/>
      <c r="BK332" s="74"/>
      <c r="BL332" s="74"/>
      <c r="BM332" s="74"/>
      <c r="BN332" s="74"/>
      <c r="BO332" s="74"/>
      <c r="EO332" s="72"/>
      <c r="EP332" s="72"/>
      <c r="EQ332" s="72"/>
      <c r="ER332" s="72"/>
      <c r="ES332" s="72"/>
      <c r="ET332" s="72"/>
      <c r="EU332" s="72"/>
      <c r="EV332" s="72"/>
      <c r="EW332" s="72"/>
      <c r="EX332" s="72"/>
      <c r="EY332" s="72"/>
      <c r="EZ332" s="72"/>
    </row>
    <row r="333" spans="18:156">
      <c r="R333" s="76"/>
      <c r="T333" s="76"/>
      <c r="U333" s="76"/>
      <c r="V333" s="76"/>
      <c r="W333" s="76"/>
      <c r="X333" s="76"/>
      <c r="Y333" s="76"/>
      <c r="AF333" s="78"/>
      <c r="AG333" s="78"/>
      <c r="AH333" s="78"/>
      <c r="AI333" s="78"/>
      <c r="AJ333" s="78"/>
      <c r="AK333" s="78"/>
      <c r="AL333" s="78"/>
      <c r="AM333" s="78"/>
      <c r="AN333" s="78"/>
      <c r="AO333" s="78"/>
      <c r="AP333" s="78"/>
      <c r="AV333" s="79"/>
      <c r="BB333" s="74"/>
      <c r="BC333" s="74"/>
      <c r="BD333" s="74"/>
      <c r="BE333" s="74"/>
      <c r="BF333" s="74"/>
      <c r="BG333" s="74"/>
      <c r="BH333" s="74"/>
      <c r="BI333" s="74"/>
      <c r="BJ333" s="74"/>
      <c r="BK333" s="74"/>
      <c r="BL333" s="74"/>
      <c r="BM333" s="74"/>
      <c r="BN333" s="74"/>
      <c r="BO333" s="74"/>
      <c r="EO333" s="72"/>
      <c r="EP333" s="72"/>
      <c r="EQ333" s="72"/>
      <c r="ER333" s="72"/>
      <c r="ES333" s="72"/>
      <c r="ET333" s="72"/>
      <c r="EU333" s="72"/>
      <c r="EV333" s="72"/>
      <c r="EW333" s="72"/>
      <c r="EX333" s="72"/>
      <c r="EY333" s="72"/>
      <c r="EZ333" s="72"/>
    </row>
    <row r="334" spans="18:156">
      <c r="R334" s="76"/>
      <c r="T334" s="76"/>
      <c r="U334" s="76"/>
      <c r="V334" s="76"/>
      <c r="W334" s="76"/>
      <c r="X334" s="76"/>
      <c r="Y334" s="76"/>
      <c r="AF334" s="78"/>
      <c r="AG334" s="78"/>
      <c r="AH334" s="78"/>
      <c r="AI334" s="78"/>
      <c r="AJ334" s="78"/>
      <c r="AK334" s="78"/>
      <c r="AL334" s="78"/>
      <c r="AM334" s="78"/>
      <c r="AN334" s="78"/>
      <c r="AO334" s="78"/>
      <c r="AP334" s="78"/>
      <c r="AV334" s="79"/>
      <c r="BB334" s="74"/>
      <c r="BC334" s="74"/>
      <c r="BD334" s="74"/>
      <c r="BE334" s="74"/>
      <c r="BF334" s="74"/>
      <c r="BG334" s="74"/>
      <c r="BH334" s="74"/>
      <c r="BI334" s="74"/>
      <c r="BJ334" s="74"/>
      <c r="BK334" s="74"/>
      <c r="BL334" s="74"/>
      <c r="BM334" s="74"/>
      <c r="BN334" s="74"/>
      <c r="BO334" s="74"/>
      <c r="EO334" s="72"/>
      <c r="EP334" s="72"/>
      <c r="EQ334" s="72"/>
      <c r="ER334" s="72"/>
      <c r="ES334" s="72"/>
      <c r="ET334" s="72"/>
      <c r="EU334" s="72"/>
      <c r="EV334" s="72"/>
      <c r="EW334" s="72"/>
      <c r="EX334" s="72"/>
      <c r="EY334" s="72"/>
      <c r="EZ334" s="72"/>
    </row>
    <row r="335" spans="18:156">
      <c r="R335" s="76"/>
      <c r="T335" s="76"/>
      <c r="U335" s="76"/>
      <c r="V335" s="76"/>
      <c r="W335" s="76"/>
      <c r="X335" s="76"/>
      <c r="Y335" s="76"/>
      <c r="AF335" s="78"/>
      <c r="AG335" s="78"/>
      <c r="AH335" s="78"/>
      <c r="AI335" s="78"/>
      <c r="AJ335" s="78"/>
      <c r="AK335" s="78"/>
      <c r="AL335" s="78"/>
      <c r="AM335" s="78"/>
      <c r="AN335" s="78"/>
      <c r="AO335" s="78"/>
      <c r="AP335" s="78"/>
      <c r="AV335" s="79"/>
      <c r="BB335" s="74"/>
      <c r="BC335" s="74"/>
      <c r="BD335" s="74"/>
      <c r="BE335" s="74"/>
      <c r="BF335" s="74"/>
      <c r="BG335" s="74"/>
      <c r="BH335" s="74"/>
      <c r="BI335" s="74"/>
      <c r="BJ335" s="74"/>
      <c r="BK335" s="74"/>
      <c r="BL335" s="74"/>
      <c r="BM335" s="74"/>
      <c r="BN335" s="74"/>
      <c r="BO335" s="74"/>
      <c r="EO335" s="72"/>
      <c r="EP335" s="72"/>
      <c r="EQ335" s="72"/>
      <c r="ER335" s="72"/>
      <c r="ES335" s="72"/>
      <c r="ET335" s="72"/>
      <c r="EU335" s="72"/>
      <c r="EV335" s="72"/>
      <c r="EW335" s="72"/>
      <c r="EX335" s="72"/>
      <c r="EY335" s="72"/>
      <c r="EZ335" s="72"/>
    </row>
    <row r="336" spans="18:156">
      <c r="R336" s="76"/>
      <c r="T336" s="76"/>
      <c r="U336" s="76"/>
      <c r="V336" s="76"/>
      <c r="W336" s="76"/>
      <c r="X336" s="76"/>
      <c r="Y336" s="76"/>
      <c r="AF336" s="78"/>
      <c r="AG336" s="78"/>
      <c r="AH336" s="78"/>
      <c r="AI336" s="78"/>
      <c r="AJ336" s="78"/>
      <c r="AK336" s="78"/>
      <c r="AL336" s="78"/>
      <c r="AM336" s="78"/>
      <c r="AN336" s="78"/>
      <c r="AO336" s="78"/>
      <c r="AP336" s="78"/>
      <c r="AV336" s="79"/>
      <c r="BB336" s="74"/>
      <c r="BC336" s="74"/>
      <c r="BD336" s="74"/>
      <c r="BE336" s="74"/>
      <c r="BF336" s="74"/>
      <c r="BG336" s="74"/>
      <c r="BH336" s="74"/>
      <c r="BI336" s="74"/>
      <c r="BJ336" s="74"/>
      <c r="BK336" s="74"/>
      <c r="BL336" s="74"/>
      <c r="BM336" s="74"/>
      <c r="BN336" s="74"/>
      <c r="BO336" s="74"/>
      <c r="EO336" s="72"/>
      <c r="EP336" s="72"/>
      <c r="EQ336" s="72"/>
      <c r="ER336" s="72"/>
      <c r="ES336" s="72"/>
      <c r="ET336" s="72"/>
      <c r="EU336" s="72"/>
      <c r="EV336" s="72"/>
      <c r="EW336" s="72"/>
      <c r="EX336" s="72"/>
      <c r="EY336" s="72"/>
      <c r="EZ336" s="72"/>
    </row>
    <row r="337" spans="18:156">
      <c r="R337" s="76"/>
      <c r="T337" s="76"/>
      <c r="U337" s="76"/>
      <c r="V337" s="76"/>
      <c r="W337" s="76"/>
      <c r="X337" s="76"/>
      <c r="Y337" s="76"/>
      <c r="AF337" s="78"/>
      <c r="AG337" s="78"/>
      <c r="AH337" s="78"/>
      <c r="AI337" s="78"/>
      <c r="AJ337" s="78"/>
      <c r="AK337" s="78"/>
      <c r="AL337" s="78"/>
      <c r="AM337" s="78"/>
      <c r="AN337" s="78"/>
      <c r="AO337" s="78"/>
      <c r="AP337" s="78"/>
      <c r="AV337" s="79"/>
      <c r="BB337" s="74"/>
      <c r="BC337" s="74"/>
      <c r="BD337" s="74"/>
      <c r="BE337" s="74"/>
      <c r="BF337" s="74"/>
      <c r="BG337" s="74"/>
      <c r="BH337" s="74"/>
      <c r="BI337" s="74"/>
      <c r="BJ337" s="74"/>
      <c r="BK337" s="74"/>
      <c r="BL337" s="74"/>
      <c r="BM337" s="74"/>
      <c r="BN337" s="74"/>
      <c r="BO337" s="74"/>
      <c r="EO337" s="72"/>
      <c r="EP337" s="72"/>
      <c r="EQ337" s="72"/>
      <c r="ER337" s="72"/>
      <c r="ES337" s="72"/>
      <c r="ET337" s="72"/>
      <c r="EU337" s="72"/>
      <c r="EV337" s="72"/>
      <c r="EW337" s="72"/>
      <c r="EX337" s="72"/>
      <c r="EY337" s="72"/>
      <c r="EZ337" s="72"/>
    </row>
    <row r="338" spans="18:156">
      <c r="R338" s="76"/>
      <c r="T338" s="76"/>
      <c r="U338" s="76"/>
      <c r="V338" s="76"/>
      <c r="W338" s="76"/>
      <c r="X338" s="76"/>
      <c r="Y338" s="76"/>
      <c r="AF338" s="78"/>
      <c r="AG338" s="78"/>
      <c r="AH338" s="78"/>
      <c r="AI338" s="78"/>
      <c r="AJ338" s="78"/>
      <c r="AK338" s="78"/>
      <c r="AL338" s="78"/>
      <c r="AM338" s="78"/>
      <c r="AN338" s="78"/>
      <c r="AO338" s="78"/>
      <c r="AP338" s="78"/>
      <c r="AQ338" s="74"/>
      <c r="AV338" s="79"/>
      <c r="BB338" s="74"/>
      <c r="BC338" s="74"/>
      <c r="BD338" s="74"/>
      <c r="BE338" s="74"/>
      <c r="BF338" s="74"/>
      <c r="BG338" s="74"/>
      <c r="BH338" s="74"/>
      <c r="BI338" s="74"/>
      <c r="BJ338" s="74"/>
      <c r="BK338" s="74"/>
      <c r="BL338" s="74"/>
      <c r="BM338" s="74"/>
      <c r="BN338" s="74"/>
      <c r="BO338" s="74"/>
      <c r="EO338" s="72"/>
      <c r="EP338" s="72"/>
      <c r="EQ338" s="72"/>
      <c r="ER338" s="72"/>
      <c r="ES338" s="72"/>
      <c r="ET338" s="72"/>
      <c r="EU338" s="72"/>
      <c r="EV338" s="72"/>
      <c r="EW338" s="72"/>
      <c r="EX338" s="72"/>
      <c r="EY338" s="72"/>
      <c r="EZ338" s="72"/>
    </row>
    <row r="339" spans="18:156">
      <c r="R339" s="76"/>
      <c r="T339" s="76"/>
      <c r="U339" s="76"/>
      <c r="V339" s="76"/>
      <c r="W339" s="76"/>
      <c r="X339" s="76"/>
      <c r="Y339" s="76"/>
      <c r="AF339" s="78"/>
      <c r="AG339" s="78"/>
      <c r="AH339" s="78"/>
      <c r="AI339" s="78"/>
      <c r="AJ339" s="78"/>
      <c r="AK339" s="78"/>
      <c r="AL339" s="78"/>
      <c r="AM339" s="78"/>
      <c r="AN339" s="78"/>
      <c r="AO339" s="78"/>
      <c r="AP339" s="78"/>
      <c r="AV339" s="79"/>
      <c r="BB339" s="74"/>
      <c r="BC339" s="74"/>
      <c r="BD339" s="74"/>
      <c r="BE339" s="74"/>
      <c r="BF339" s="74"/>
      <c r="BG339" s="74"/>
      <c r="BH339" s="74"/>
      <c r="BI339" s="74"/>
      <c r="BJ339" s="74"/>
      <c r="BK339" s="74"/>
      <c r="BL339" s="74"/>
      <c r="BM339" s="74"/>
      <c r="BN339" s="74"/>
      <c r="BO339" s="74"/>
      <c r="EO339" s="72"/>
      <c r="EP339" s="72"/>
      <c r="EQ339" s="72"/>
      <c r="ER339" s="72"/>
      <c r="ES339" s="72"/>
      <c r="ET339" s="72"/>
      <c r="EU339" s="72"/>
      <c r="EV339" s="72"/>
      <c r="EW339" s="72"/>
      <c r="EX339" s="72"/>
      <c r="EY339" s="72"/>
      <c r="EZ339" s="72"/>
    </row>
    <row r="340" spans="18:156">
      <c r="R340" s="76"/>
      <c r="T340" s="76"/>
      <c r="U340" s="76"/>
      <c r="V340" s="76"/>
      <c r="W340" s="76"/>
      <c r="X340" s="76"/>
      <c r="Y340" s="76"/>
      <c r="AF340" s="78"/>
      <c r="AG340" s="78"/>
      <c r="AH340" s="78"/>
      <c r="AI340" s="78"/>
      <c r="AJ340" s="78"/>
      <c r="AK340" s="78"/>
      <c r="AL340" s="78"/>
      <c r="AM340" s="78"/>
      <c r="AN340" s="78"/>
      <c r="AO340" s="78"/>
      <c r="AP340" s="78"/>
      <c r="AV340" s="74"/>
      <c r="AW340" s="74"/>
      <c r="AX340" s="74"/>
      <c r="AY340" s="74"/>
      <c r="AZ340" s="74"/>
      <c r="BB340" s="74"/>
      <c r="BC340" s="74"/>
      <c r="BD340" s="74"/>
      <c r="BE340" s="74"/>
      <c r="BF340" s="74"/>
      <c r="BG340" s="74"/>
      <c r="BH340" s="74"/>
      <c r="BI340" s="74"/>
      <c r="BJ340" s="74"/>
      <c r="BK340" s="74"/>
      <c r="BL340" s="74"/>
      <c r="BM340" s="74"/>
      <c r="BN340" s="74"/>
      <c r="BO340" s="74"/>
      <c r="EO340" s="72"/>
      <c r="EP340" s="72"/>
      <c r="EQ340" s="72"/>
      <c r="ER340" s="72"/>
      <c r="ES340" s="72"/>
      <c r="ET340" s="72"/>
      <c r="EU340" s="72"/>
      <c r="EV340" s="72"/>
      <c r="EW340" s="72"/>
      <c r="EX340" s="72"/>
      <c r="EY340" s="72"/>
      <c r="EZ340" s="72"/>
    </row>
    <row r="341" spans="18:156">
      <c r="R341" s="76"/>
      <c r="T341" s="76"/>
      <c r="U341" s="76"/>
      <c r="V341" s="76"/>
      <c r="W341" s="76"/>
      <c r="X341" s="76"/>
      <c r="Y341" s="76"/>
      <c r="AF341" s="78"/>
      <c r="AG341" s="78"/>
      <c r="AH341" s="78"/>
      <c r="AI341" s="78"/>
      <c r="AJ341" s="78"/>
      <c r="AK341" s="78"/>
      <c r="AL341" s="78"/>
      <c r="AM341" s="78"/>
      <c r="AN341" s="78"/>
      <c r="AO341" s="78"/>
      <c r="AP341" s="78"/>
      <c r="BB341" s="74"/>
      <c r="BC341" s="74"/>
      <c r="BD341" s="74"/>
      <c r="BE341" s="74"/>
      <c r="BF341" s="74"/>
      <c r="BG341" s="74"/>
      <c r="BH341" s="74"/>
      <c r="BI341" s="74"/>
      <c r="BJ341" s="74"/>
      <c r="BK341" s="74"/>
      <c r="BL341" s="74"/>
      <c r="BM341" s="74"/>
      <c r="BN341" s="74"/>
      <c r="BO341" s="74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</row>
    <row r="342" spans="18:156">
      <c r="R342" s="76"/>
      <c r="T342" s="76"/>
      <c r="U342" s="76"/>
      <c r="V342" s="76"/>
      <c r="W342" s="76"/>
      <c r="X342" s="76"/>
      <c r="Y342" s="76"/>
      <c r="AF342" s="78"/>
      <c r="AG342" s="78"/>
      <c r="AH342" s="78"/>
      <c r="AI342" s="78"/>
      <c r="AJ342" s="78"/>
      <c r="AK342" s="78"/>
      <c r="AL342" s="78"/>
      <c r="AM342" s="78"/>
      <c r="AN342" s="78"/>
      <c r="AO342" s="78"/>
      <c r="AP342" s="78"/>
      <c r="AT342" s="74"/>
      <c r="BB342" s="74"/>
      <c r="BC342" s="74"/>
      <c r="BD342" s="74"/>
      <c r="BE342" s="74"/>
      <c r="BF342" s="74"/>
      <c r="BG342" s="74"/>
      <c r="BH342" s="74"/>
      <c r="BI342" s="74"/>
      <c r="BJ342" s="74"/>
      <c r="BK342" s="74"/>
      <c r="BL342" s="74"/>
      <c r="BM342" s="74"/>
      <c r="BN342" s="74"/>
      <c r="BO342" s="74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</row>
    <row r="343" spans="18:156">
      <c r="R343" s="76"/>
      <c r="T343" s="76"/>
      <c r="U343" s="76"/>
      <c r="V343" s="76"/>
      <c r="W343" s="76"/>
      <c r="X343" s="76"/>
      <c r="Y343" s="76"/>
      <c r="AF343" s="78"/>
      <c r="AG343" s="78"/>
      <c r="AH343" s="78"/>
      <c r="AI343" s="78"/>
      <c r="AJ343" s="78"/>
      <c r="AK343" s="78"/>
      <c r="AL343" s="78"/>
      <c r="AM343" s="78"/>
      <c r="AN343" s="78"/>
      <c r="AO343" s="78"/>
      <c r="AP343" s="78"/>
      <c r="AR343" s="74"/>
      <c r="AS343" s="74"/>
      <c r="AU343" s="74"/>
      <c r="BB343" s="74"/>
      <c r="BC343" s="74"/>
      <c r="BD343" s="74"/>
      <c r="BE343" s="74"/>
      <c r="BF343" s="74"/>
      <c r="BG343" s="74"/>
      <c r="BH343" s="74"/>
      <c r="BI343" s="74"/>
      <c r="BJ343" s="74"/>
      <c r="BK343" s="74"/>
      <c r="BL343" s="74"/>
      <c r="BM343" s="74"/>
      <c r="BN343" s="74"/>
      <c r="BO343" s="74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</row>
    <row r="344" spans="18:156">
      <c r="R344" s="76"/>
      <c r="T344" s="76"/>
      <c r="U344" s="76"/>
      <c r="V344" s="76"/>
      <c r="W344" s="76"/>
      <c r="X344" s="76"/>
      <c r="Y344" s="76"/>
      <c r="AF344" s="78"/>
      <c r="AG344" s="78"/>
      <c r="AH344" s="78"/>
      <c r="AI344" s="78"/>
      <c r="AJ344" s="78"/>
      <c r="AK344" s="78"/>
      <c r="AL344" s="78"/>
      <c r="AM344" s="78"/>
      <c r="AN344" s="78"/>
      <c r="AO344" s="78"/>
      <c r="AP344" s="78"/>
      <c r="AU344" s="79"/>
      <c r="BB344" s="74"/>
      <c r="BC344" s="74"/>
      <c r="BD344" s="74"/>
      <c r="BE344" s="74"/>
      <c r="BF344" s="74"/>
      <c r="BG344" s="74"/>
      <c r="BH344" s="74"/>
      <c r="BI344" s="74"/>
      <c r="BJ344" s="74"/>
      <c r="BK344" s="74"/>
      <c r="BL344" s="74"/>
      <c r="BM344" s="74"/>
      <c r="BN344" s="74"/>
      <c r="BO344" s="74"/>
      <c r="EO344" s="72"/>
      <c r="EP344" s="72"/>
      <c r="EQ344" s="72"/>
      <c r="ER344" s="72"/>
      <c r="ES344" s="72"/>
      <c r="ET344" s="72"/>
      <c r="EU344" s="72"/>
      <c r="EV344" s="72"/>
      <c r="EW344" s="72"/>
      <c r="EX344" s="72"/>
      <c r="EY344" s="72"/>
      <c r="EZ344" s="72"/>
    </row>
    <row r="345" spans="18:156">
      <c r="R345" s="76"/>
      <c r="T345" s="76"/>
      <c r="U345" s="76"/>
      <c r="V345" s="76"/>
      <c r="W345" s="76"/>
      <c r="X345" s="76"/>
      <c r="Y345" s="76"/>
      <c r="AF345" s="78"/>
      <c r="AG345" s="78"/>
      <c r="AH345" s="78"/>
      <c r="AI345" s="78"/>
      <c r="AJ345" s="78"/>
      <c r="AK345" s="78"/>
      <c r="AL345" s="78"/>
      <c r="AM345" s="78"/>
      <c r="AN345" s="78"/>
      <c r="AO345" s="78"/>
      <c r="AP345" s="78"/>
      <c r="AU345" s="79"/>
      <c r="BB345" s="74"/>
      <c r="BC345" s="74"/>
      <c r="BD345" s="74"/>
      <c r="BE345" s="74"/>
      <c r="BF345" s="74"/>
      <c r="BG345" s="74"/>
      <c r="BH345" s="74"/>
      <c r="BI345" s="74"/>
      <c r="BJ345" s="74"/>
      <c r="BK345" s="74"/>
      <c r="BL345" s="74"/>
      <c r="BM345" s="74"/>
      <c r="BN345" s="74"/>
      <c r="BO345" s="74"/>
      <c r="EO345" s="72"/>
      <c r="EP345" s="72"/>
      <c r="EQ345" s="72"/>
      <c r="ER345" s="72"/>
      <c r="ES345" s="72"/>
      <c r="ET345" s="72"/>
      <c r="EU345" s="72"/>
      <c r="EV345" s="72"/>
      <c r="EW345" s="72"/>
      <c r="EX345" s="72"/>
      <c r="EY345" s="72"/>
      <c r="EZ345" s="72"/>
    </row>
    <row r="346" spans="18:156">
      <c r="R346" s="76"/>
      <c r="T346" s="76"/>
      <c r="U346" s="76"/>
      <c r="V346" s="76"/>
      <c r="W346" s="76"/>
      <c r="X346" s="76"/>
      <c r="Y346" s="76"/>
      <c r="AF346" s="78"/>
      <c r="AG346" s="78"/>
      <c r="AH346" s="78"/>
      <c r="AI346" s="78"/>
      <c r="AJ346" s="78"/>
      <c r="AK346" s="78"/>
      <c r="AL346" s="78"/>
      <c r="AM346" s="78"/>
      <c r="AN346" s="78"/>
      <c r="AO346" s="78"/>
      <c r="AP346" s="78"/>
      <c r="AU346" s="79"/>
      <c r="BB346" s="74"/>
      <c r="BC346" s="74"/>
      <c r="BD346" s="74"/>
      <c r="BE346" s="74"/>
      <c r="BF346" s="74"/>
      <c r="BG346" s="74"/>
      <c r="BH346" s="74"/>
      <c r="BI346" s="74"/>
      <c r="BJ346" s="74"/>
      <c r="BK346" s="74"/>
      <c r="BL346" s="74"/>
      <c r="BM346" s="74"/>
      <c r="BN346" s="74"/>
      <c r="BO346" s="74"/>
      <c r="EO346" s="72"/>
      <c r="EP346" s="72"/>
      <c r="EQ346" s="72"/>
      <c r="ER346" s="72"/>
      <c r="ES346" s="72"/>
      <c r="ET346" s="72"/>
      <c r="EU346" s="72"/>
      <c r="EV346" s="72"/>
      <c r="EW346" s="72"/>
      <c r="EX346" s="72"/>
      <c r="EY346" s="72"/>
      <c r="EZ346" s="72"/>
    </row>
    <row r="347" spans="18:156">
      <c r="R347" s="76"/>
      <c r="T347" s="76"/>
      <c r="U347" s="76"/>
      <c r="V347" s="76"/>
      <c r="W347" s="76"/>
      <c r="X347" s="76"/>
      <c r="Y347" s="76"/>
      <c r="AF347" s="78"/>
      <c r="AG347" s="78"/>
      <c r="AH347" s="78"/>
      <c r="AI347" s="78"/>
      <c r="AJ347" s="78"/>
      <c r="AK347" s="78"/>
      <c r="AL347" s="78"/>
      <c r="AM347" s="78"/>
      <c r="AN347" s="78"/>
      <c r="AO347" s="78"/>
      <c r="AP347" s="78"/>
      <c r="AU347" s="79"/>
      <c r="BB347" s="74"/>
      <c r="BC347" s="74"/>
      <c r="BD347" s="74"/>
      <c r="BE347" s="74"/>
      <c r="BF347" s="74"/>
      <c r="BG347" s="74"/>
      <c r="BH347" s="74"/>
      <c r="BI347" s="74"/>
      <c r="BJ347" s="74"/>
      <c r="BK347" s="74"/>
      <c r="BL347" s="74"/>
      <c r="BM347" s="74"/>
      <c r="BN347" s="74"/>
      <c r="BO347" s="74"/>
      <c r="EO347" s="72"/>
      <c r="EP347" s="72"/>
      <c r="EQ347" s="72"/>
      <c r="ER347" s="72"/>
      <c r="ES347" s="72"/>
      <c r="ET347" s="72"/>
      <c r="EU347" s="72"/>
      <c r="EV347" s="72"/>
      <c r="EW347" s="72"/>
      <c r="EX347" s="72"/>
      <c r="EY347" s="72"/>
      <c r="EZ347" s="72"/>
    </row>
    <row r="348" spans="18:156">
      <c r="R348" s="76"/>
      <c r="T348" s="76"/>
      <c r="U348" s="76"/>
      <c r="V348" s="76"/>
      <c r="W348" s="76"/>
      <c r="X348" s="76"/>
      <c r="Y348" s="76"/>
      <c r="AF348" s="78"/>
      <c r="AG348" s="78"/>
      <c r="AH348" s="78"/>
      <c r="AI348" s="78"/>
      <c r="AJ348" s="78"/>
      <c r="AK348" s="78"/>
      <c r="AL348" s="78"/>
      <c r="AM348" s="78"/>
      <c r="AN348" s="78"/>
      <c r="AO348" s="78"/>
      <c r="AP348" s="78"/>
      <c r="AU348" s="79"/>
      <c r="BB348" s="74"/>
      <c r="BC348" s="74"/>
      <c r="BD348" s="74"/>
      <c r="BE348" s="74"/>
      <c r="BF348" s="74"/>
      <c r="BG348" s="74"/>
      <c r="BH348" s="74"/>
      <c r="BI348" s="74"/>
      <c r="BJ348" s="74"/>
      <c r="BK348" s="74"/>
      <c r="BL348" s="74"/>
      <c r="BM348" s="74"/>
      <c r="BN348" s="74"/>
      <c r="BO348" s="74"/>
      <c r="EO348" s="72"/>
      <c r="EP348" s="72"/>
      <c r="EQ348" s="72"/>
      <c r="ER348" s="72"/>
      <c r="ES348" s="72"/>
      <c r="ET348" s="72"/>
      <c r="EU348" s="72"/>
      <c r="EV348" s="72"/>
      <c r="EW348" s="72"/>
      <c r="EX348" s="72"/>
      <c r="EY348" s="72"/>
      <c r="EZ348" s="72"/>
    </row>
    <row r="349" spans="18:156">
      <c r="R349" s="76"/>
      <c r="T349" s="76"/>
      <c r="U349" s="76"/>
      <c r="V349" s="76"/>
      <c r="W349" s="76"/>
      <c r="X349" s="76"/>
      <c r="Y349" s="76"/>
      <c r="AF349" s="78"/>
      <c r="AG349" s="78"/>
      <c r="AH349" s="78"/>
      <c r="AI349" s="78"/>
      <c r="AJ349" s="78"/>
      <c r="AK349" s="78"/>
      <c r="AL349" s="78"/>
      <c r="AM349" s="78"/>
      <c r="AN349" s="78"/>
      <c r="AO349" s="78"/>
      <c r="AP349" s="78"/>
      <c r="AU349" s="79"/>
      <c r="BB349" s="74"/>
      <c r="BC349" s="74"/>
      <c r="BD349" s="74"/>
      <c r="BE349" s="74"/>
      <c r="BF349" s="74"/>
      <c r="BG349" s="74"/>
      <c r="BH349" s="74"/>
      <c r="BI349" s="74"/>
      <c r="BJ349" s="74"/>
      <c r="BK349" s="74"/>
      <c r="BL349" s="74"/>
      <c r="BM349" s="74"/>
      <c r="BN349" s="74"/>
      <c r="BO349" s="74"/>
      <c r="EO349" s="72"/>
      <c r="EP349" s="72"/>
      <c r="EQ349" s="72"/>
      <c r="ER349" s="72"/>
      <c r="ES349" s="72"/>
      <c r="ET349" s="72"/>
      <c r="EU349" s="72"/>
      <c r="EV349" s="72"/>
      <c r="EW349" s="72"/>
      <c r="EX349" s="72"/>
      <c r="EY349" s="72"/>
      <c r="EZ349" s="72"/>
    </row>
    <row r="350" spans="18:156">
      <c r="R350" s="76"/>
      <c r="T350" s="76"/>
      <c r="U350" s="76"/>
      <c r="V350" s="76"/>
      <c r="W350" s="76"/>
      <c r="X350" s="76"/>
      <c r="Y350" s="76"/>
      <c r="AF350" s="78"/>
      <c r="AG350" s="78"/>
      <c r="AH350" s="78"/>
      <c r="AI350" s="78"/>
      <c r="AJ350" s="78"/>
      <c r="AK350" s="78"/>
      <c r="AL350" s="78"/>
      <c r="AM350" s="78"/>
      <c r="AN350" s="78"/>
      <c r="AO350" s="78"/>
      <c r="AP350" s="78"/>
      <c r="AU350" s="79"/>
      <c r="BB350" s="74"/>
      <c r="BC350" s="74"/>
      <c r="BD350" s="74"/>
      <c r="BE350" s="74"/>
      <c r="BF350" s="74"/>
      <c r="BG350" s="74"/>
      <c r="BH350" s="74"/>
      <c r="BI350" s="74"/>
      <c r="BJ350" s="74"/>
      <c r="BK350" s="74"/>
      <c r="BL350" s="74"/>
      <c r="BM350" s="74"/>
      <c r="BN350" s="74"/>
      <c r="BO350" s="74"/>
      <c r="EO350" s="72"/>
      <c r="EP350" s="72"/>
      <c r="EQ350" s="72"/>
      <c r="ER350" s="72"/>
      <c r="ES350" s="72"/>
      <c r="ET350" s="72"/>
      <c r="EU350" s="72"/>
      <c r="EV350" s="72"/>
      <c r="EW350" s="72"/>
      <c r="EX350" s="72"/>
      <c r="EY350" s="72"/>
      <c r="EZ350" s="72"/>
    </row>
    <row r="351" spans="18:156">
      <c r="R351" s="76"/>
      <c r="T351" s="76"/>
      <c r="U351" s="76"/>
      <c r="V351" s="76"/>
      <c r="W351" s="76"/>
      <c r="X351" s="76"/>
      <c r="Y351" s="76"/>
      <c r="AF351" s="78"/>
      <c r="AG351" s="78"/>
      <c r="AH351" s="78"/>
      <c r="AI351" s="78"/>
      <c r="AJ351" s="78"/>
      <c r="AK351" s="78"/>
      <c r="AL351" s="78"/>
      <c r="AM351" s="78"/>
      <c r="AN351" s="78"/>
      <c r="AO351" s="78"/>
      <c r="AP351" s="78"/>
      <c r="AU351" s="79"/>
      <c r="BB351" s="74"/>
      <c r="BC351" s="74"/>
      <c r="BD351" s="74"/>
      <c r="BE351" s="74"/>
      <c r="BF351" s="74"/>
      <c r="BG351" s="74"/>
      <c r="BH351" s="74"/>
      <c r="BI351" s="74"/>
      <c r="BJ351" s="74"/>
      <c r="BK351" s="74"/>
      <c r="BL351" s="74"/>
      <c r="BM351" s="74"/>
      <c r="BN351" s="74"/>
      <c r="BO351" s="74"/>
      <c r="EO351" s="72"/>
      <c r="EP351" s="72"/>
      <c r="EQ351" s="72"/>
      <c r="ER351" s="72"/>
      <c r="ES351" s="72"/>
      <c r="ET351" s="72"/>
      <c r="EU351" s="72"/>
      <c r="EV351" s="72"/>
      <c r="EW351" s="72"/>
      <c r="EX351" s="72"/>
      <c r="EY351" s="72"/>
      <c r="EZ351" s="72"/>
    </row>
    <row r="352" spans="18:156">
      <c r="R352" s="76"/>
      <c r="T352" s="76"/>
      <c r="U352" s="76"/>
      <c r="V352" s="76"/>
      <c r="W352" s="76"/>
      <c r="X352" s="76"/>
      <c r="Y352" s="76"/>
      <c r="AF352" s="78"/>
      <c r="AG352" s="78"/>
      <c r="AH352" s="78"/>
      <c r="AI352" s="78"/>
      <c r="AJ352" s="78"/>
      <c r="AK352" s="78"/>
      <c r="AL352" s="78"/>
      <c r="AM352" s="78"/>
      <c r="AN352" s="78"/>
      <c r="AO352" s="78"/>
      <c r="AP352" s="78"/>
      <c r="AU352" s="79"/>
      <c r="BB352" s="74"/>
      <c r="BC352" s="74"/>
      <c r="BD352" s="74"/>
      <c r="BE352" s="74"/>
      <c r="BF352" s="74"/>
      <c r="BG352" s="74"/>
      <c r="BH352" s="74"/>
      <c r="BI352" s="74"/>
      <c r="BJ352" s="74"/>
      <c r="BK352" s="74"/>
      <c r="BL352" s="74"/>
      <c r="BM352" s="74"/>
      <c r="BN352" s="74"/>
      <c r="BO352" s="74"/>
      <c r="EO352" s="72"/>
      <c r="EP352" s="72"/>
      <c r="EQ352" s="72"/>
      <c r="ER352" s="72"/>
      <c r="ES352" s="72"/>
      <c r="ET352" s="72"/>
      <c r="EU352" s="72"/>
      <c r="EV352" s="72"/>
      <c r="EW352" s="72"/>
      <c r="EX352" s="72"/>
      <c r="EY352" s="72"/>
      <c r="EZ352" s="72"/>
    </row>
    <row r="353" spans="18:156">
      <c r="R353" s="76"/>
      <c r="T353" s="76"/>
      <c r="U353" s="76"/>
      <c r="V353" s="76"/>
      <c r="W353" s="76"/>
      <c r="X353" s="76"/>
      <c r="Y353" s="76"/>
      <c r="AF353" s="78"/>
      <c r="AG353" s="78"/>
      <c r="AH353" s="78"/>
      <c r="AI353" s="78"/>
      <c r="AJ353" s="78"/>
      <c r="AK353" s="78"/>
      <c r="AL353" s="78"/>
      <c r="AM353" s="78"/>
      <c r="AN353" s="78"/>
      <c r="AO353" s="78"/>
      <c r="AP353" s="78"/>
      <c r="AU353" s="79"/>
      <c r="BB353" s="74"/>
      <c r="BC353" s="74"/>
      <c r="BD353" s="74"/>
      <c r="BE353" s="74"/>
      <c r="BF353" s="74"/>
      <c r="BG353" s="74"/>
      <c r="BH353" s="74"/>
      <c r="BI353" s="74"/>
      <c r="BJ353" s="74"/>
      <c r="BK353" s="74"/>
      <c r="BL353" s="74"/>
      <c r="BM353" s="74"/>
      <c r="BN353" s="74"/>
      <c r="BO353" s="74"/>
      <c r="EO353" s="72"/>
      <c r="EP353" s="72"/>
      <c r="EQ353" s="72"/>
      <c r="ER353" s="72"/>
      <c r="ES353" s="72"/>
      <c r="ET353" s="72"/>
      <c r="EU353" s="72"/>
      <c r="EV353" s="72"/>
      <c r="EW353" s="72"/>
      <c r="EX353" s="72"/>
      <c r="EY353" s="72"/>
      <c r="EZ353" s="72"/>
    </row>
    <row r="354" spans="18:156">
      <c r="R354" s="76"/>
      <c r="T354" s="76"/>
      <c r="U354" s="76"/>
      <c r="V354" s="76"/>
      <c r="W354" s="76"/>
      <c r="X354" s="76"/>
      <c r="Y354" s="76"/>
      <c r="AF354" s="78"/>
      <c r="AG354" s="78"/>
      <c r="AH354" s="78"/>
      <c r="AI354" s="78"/>
      <c r="AJ354" s="78"/>
      <c r="AK354" s="78"/>
      <c r="AL354" s="78"/>
      <c r="AM354" s="78"/>
      <c r="AN354" s="78"/>
      <c r="AO354" s="78"/>
      <c r="AP354" s="78"/>
      <c r="AU354" s="79"/>
      <c r="BA354" s="74"/>
      <c r="BB354" s="74"/>
      <c r="BC354" s="74"/>
      <c r="BD354" s="74"/>
      <c r="BE354" s="74"/>
      <c r="BF354" s="74"/>
      <c r="BG354" s="74"/>
      <c r="BH354" s="74"/>
      <c r="BI354" s="74"/>
      <c r="BJ354" s="74"/>
      <c r="BK354" s="74"/>
      <c r="BL354" s="74"/>
      <c r="BM354" s="74"/>
      <c r="BN354" s="74"/>
      <c r="BO354" s="74"/>
      <c r="EO354" s="72"/>
      <c r="EP354" s="72"/>
      <c r="EQ354" s="72"/>
      <c r="ER354" s="72"/>
      <c r="ES354" s="72"/>
      <c r="ET354" s="72"/>
      <c r="EU354" s="72"/>
      <c r="EV354" s="72"/>
      <c r="EW354" s="72"/>
      <c r="EX354" s="72"/>
      <c r="EY354" s="72"/>
      <c r="EZ354" s="72"/>
    </row>
    <row r="355" spans="18:156">
      <c r="R355" s="76"/>
      <c r="T355" s="76"/>
      <c r="U355" s="76"/>
      <c r="V355" s="76"/>
      <c r="W355" s="76"/>
      <c r="X355" s="76"/>
      <c r="Y355" s="76"/>
      <c r="AF355" s="78"/>
      <c r="AG355" s="78"/>
      <c r="AH355" s="78"/>
      <c r="AI355" s="78"/>
      <c r="AJ355" s="78"/>
      <c r="AK355" s="78"/>
      <c r="AL355" s="78"/>
      <c r="AM355" s="78"/>
      <c r="AN355" s="78"/>
      <c r="AO355" s="78"/>
      <c r="AP355" s="78"/>
      <c r="AU355" s="79"/>
      <c r="BA355" s="74"/>
      <c r="BC355" s="74"/>
      <c r="BD355" s="74"/>
      <c r="BE355" s="74"/>
      <c r="BF355" s="74"/>
      <c r="BG355" s="74"/>
      <c r="BH355" s="74"/>
      <c r="BI355" s="74"/>
      <c r="BJ355" s="74"/>
      <c r="BK355" s="74"/>
      <c r="BL355" s="74"/>
      <c r="BM355" s="74"/>
      <c r="BN355" s="74"/>
      <c r="BO355" s="74"/>
      <c r="ED355" s="72"/>
      <c r="EE355" s="72"/>
      <c r="EF355" s="72"/>
      <c r="EG355" s="72"/>
      <c r="EH355" s="72"/>
      <c r="EI355" s="72"/>
      <c r="EJ355" s="72"/>
      <c r="EK355" s="72"/>
      <c r="EL355" s="72"/>
      <c r="EM355" s="72"/>
      <c r="EN355" s="72"/>
      <c r="EO355" s="72"/>
      <c r="EP355" s="72"/>
      <c r="EQ355" s="72"/>
      <c r="ER355" s="72"/>
      <c r="ES355" s="72"/>
      <c r="ET355" s="72"/>
      <c r="EU355" s="72"/>
      <c r="EV355" s="72"/>
      <c r="EW355" s="72"/>
      <c r="EX355" s="72"/>
      <c r="EY355" s="72"/>
      <c r="EZ355" s="72"/>
    </row>
    <row r="356" spans="18:156">
      <c r="R356" s="76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  <c r="AJ356" s="78"/>
      <c r="AK356" s="78"/>
      <c r="AL356" s="78"/>
      <c r="AM356" s="78"/>
      <c r="AN356" s="78"/>
      <c r="AO356" s="78"/>
      <c r="AP356" s="78"/>
      <c r="AU356" s="79"/>
      <c r="BC356" s="74"/>
      <c r="BD356" s="74"/>
      <c r="BE356" s="74"/>
      <c r="BF356" s="74"/>
      <c r="BG356" s="74"/>
      <c r="BH356" s="74"/>
      <c r="BI356" s="74"/>
      <c r="BJ356" s="74"/>
      <c r="BK356" s="74"/>
      <c r="BL356" s="74"/>
      <c r="BM356" s="74"/>
      <c r="BN356" s="74"/>
      <c r="BO356" s="74"/>
      <c r="ED356" s="72"/>
      <c r="EE356" s="72"/>
      <c r="EF356" s="72"/>
      <c r="EG356" s="72"/>
      <c r="EH356" s="72"/>
      <c r="EI356" s="72"/>
      <c r="EJ356" s="72"/>
      <c r="EK356" s="72"/>
      <c r="EL356" s="72"/>
      <c r="EM356" s="72"/>
      <c r="EN356" s="72"/>
      <c r="EO356" s="72"/>
      <c r="EP356" s="72"/>
      <c r="EQ356" s="72"/>
      <c r="ER356" s="72"/>
      <c r="ES356" s="72"/>
      <c r="ET356" s="72"/>
      <c r="EU356" s="72"/>
      <c r="EV356" s="72"/>
      <c r="EW356" s="72"/>
      <c r="EX356" s="72"/>
      <c r="EY356" s="72"/>
      <c r="EZ356" s="72"/>
    </row>
    <row r="357" spans="18:156">
      <c r="R357" s="76"/>
      <c r="T357" s="76"/>
      <c r="U357" s="76"/>
      <c r="V357" s="76"/>
      <c r="W357" s="76"/>
      <c r="X357" s="76"/>
      <c r="Y357" s="76"/>
      <c r="AE357" s="78"/>
      <c r="AF357" s="78"/>
      <c r="AG357" s="78"/>
      <c r="AH357" s="78"/>
      <c r="AI357" s="78"/>
      <c r="AJ357" s="78"/>
      <c r="AK357" s="78"/>
      <c r="AL357" s="78"/>
      <c r="AM357" s="78"/>
      <c r="AN357" s="78"/>
      <c r="AO357" s="78"/>
      <c r="AP357" s="78"/>
      <c r="AU357" s="79"/>
      <c r="BC357" s="74"/>
      <c r="BD357" s="74"/>
      <c r="BE357" s="74"/>
      <c r="BF357" s="74"/>
      <c r="BG357" s="74"/>
      <c r="BH357" s="74"/>
      <c r="BI357" s="74"/>
      <c r="BJ357" s="74"/>
      <c r="BK357" s="74"/>
      <c r="BL357" s="74"/>
      <c r="BM357" s="74"/>
      <c r="BN357" s="74"/>
      <c r="BO357" s="74"/>
      <c r="EP357" s="72"/>
      <c r="EQ357" s="72"/>
      <c r="ER357" s="72"/>
      <c r="ES357" s="72"/>
      <c r="ET357" s="72"/>
      <c r="EU357" s="72"/>
      <c r="EV357" s="72"/>
      <c r="EW357" s="72"/>
      <c r="EX357" s="72"/>
      <c r="EY357" s="72"/>
      <c r="EZ357" s="72"/>
    </row>
    <row r="358" spans="18:156">
      <c r="R358" s="76"/>
      <c r="T358" s="76"/>
      <c r="U358" s="76"/>
      <c r="V358" s="76"/>
      <c r="W358" s="76"/>
      <c r="X358" s="76"/>
      <c r="Y358" s="76"/>
      <c r="AE358" s="78"/>
      <c r="AF358" s="78"/>
      <c r="AG358" s="78"/>
      <c r="AH358" s="78"/>
      <c r="AI358" s="78"/>
      <c r="AJ358" s="78"/>
      <c r="AK358" s="78"/>
      <c r="AL358" s="78"/>
      <c r="AM358" s="78"/>
      <c r="AN358" s="78"/>
      <c r="AO358" s="78"/>
      <c r="AP358" s="78"/>
      <c r="AU358" s="79"/>
      <c r="BC358" s="74"/>
      <c r="BD358" s="74"/>
      <c r="BE358" s="74"/>
      <c r="BF358" s="74"/>
      <c r="BG358" s="74"/>
      <c r="BH358" s="74"/>
      <c r="BI358" s="74"/>
      <c r="BJ358" s="74"/>
      <c r="BK358" s="74"/>
      <c r="BL358" s="74"/>
      <c r="BM358" s="74"/>
      <c r="BN358" s="74"/>
      <c r="BO358" s="74"/>
      <c r="EP358" s="72"/>
      <c r="EQ358" s="72"/>
      <c r="ER358" s="72"/>
      <c r="ES358" s="72"/>
      <c r="ET358" s="72"/>
      <c r="EU358" s="72"/>
      <c r="EV358" s="72"/>
      <c r="EW358" s="72"/>
      <c r="EX358" s="72"/>
      <c r="EY358" s="72"/>
      <c r="EZ358" s="72"/>
    </row>
    <row r="359" spans="18:156">
      <c r="R359" s="76"/>
      <c r="T359" s="76"/>
      <c r="U359" s="76"/>
      <c r="V359" s="76"/>
      <c r="W359" s="76"/>
      <c r="X359" s="76"/>
      <c r="Y359" s="76"/>
      <c r="AE359" s="78"/>
      <c r="AF359" s="78"/>
      <c r="AG359" s="78"/>
      <c r="AH359" s="78"/>
      <c r="AI359" s="78"/>
      <c r="AJ359" s="78"/>
      <c r="AK359" s="78"/>
      <c r="AL359" s="78"/>
      <c r="AM359" s="78"/>
      <c r="AN359" s="78"/>
      <c r="AO359" s="78"/>
      <c r="AP359" s="78"/>
      <c r="AU359" s="79"/>
      <c r="BC359" s="74"/>
      <c r="BD359" s="74"/>
      <c r="BE359" s="74"/>
      <c r="BF359" s="74"/>
      <c r="BG359" s="74"/>
      <c r="BH359" s="74"/>
      <c r="BI359" s="74"/>
      <c r="BJ359" s="74"/>
      <c r="BK359" s="74"/>
      <c r="BL359" s="74"/>
      <c r="BM359" s="74"/>
      <c r="BN359" s="74"/>
      <c r="BO359" s="74"/>
      <c r="EP359" s="72"/>
      <c r="EQ359" s="72"/>
      <c r="ER359" s="72"/>
      <c r="ES359" s="72"/>
      <c r="ET359" s="72"/>
      <c r="EU359" s="72"/>
      <c r="EV359" s="72"/>
      <c r="EW359" s="72"/>
      <c r="EX359" s="72"/>
      <c r="EY359" s="72"/>
      <c r="EZ359" s="72"/>
    </row>
    <row r="360" spans="18:156">
      <c r="R360" s="76"/>
      <c r="T360" s="76"/>
      <c r="U360" s="76"/>
      <c r="V360" s="76"/>
      <c r="W360" s="76"/>
      <c r="X360" s="76"/>
      <c r="Y360" s="76"/>
      <c r="AE360" s="78"/>
      <c r="AF360" s="78"/>
      <c r="AG360" s="78"/>
      <c r="AH360" s="78"/>
      <c r="AI360" s="78"/>
      <c r="AJ360" s="78"/>
      <c r="AK360" s="78"/>
      <c r="AL360" s="78"/>
      <c r="AM360" s="78"/>
      <c r="AN360" s="78"/>
      <c r="AO360" s="78"/>
      <c r="AP360" s="78"/>
      <c r="AU360" s="79"/>
      <c r="BC360" s="74"/>
      <c r="BD360" s="74"/>
      <c r="BE360" s="74"/>
      <c r="BF360" s="74"/>
      <c r="BG360" s="74"/>
      <c r="BH360" s="74"/>
      <c r="BI360" s="74"/>
      <c r="BJ360" s="74"/>
      <c r="BK360" s="74"/>
      <c r="BL360" s="74"/>
      <c r="BM360" s="74"/>
      <c r="BN360" s="74"/>
      <c r="BO360" s="74"/>
      <c r="EP360" s="72"/>
      <c r="EQ360" s="72"/>
      <c r="ER360" s="72"/>
      <c r="ES360" s="72"/>
      <c r="ET360" s="72"/>
      <c r="EU360" s="72"/>
      <c r="EV360" s="72"/>
      <c r="EW360" s="72"/>
      <c r="EX360" s="72"/>
      <c r="EY360" s="72"/>
      <c r="EZ360" s="72"/>
    </row>
    <row r="361" spans="18:156">
      <c r="R361" s="76"/>
      <c r="T361" s="76"/>
      <c r="U361" s="76"/>
      <c r="V361" s="76"/>
      <c r="W361" s="76"/>
      <c r="X361" s="76"/>
      <c r="Y361" s="76"/>
      <c r="AE361" s="78"/>
      <c r="AF361" s="78"/>
      <c r="AG361" s="78"/>
      <c r="AH361" s="78"/>
      <c r="AI361" s="78"/>
      <c r="AJ361" s="78"/>
      <c r="AK361" s="78"/>
      <c r="AL361" s="78"/>
      <c r="AM361" s="78"/>
      <c r="AN361" s="78"/>
      <c r="AO361" s="78"/>
      <c r="AP361" s="78"/>
      <c r="AU361" s="79"/>
      <c r="BC361" s="74"/>
      <c r="BD361" s="74"/>
      <c r="BE361" s="74"/>
      <c r="BF361" s="74"/>
      <c r="BG361" s="74"/>
      <c r="BH361" s="74"/>
      <c r="BI361" s="74"/>
      <c r="BJ361" s="74"/>
      <c r="BK361" s="74"/>
      <c r="BL361" s="74"/>
      <c r="BM361" s="74"/>
      <c r="BN361" s="74"/>
      <c r="BO361" s="74"/>
      <c r="EP361" s="72"/>
      <c r="EQ361" s="72"/>
      <c r="ER361" s="72"/>
      <c r="ES361" s="72"/>
      <c r="ET361" s="72"/>
      <c r="EU361" s="72"/>
      <c r="EV361" s="72"/>
      <c r="EW361" s="72"/>
      <c r="EX361" s="72"/>
      <c r="EY361" s="72"/>
      <c r="EZ361" s="72"/>
    </row>
    <row r="362" spans="18:156">
      <c r="R362" s="76"/>
      <c r="T362" s="76"/>
      <c r="U362" s="76"/>
      <c r="V362" s="76"/>
      <c r="W362" s="76"/>
      <c r="X362" s="76"/>
      <c r="Y362" s="76"/>
      <c r="AE362" s="78"/>
      <c r="AF362" s="78"/>
      <c r="AG362" s="78"/>
      <c r="AH362" s="78"/>
      <c r="AI362" s="78"/>
      <c r="AJ362" s="78"/>
      <c r="AK362" s="78"/>
      <c r="AL362" s="78"/>
      <c r="AM362" s="78"/>
      <c r="AN362" s="78"/>
      <c r="AO362" s="78"/>
      <c r="AP362" s="78"/>
      <c r="AU362" s="79"/>
      <c r="BC362" s="74"/>
      <c r="BD362" s="74"/>
      <c r="BE362" s="74"/>
      <c r="BF362" s="74"/>
      <c r="BG362" s="74"/>
      <c r="BH362" s="74"/>
      <c r="BI362" s="74"/>
      <c r="BJ362" s="74"/>
      <c r="BK362" s="74"/>
      <c r="BL362" s="74"/>
      <c r="BM362" s="74"/>
      <c r="BN362" s="74"/>
      <c r="BO362" s="74"/>
      <c r="EP362" s="72"/>
      <c r="EQ362" s="72"/>
      <c r="ER362" s="72"/>
      <c r="ES362" s="72"/>
      <c r="ET362" s="72"/>
      <c r="EU362" s="72"/>
      <c r="EV362" s="72"/>
      <c r="EW362" s="72"/>
      <c r="EX362" s="72"/>
      <c r="EY362" s="72"/>
      <c r="EZ362" s="72"/>
    </row>
    <row r="363" spans="18:156">
      <c r="R363" s="76"/>
      <c r="T363" s="76"/>
      <c r="U363" s="76"/>
      <c r="V363" s="76"/>
      <c r="W363" s="76"/>
      <c r="X363" s="76"/>
      <c r="Y363" s="76"/>
      <c r="AE363" s="78"/>
      <c r="AF363" s="78"/>
      <c r="AG363" s="78"/>
      <c r="AH363" s="78"/>
      <c r="AI363" s="78"/>
      <c r="AJ363" s="78"/>
      <c r="AK363" s="78"/>
      <c r="AL363" s="78"/>
      <c r="AM363" s="78"/>
      <c r="AN363" s="78"/>
      <c r="AO363" s="78"/>
      <c r="AP363" s="78"/>
      <c r="AU363" s="79"/>
      <c r="BC363" s="74"/>
      <c r="BD363" s="74"/>
      <c r="BE363" s="74"/>
      <c r="BF363" s="74"/>
      <c r="BG363" s="74"/>
      <c r="BH363" s="74"/>
      <c r="BI363" s="74"/>
      <c r="BJ363" s="74"/>
      <c r="BK363" s="74"/>
      <c r="BL363" s="74"/>
      <c r="BM363" s="74"/>
      <c r="BN363" s="74"/>
      <c r="BO363" s="74"/>
      <c r="EP363" s="72"/>
      <c r="EQ363" s="72"/>
      <c r="ER363" s="72"/>
      <c r="ES363" s="72"/>
      <c r="ET363" s="72"/>
      <c r="EU363" s="72"/>
      <c r="EV363" s="72"/>
      <c r="EW363" s="72"/>
      <c r="EX363" s="72"/>
      <c r="EY363" s="72"/>
      <c r="EZ363" s="72"/>
    </row>
    <row r="364" spans="18:156">
      <c r="R364" s="76"/>
      <c r="T364" s="76"/>
      <c r="U364" s="76"/>
      <c r="V364" s="76"/>
      <c r="W364" s="76"/>
      <c r="X364" s="76"/>
      <c r="Y364" s="76"/>
      <c r="AE364" s="78"/>
      <c r="AF364" s="78"/>
      <c r="AG364" s="78"/>
      <c r="AH364" s="78"/>
      <c r="AI364" s="78"/>
      <c r="AJ364" s="78"/>
      <c r="AK364" s="78"/>
      <c r="AL364" s="78"/>
      <c r="AM364" s="78"/>
      <c r="AN364" s="78"/>
      <c r="AO364" s="78"/>
      <c r="AP364" s="78"/>
      <c r="AU364" s="79"/>
      <c r="BC364" s="74"/>
      <c r="BD364" s="74"/>
      <c r="BE364" s="74"/>
      <c r="BF364" s="74"/>
      <c r="BG364" s="74"/>
      <c r="BH364" s="74"/>
      <c r="BI364" s="74"/>
      <c r="BJ364" s="74"/>
      <c r="BK364" s="74"/>
      <c r="BL364" s="74"/>
      <c r="BM364" s="74"/>
      <c r="BN364" s="74"/>
      <c r="BO364" s="74"/>
      <c r="EP364" s="72"/>
      <c r="EQ364" s="72"/>
      <c r="ER364" s="72"/>
      <c r="ES364" s="72"/>
      <c r="ET364" s="72"/>
      <c r="EU364" s="72"/>
      <c r="EV364" s="72"/>
      <c r="EW364" s="72"/>
      <c r="EX364" s="72"/>
      <c r="EY364" s="72"/>
      <c r="EZ364" s="72"/>
    </row>
    <row r="365" spans="18:156">
      <c r="R365" s="76"/>
      <c r="T365" s="76"/>
      <c r="U365" s="76"/>
      <c r="V365" s="76"/>
      <c r="W365" s="76"/>
      <c r="X365" s="76"/>
      <c r="Y365" s="76"/>
      <c r="AE365" s="78"/>
      <c r="AF365" s="78"/>
      <c r="AG365" s="78"/>
      <c r="AH365" s="78"/>
      <c r="AI365" s="78"/>
      <c r="AJ365" s="79"/>
      <c r="AK365" s="78"/>
      <c r="AL365" s="78"/>
      <c r="AM365" s="78"/>
      <c r="AN365" s="78"/>
      <c r="AO365" s="78"/>
      <c r="AP365" s="78"/>
      <c r="AQ365" s="74"/>
      <c r="AU365" s="79"/>
      <c r="BC365" s="74"/>
      <c r="BD365" s="74"/>
      <c r="BE365" s="74"/>
      <c r="BF365" s="74"/>
      <c r="BG365" s="74"/>
      <c r="BH365" s="74"/>
      <c r="BI365" s="74"/>
      <c r="BJ365" s="74"/>
      <c r="BK365" s="74"/>
      <c r="BL365" s="74"/>
      <c r="BM365" s="74"/>
      <c r="BN365" s="74"/>
      <c r="BO365" s="74"/>
      <c r="EP365" s="72"/>
      <c r="EQ365" s="72"/>
      <c r="ER365" s="72"/>
      <c r="ES365" s="72"/>
      <c r="ET365" s="72"/>
      <c r="EU365" s="72"/>
      <c r="EV365" s="72"/>
      <c r="EW365" s="72"/>
      <c r="EX365" s="72"/>
      <c r="EY365" s="72"/>
      <c r="EZ365" s="72"/>
    </row>
    <row r="366" spans="18:156">
      <c r="R366" s="76"/>
      <c r="T366" s="76"/>
      <c r="U366" s="76"/>
      <c r="V366" s="76"/>
      <c r="W366" s="76"/>
      <c r="X366" s="76"/>
      <c r="Y366" s="76"/>
      <c r="AE366" s="78"/>
      <c r="AF366" s="78"/>
      <c r="AG366" s="78"/>
      <c r="AH366" s="78"/>
      <c r="AI366" s="78"/>
      <c r="AJ366" s="78"/>
      <c r="AK366" s="78"/>
      <c r="AL366" s="78"/>
      <c r="AM366" s="78"/>
      <c r="AN366" s="78"/>
      <c r="AO366" s="78"/>
      <c r="AP366" s="78"/>
      <c r="AQ366" s="74"/>
      <c r="AU366" s="79"/>
      <c r="BC366" s="74"/>
      <c r="BD366" s="74"/>
      <c r="BE366" s="74"/>
      <c r="BF366" s="74"/>
      <c r="BG366" s="74"/>
      <c r="BH366" s="74"/>
      <c r="BI366" s="74"/>
      <c r="BJ366" s="74"/>
      <c r="BK366" s="74"/>
      <c r="BL366" s="74"/>
      <c r="BM366" s="74"/>
      <c r="BN366" s="74"/>
      <c r="BO366" s="74"/>
      <c r="EP366" s="72"/>
      <c r="EQ366" s="72"/>
      <c r="ER366" s="72"/>
      <c r="ES366" s="72"/>
      <c r="ET366" s="72"/>
      <c r="EU366" s="72"/>
      <c r="EV366" s="72"/>
      <c r="EW366" s="72"/>
      <c r="EX366" s="72"/>
      <c r="EY366" s="72"/>
      <c r="EZ366" s="72"/>
    </row>
    <row r="367" spans="18:156">
      <c r="R367" s="76"/>
      <c r="T367" s="76"/>
      <c r="U367" s="76"/>
      <c r="V367" s="76"/>
      <c r="W367" s="76"/>
      <c r="X367" s="76"/>
      <c r="Y367" s="76"/>
      <c r="AE367" s="78"/>
      <c r="AF367" s="78"/>
      <c r="AG367" s="78"/>
      <c r="AH367" s="78"/>
      <c r="AI367" s="78"/>
      <c r="AJ367" s="78"/>
      <c r="AK367" s="78"/>
      <c r="AL367" s="78"/>
      <c r="AM367" s="78"/>
      <c r="AN367" s="78"/>
      <c r="AO367" s="78"/>
      <c r="AP367" s="78"/>
      <c r="AU367" s="79"/>
      <c r="AV367" s="74"/>
      <c r="AW367" s="74"/>
      <c r="AX367" s="74"/>
      <c r="AY367" s="74"/>
      <c r="AZ367" s="74"/>
      <c r="BC367" s="74"/>
      <c r="BD367" s="74"/>
      <c r="BE367" s="74"/>
      <c r="BF367" s="74"/>
      <c r="BG367" s="74"/>
      <c r="BH367" s="74"/>
      <c r="BI367" s="74"/>
      <c r="BJ367" s="74"/>
      <c r="BK367" s="74"/>
      <c r="BL367" s="74"/>
      <c r="BM367" s="74"/>
      <c r="BN367" s="74"/>
      <c r="BO367" s="74"/>
      <c r="EP367" s="72"/>
      <c r="EQ367" s="72"/>
      <c r="ER367" s="72"/>
      <c r="ES367" s="72"/>
      <c r="ET367" s="72"/>
      <c r="EU367" s="72"/>
      <c r="EV367" s="72"/>
      <c r="EW367" s="72"/>
      <c r="EX367" s="72"/>
      <c r="EY367" s="72"/>
      <c r="EZ367" s="72"/>
    </row>
    <row r="368" spans="18:156">
      <c r="R368" s="76"/>
      <c r="T368" s="76"/>
      <c r="U368" s="76"/>
      <c r="V368" s="76"/>
      <c r="W368" s="76"/>
      <c r="X368" s="76"/>
      <c r="Y368" s="76"/>
      <c r="AE368" s="78"/>
      <c r="AF368" s="78"/>
      <c r="AG368" s="78"/>
      <c r="AH368" s="78"/>
      <c r="AI368" s="78"/>
      <c r="AJ368" s="78"/>
      <c r="AK368" s="78"/>
      <c r="AL368" s="78"/>
      <c r="AM368" s="78"/>
      <c r="AN368" s="78"/>
      <c r="AO368" s="78"/>
      <c r="AP368" s="78"/>
      <c r="AU368" s="79"/>
      <c r="AV368" s="74"/>
      <c r="AW368" s="74"/>
      <c r="AX368" s="74"/>
      <c r="AY368" s="74"/>
      <c r="AZ368" s="74"/>
      <c r="BC368" s="74"/>
      <c r="BD368" s="74"/>
      <c r="BE368" s="74"/>
      <c r="BF368" s="74"/>
      <c r="BG368" s="74"/>
      <c r="BH368" s="74"/>
      <c r="BI368" s="74"/>
      <c r="BJ368" s="74"/>
      <c r="BK368" s="74"/>
      <c r="BL368" s="74"/>
      <c r="BM368" s="74"/>
      <c r="BN368" s="74"/>
      <c r="BO368" s="74"/>
      <c r="EP368" s="72"/>
      <c r="EQ368" s="72"/>
      <c r="ER368" s="72"/>
      <c r="ES368" s="72"/>
      <c r="ET368" s="72"/>
      <c r="EU368" s="72"/>
      <c r="EV368" s="72"/>
      <c r="EW368" s="72"/>
      <c r="EX368" s="72"/>
      <c r="EY368" s="72"/>
      <c r="EZ368" s="72"/>
    </row>
    <row r="369" spans="18:156">
      <c r="R369" s="76"/>
      <c r="T369" s="76"/>
      <c r="U369" s="76"/>
      <c r="V369" s="76"/>
      <c r="W369" s="76"/>
      <c r="X369" s="76"/>
      <c r="Y369" s="76"/>
      <c r="AE369" s="78"/>
      <c r="AF369" s="78"/>
      <c r="AG369" s="78"/>
      <c r="AH369" s="78"/>
      <c r="AI369" s="78"/>
      <c r="AJ369" s="78"/>
      <c r="AK369" s="78"/>
      <c r="AL369" s="78"/>
      <c r="AM369" s="78"/>
      <c r="AN369" s="78"/>
      <c r="AO369" s="78"/>
      <c r="AP369" s="78"/>
      <c r="AT369" s="74"/>
      <c r="AU369" s="79"/>
      <c r="AV369" s="79"/>
      <c r="BC369" s="74"/>
      <c r="BD369" s="74"/>
      <c r="BE369" s="74"/>
      <c r="BF369" s="74"/>
      <c r="BG369" s="74"/>
      <c r="BH369" s="74"/>
      <c r="BI369" s="74"/>
      <c r="BJ369" s="74"/>
      <c r="BK369" s="74"/>
      <c r="BL369" s="74"/>
      <c r="BM369" s="74"/>
      <c r="BN369" s="74"/>
      <c r="BO369" s="74"/>
      <c r="EP369" s="72"/>
      <c r="EQ369" s="72"/>
      <c r="ER369" s="72"/>
      <c r="ES369" s="72"/>
      <c r="ET369" s="72"/>
      <c r="EU369" s="72"/>
      <c r="EV369" s="72"/>
      <c r="EW369" s="72"/>
      <c r="EX369" s="72"/>
      <c r="EY369" s="72"/>
      <c r="EZ369" s="72"/>
    </row>
    <row r="370" spans="18:156">
      <c r="R370" s="76"/>
      <c r="T370" s="76"/>
      <c r="U370" s="76"/>
      <c r="V370" s="76"/>
      <c r="W370" s="76"/>
      <c r="X370" s="76"/>
      <c r="Y370" s="76"/>
      <c r="AE370" s="78"/>
      <c r="AF370" s="78"/>
      <c r="AG370" s="78"/>
      <c r="AH370" s="78"/>
      <c r="AI370" s="78"/>
      <c r="AJ370" s="78"/>
      <c r="AK370" s="78"/>
      <c r="AL370" s="78"/>
      <c r="AM370" s="78"/>
      <c r="AN370" s="78"/>
      <c r="AO370" s="78"/>
      <c r="AP370" s="78"/>
      <c r="AR370" s="74"/>
      <c r="AS370" s="74"/>
      <c r="AT370" s="74"/>
      <c r="AU370" s="74"/>
      <c r="AV370" s="79"/>
      <c r="BC370" s="74"/>
      <c r="BD370" s="74"/>
      <c r="BE370" s="74"/>
      <c r="BF370" s="74"/>
      <c r="BG370" s="74"/>
      <c r="BH370" s="74"/>
      <c r="BI370" s="74"/>
      <c r="BJ370" s="74"/>
      <c r="BK370" s="74"/>
      <c r="BL370" s="74"/>
      <c r="BM370" s="74"/>
      <c r="BN370" s="74"/>
      <c r="BO370" s="74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</row>
    <row r="371" spans="18:156">
      <c r="R371" s="76"/>
      <c r="T371" s="76"/>
      <c r="U371" s="76"/>
      <c r="V371" s="76"/>
      <c r="W371" s="76"/>
      <c r="X371" s="76"/>
      <c r="Y371" s="76"/>
      <c r="AE371" s="78"/>
      <c r="AF371" s="78"/>
      <c r="AG371" s="78"/>
      <c r="AH371" s="78"/>
      <c r="AI371" s="78"/>
      <c r="AJ371" s="78"/>
      <c r="AK371" s="78"/>
      <c r="AL371" s="78"/>
      <c r="AM371" s="78"/>
      <c r="AN371" s="78"/>
      <c r="AO371" s="78"/>
      <c r="AP371" s="78"/>
      <c r="AR371" s="74"/>
      <c r="AS371" s="74"/>
      <c r="AU371" s="74"/>
      <c r="AV371" s="79"/>
      <c r="BC371" s="74"/>
      <c r="BD371" s="74"/>
      <c r="BE371" s="74"/>
      <c r="BF371" s="74"/>
      <c r="BG371" s="74"/>
      <c r="BH371" s="74"/>
      <c r="BI371" s="74"/>
      <c r="BJ371" s="74"/>
      <c r="BK371" s="74"/>
      <c r="BL371" s="74"/>
      <c r="BM371" s="74"/>
      <c r="BN371" s="74"/>
      <c r="BO371" s="74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</row>
    <row r="372" spans="18:156">
      <c r="R372" s="76"/>
      <c r="T372" s="76"/>
      <c r="U372" s="76"/>
      <c r="V372" s="76"/>
      <c r="W372" s="76"/>
      <c r="X372" s="76"/>
      <c r="Y372" s="76"/>
      <c r="AE372" s="78"/>
      <c r="AF372" s="78"/>
      <c r="AG372" s="78"/>
      <c r="AH372" s="78"/>
      <c r="AI372" s="78"/>
      <c r="AJ372" s="78"/>
      <c r="AK372" s="78"/>
      <c r="AL372" s="78"/>
      <c r="AM372" s="78"/>
      <c r="AN372" s="78"/>
      <c r="AO372" s="78"/>
      <c r="AP372" s="78"/>
      <c r="AV372" s="79"/>
      <c r="BC372" s="74"/>
      <c r="BD372" s="74"/>
      <c r="BE372" s="74"/>
      <c r="BF372" s="74"/>
      <c r="BG372" s="74"/>
      <c r="BH372" s="74"/>
      <c r="BI372" s="74"/>
      <c r="BJ372" s="74"/>
      <c r="BK372" s="74"/>
      <c r="BL372" s="74"/>
      <c r="BM372" s="74"/>
      <c r="BN372" s="74"/>
      <c r="BO372" s="74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</row>
    <row r="373" spans="18:156">
      <c r="R373" s="76"/>
      <c r="T373" s="76"/>
      <c r="U373" s="76"/>
      <c r="V373" s="76"/>
      <c r="W373" s="76"/>
      <c r="X373" s="76"/>
      <c r="Y373" s="76"/>
      <c r="AE373" s="78"/>
      <c r="AF373" s="78"/>
      <c r="AG373" s="78"/>
      <c r="AH373" s="78"/>
      <c r="AI373" s="78"/>
      <c r="AJ373" s="78"/>
      <c r="AK373" s="78"/>
      <c r="AL373" s="78"/>
      <c r="AM373" s="78"/>
      <c r="AN373" s="78"/>
      <c r="AO373" s="78"/>
      <c r="AP373" s="78"/>
      <c r="AV373" s="79"/>
      <c r="BC373" s="74"/>
      <c r="BD373" s="74"/>
      <c r="BE373" s="74"/>
      <c r="BF373" s="74"/>
      <c r="BG373" s="74"/>
      <c r="BH373" s="74"/>
      <c r="BI373" s="74"/>
      <c r="BJ373" s="74"/>
      <c r="BK373" s="74"/>
      <c r="BL373" s="74"/>
      <c r="BM373" s="74"/>
      <c r="BN373" s="74"/>
      <c r="BO373" s="74"/>
      <c r="EP373" s="72"/>
      <c r="EQ373" s="72"/>
      <c r="ER373" s="72"/>
      <c r="ES373" s="72"/>
      <c r="ET373" s="72"/>
      <c r="EU373" s="72"/>
      <c r="EV373" s="72"/>
      <c r="EW373" s="72"/>
      <c r="EX373" s="72"/>
      <c r="EY373" s="72"/>
      <c r="EZ373" s="72"/>
    </row>
    <row r="374" spans="18:156">
      <c r="R374" s="76"/>
      <c r="T374" s="76"/>
      <c r="U374" s="76"/>
      <c r="V374" s="76"/>
      <c r="W374" s="76"/>
      <c r="X374" s="76"/>
      <c r="Y374" s="76"/>
      <c r="AE374" s="78"/>
      <c r="AF374" s="78"/>
      <c r="AG374" s="78"/>
      <c r="AH374" s="78"/>
      <c r="AI374" s="78"/>
      <c r="AJ374" s="78"/>
      <c r="AK374" s="78"/>
      <c r="AL374" s="78"/>
      <c r="AM374" s="78"/>
      <c r="AN374" s="78"/>
      <c r="AO374" s="78"/>
      <c r="AP374" s="78"/>
      <c r="AV374" s="79"/>
      <c r="BC374" s="74"/>
      <c r="BD374" s="74"/>
      <c r="BE374" s="74"/>
      <c r="BF374" s="74"/>
      <c r="BG374" s="74"/>
      <c r="BH374" s="74"/>
      <c r="BI374" s="74"/>
      <c r="BJ374" s="74"/>
      <c r="BK374" s="74"/>
      <c r="BL374" s="74"/>
      <c r="BM374" s="74"/>
      <c r="BN374" s="74"/>
      <c r="BO374" s="74"/>
      <c r="EP374" s="72"/>
      <c r="EQ374" s="72"/>
      <c r="ER374" s="72"/>
      <c r="ES374" s="72"/>
      <c r="ET374" s="72"/>
      <c r="EU374" s="72"/>
      <c r="EV374" s="72"/>
      <c r="EW374" s="72"/>
      <c r="EX374" s="72"/>
      <c r="EY374" s="72"/>
      <c r="EZ374" s="72"/>
    </row>
    <row r="375" spans="18:156">
      <c r="R375" s="76"/>
      <c r="T375" s="76"/>
      <c r="U375" s="76"/>
      <c r="V375" s="76"/>
      <c r="W375" s="76"/>
      <c r="X375" s="76"/>
      <c r="Y375" s="76"/>
      <c r="AE375" s="78"/>
      <c r="AF375" s="78"/>
      <c r="AG375" s="78"/>
      <c r="AH375" s="78"/>
      <c r="AI375" s="78"/>
      <c r="AJ375" s="78"/>
      <c r="AK375" s="78"/>
      <c r="AL375" s="78"/>
      <c r="AM375" s="78"/>
      <c r="AN375" s="78"/>
      <c r="AO375" s="78"/>
      <c r="AP375" s="78"/>
      <c r="AV375" s="79"/>
      <c r="BC375" s="74"/>
      <c r="BD375" s="74"/>
      <c r="BE375" s="74"/>
      <c r="BF375" s="74"/>
      <c r="BG375" s="74"/>
      <c r="BH375" s="74"/>
      <c r="BI375" s="74"/>
      <c r="BJ375" s="74"/>
      <c r="BK375" s="74"/>
      <c r="BL375" s="74"/>
      <c r="BM375" s="74"/>
      <c r="BN375" s="74"/>
      <c r="BO375" s="74"/>
      <c r="EP375" s="72"/>
      <c r="EQ375" s="72"/>
      <c r="ER375" s="72"/>
      <c r="ES375" s="72"/>
      <c r="ET375" s="72"/>
      <c r="EU375" s="72"/>
      <c r="EV375" s="72"/>
      <c r="EW375" s="72"/>
      <c r="EX375" s="72"/>
      <c r="EY375" s="72"/>
      <c r="EZ375" s="72"/>
    </row>
    <row r="376" spans="18:156">
      <c r="R376" s="76"/>
      <c r="T376" s="76"/>
      <c r="U376" s="76"/>
      <c r="V376" s="76"/>
      <c r="W376" s="76"/>
      <c r="X376" s="76"/>
      <c r="Y376" s="76"/>
      <c r="AE376" s="78"/>
      <c r="AF376" s="78"/>
      <c r="AG376" s="78"/>
      <c r="AH376" s="78"/>
      <c r="AI376" s="78"/>
      <c r="AJ376" s="78"/>
      <c r="AK376" s="78"/>
      <c r="AL376" s="78"/>
      <c r="AM376" s="78"/>
      <c r="AN376" s="78"/>
      <c r="AO376" s="78"/>
      <c r="AP376" s="78"/>
      <c r="AV376" s="79"/>
      <c r="BC376" s="74"/>
      <c r="BD376" s="74"/>
      <c r="BE376" s="74"/>
      <c r="BF376" s="74"/>
      <c r="BG376" s="74"/>
      <c r="BH376" s="74"/>
      <c r="BI376" s="74"/>
      <c r="BJ376" s="74"/>
      <c r="BK376" s="74"/>
      <c r="BL376" s="74"/>
      <c r="BM376" s="74"/>
      <c r="BN376" s="74"/>
      <c r="BO376" s="74"/>
      <c r="EP376" s="72"/>
      <c r="EQ376" s="72"/>
      <c r="ER376" s="72"/>
      <c r="ES376" s="72"/>
      <c r="ET376" s="72"/>
      <c r="EU376" s="72"/>
      <c r="EV376" s="72"/>
      <c r="EW376" s="72"/>
      <c r="EX376" s="72"/>
      <c r="EY376" s="72"/>
      <c r="EZ376" s="72"/>
    </row>
    <row r="377" spans="18:156">
      <c r="R377" s="76"/>
      <c r="T377" s="76"/>
      <c r="U377" s="76"/>
      <c r="V377" s="76"/>
      <c r="W377" s="76"/>
      <c r="X377" s="76"/>
      <c r="Y377" s="76"/>
      <c r="AE377" s="78"/>
      <c r="AF377" s="78"/>
      <c r="AG377" s="78"/>
      <c r="AH377" s="78"/>
      <c r="AI377" s="78"/>
      <c r="AJ377" s="78"/>
      <c r="AK377" s="78"/>
      <c r="AL377" s="78"/>
      <c r="AM377" s="78"/>
      <c r="AN377" s="78"/>
      <c r="AO377" s="78"/>
      <c r="AP377" s="78"/>
      <c r="AV377" s="79"/>
      <c r="BC377" s="74"/>
      <c r="BD377" s="74"/>
      <c r="BE377" s="74"/>
      <c r="BF377" s="74"/>
      <c r="BG377" s="74"/>
      <c r="BH377" s="74"/>
      <c r="BI377" s="74"/>
      <c r="BJ377" s="74"/>
      <c r="BK377" s="74"/>
      <c r="BL377" s="74"/>
      <c r="BM377" s="74"/>
      <c r="BN377" s="74"/>
      <c r="BO377" s="74"/>
      <c r="EP377" s="72"/>
      <c r="EQ377" s="72"/>
      <c r="ER377" s="72"/>
      <c r="ES377" s="72"/>
      <c r="ET377" s="72"/>
      <c r="EU377" s="72"/>
      <c r="EV377" s="72"/>
      <c r="EW377" s="72"/>
      <c r="EX377" s="72"/>
      <c r="EY377" s="72"/>
      <c r="EZ377" s="72"/>
    </row>
    <row r="378" spans="18:156">
      <c r="R378" s="76"/>
      <c r="T378" s="76"/>
      <c r="U378" s="76"/>
      <c r="V378" s="76"/>
      <c r="W378" s="76"/>
      <c r="X378" s="76"/>
      <c r="Y378" s="76"/>
      <c r="AE378" s="78"/>
      <c r="AF378" s="78"/>
      <c r="AG378" s="78"/>
      <c r="AH378" s="78"/>
      <c r="AI378" s="78"/>
      <c r="AJ378" s="78"/>
      <c r="AK378" s="78"/>
      <c r="AL378" s="78"/>
      <c r="AM378" s="78"/>
      <c r="AN378" s="78"/>
      <c r="AO378" s="78"/>
      <c r="AP378" s="78"/>
      <c r="AV378" s="79"/>
      <c r="BC378" s="74"/>
      <c r="BD378" s="74"/>
      <c r="BE378" s="74"/>
      <c r="BF378" s="74"/>
      <c r="BG378" s="74"/>
      <c r="BH378" s="74"/>
      <c r="BI378" s="74"/>
      <c r="BJ378" s="74"/>
      <c r="BK378" s="74"/>
      <c r="BL378" s="74"/>
      <c r="BM378" s="74"/>
      <c r="BN378" s="74"/>
      <c r="BO378" s="74"/>
      <c r="EP378" s="72"/>
      <c r="EQ378" s="72"/>
      <c r="ER378" s="72"/>
      <c r="ES378" s="72"/>
      <c r="ET378" s="72"/>
      <c r="EU378" s="72"/>
      <c r="EV378" s="72"/>
      <c r="EW378" s="72"/>
      <c r="EX378" s="72"/>
      <c r="EY378" s="72"/>
      <c r="EZ378" s="72"/>
    </row>
    <row r="379" spans="18:156">
      <c r="R379" s="76"/>
      <c r="T379" s="76"/>
      <c r="U379" s="76"/>
      <c r="V379" s="76"/>
      <c r="W379" s="76"/>
      <c r="X379" s="76"/>
      <c r="Y379" s="76"/>
      <c r="AE379" s="78"/>
      <c r="AF379" s="78"/>
      <c r="AG379" s="78"/>
      <c r="AH379" s="78"/>
      <c r="AI379" s="78"/>
      <c r="AJ379" s="78"/>
      <c r="AK379" s="78"/>
      <c r="AL379" s="78"/>
      <c r="AM379" s="78"/>
      <c r="AN379" s="78"/>
      <c r="AO379" s="78"/>
      <c r="AP379" s="78"/>
      <c r="AV379" s="79"/>
      <c r="BC379" s="74"/>
      <c r="BD379" s="74"/>
      <c r="BE379" s="74"/>
      <c r="BF379" s="74"/>
      <c r="BG379" s="74"/>
      <c r="BH379" s="74"/>
      <c r="BI379" s="74"/>
      <c r="BJ379" s="74"/>
      <c r="BK379" s="74"/>
      <c r="BL379" s="74"/>
      <c r="BM379" s="74"/>
      <c r="BN379" s="74"/>
      <c r="BO379" s="74"/>
      <c r="EP379" s="72"/>
      <c r="EQ379" s="72"/>
      <c r="ER379" s="72"/>
      <c r="ES379" s="72"/>
      <c r="ET379" s="72"/>
      <c r="EU379" s="72"/>
      <c r="EV379" s="72"/>
      <c r="EW379" s="72"/>
      <c r="EX379" s="72"/>
      <c r="EY379" s="72"/>
      <c r="EZ379" s="72"/>
    </row>
    <row r="380" spans="18:156">
      <c r="R380" s="76"/>
      <c r="T380" s="76"/>
      <c r="U380" s="76"/>
      <c r="V380" s="76"/>
      <c r="W380" s="76"/>
      <c r="X380" s="76"/>
      <c r="Y380" s="76"/>
      <c r="AE380" s="78"/>
      <c r="AF380" s="78"/>
      <c r="AG380" s="78"/>
      <c r="AH380" s="78"/>
      <c r="AI380" s="78"/>
      <c r="AJ380" s="78"/>
      <c r="AK380" s="78"/>
      <c r="AL380" s="78"/>
      <c r="AM380" s="78"/>
      <c r="AN380" s="78"/>
      <c r="AO380" s="78"/>
      <c r="AP380" s="78"/>
      <c r="AV380" s="79"/>
      <c r="BC380" s="74"/>
      <c r="BD380" s="74"/>
      <c r="BE380" s="74"/>
      <c r="BF380" s="74"/>
      <c r="BG380" s="74"/>
      <c r="BH380" s="74"/>
      <c r="BI380" s="74"/>
      <c r="BJ380" s="74"/>
      <c r="BK380" s="74"/>
      <c r="BL380" s="74"/>
      <c r="BM380" s="74"/>
      <c r="BN380" s="74"/>
      <c r="BO380" s="74"/>
      <c r="EP380" s="72"/>
      <c r="EQ380" s="72"/>
      <c r="ER380" s="72"/>
      <c r="ES380" s="72"/>
      <c r="ET380" s="72"/>
      <c r="EU380" s="72"/>
      <c r="EV380" s="72"/>
      <c r="EW380" s="72"/>
      <c r="EX380" s="72"/>
      <c r="EY380" s="72"/>
      <c r="EZ380" s="72"/>
    </row>
    <row r="381" spans="18:156">
      <c r="R381" s="76"/>
      <c r="T381" s="76"/>
      <c r="U381" s="76"/>
      <c r="V381" s="76"/>
      <c r="W381" s="76"/>
      <c r="X381" s="76"/>
      <c r="Y381" s="76"/>
      <c r="AE381" s="78"/>
      <c r="AF381" s="78"/>
      <c r="AG381" s="78"/>
      <c r="AH381" s="78"/>
      <c r="AI381" s="78"/>
      <c r="AJ381" s="78"/>
      <c r="AK381" s="78"/>
      <c r="AL381" s="78"/>
      <c r="AM381" s="78"/>
      <c r="AN381" s="78"/>
      <c r="AO381" s="78"/>
      <c r="AP381" s="78"/>
      <c r="AV381" s="79"/>
      <c r="BC381" s="74"/>
      <c r="BD381" s="74"/>
      <c r="BE381" s="74"/>
      <c r="BF381" s="74"/>
      <c r="BG381" s="74"/>
      <c r="BH381" s="74"/>
      <c r="BI381" s="74"/>
      <c r="BJ381" s="74"/>
      <c r="BK381" s="74"/>
      <c r="BL381" s="74"/>
      <c r="BM381" s="74"/>
      <c r="BN381" s="74"/>
      <c r="BO381" s="74"/>
      <c r="EP381" s="72"/>
      <c r="EQ381" s="72"/>
      <c r="ER381" s="72"/>
      <c r="ES381" s="72"/>
      <c r="ET381" s="72"/>
      <c r="EU381" s="72"/>
      <c r="EV381" s="72"/>
      <c r="EW381" s="72"/>
      <c r="EX381" s="72"/>
      <c r="EY381" s="72"/>
      <c r="EZ381" s="72"/>
    </row>
    <row r="382" spans="18:156">
      <c r="R382" s="76"/>
      <c r="T382" s="76"/>
      <c r="U382" s="76"/>
      <c r="V382" s="76"/>
      <c r="W382" s="76"/>
      <c r="X382" s="76"/>
      <c r="Y382" s="76"/>
      <c r="AE382" s="78"/>
      <c r="AF382" s="78"/>
      <c r="AG382" s="78"/>
      <c r="AH382" s="78"/>
      <c r="AI382" s="78"/>
      <c r="AJ382" s="78"/>
      <c r="AK382" s="78"/>
      <c r="AL382" s="78"/>
      <c r="AM382" s="78"/>
      <c r="AN382" s="78"/>
      <c r="AO382" s="78"/>
      <c r="AP382" s="78"/>
      <c r="AV382" s="79"/>
      <c r="BB382" s="74"/>
      <c r="BC382" s="74"/>
      <c r="BD382" s="74"/>
      <c r="BE382" s="74"/>
      <c r="BF382" s="74"/>
      <c r="BG382" s="74"/>
      <c r="BH382" s="74"/>
      <c r="BI382" s="74"/>
      <c r="BJ382" s="74"/>
      <c r="BK382" s="74"/>
      <c r="BL382" s="74"/>
      <c r="BM382" s="74"/>
      <c r="BN382" s="74"/>
      <c r="BO382" s="74"/>
      <c r="EP382" s="72"/>
      <c r="EQ382" s="72"/>
      <c r="ER382" s="72"/>
      <c r="ES382" s="72"/>
      <c r="ET382" s="72"/>
      <c r="EU382" s="72"/>
      <c r="EV382" s="72"/>
      <c r="EW382" s="72"/>
      <c r="EX382" s="72"/>
      <c r="EY382" s="72"/>
      <c r="EZ382" s="72"/>
    </row>
    <row r="383" spans="18:156">
      <c r="R383" s="76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  <c r="AJ383" s="78"/>
      <c r="AK383" s="78"/>
      <c r="AL383" s="78"/>
      <c r="AM383" s="78"/>
      <c r="AN383" s="78"/>
      <c r="AO383" s="78"/>
      <c r="AP383" s="78"/>
      <c r="AV383" s="79"/>
      <c r="BA383" s="74"/>
      <c r="BC383" s="74"/>
      <c r="BD383" s="74"/>
      <c r="BE383" s="74"/>
      <c r="BF383" s="74"/>
      <c r="BG383" s="74"/>
      <c r="BH383" s="74"/>
      <c r="BI383" s="74"/>
      <c r="BJ383" s="74"/>
      <c r="BK383" s="74"/>
      <c r="BL383" s="74"/>
      <c r="BM383" s="74"/>
      <c r="BN383" s="74"/>
      <c r="BO383" s="74"/>
      <c r="EP383" s="72"/>
      <c r="EQ383" s="72"/>
      <c r="ER383" s="72"/>
      <c r="ES383" s="72"/>
      <c r="ET383" s="72"/>
      <c r="EU383" s="72"/>
      <c r="EV383" s="72"/>
      <c r="EW383" s="72"/>
      <c r="EX383" s="72"/>
      <c r="EY383" s="72"/>
      <c r="EZ383" s="72"/>
    </row>
    <row r="384" spans="18:156">
      <c r="R384" s="76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  <c r="AJ384" s="78"/>
      <c r="AK384" s="78"/>
      <c r="AL384" s="78"/>
      <c r="AM384" s="78"/>
      <c r="AN384" s="78"/>
      <c r="AO384" s="78"/>
      <c r="AP384" s="78"/>
      <c r="AV384" s="79"/>
      <c r="BC384" s="74"/>
      <c r="BD384" s="74"/>
      <c r="BE384" s="74"/>
      <c r="BF384" s="74"/>
      <c r="BG384" s="74"/>
      <c r="BH384" s="74"/>
      <c r="BI384" s="74"/>
      <c r="BJ384" s="74"/>
      <c r="BK384" s="74"/>
      <c r="BL384" s="74"/>
      <c r="BM384" s="74"/>
      <c r="BN384" s="74"/>
      <c r="BO384" s="74"/>
      <c r="EE384" s="72"/>
      <c r="EF384" s="72"/>
      <c r="EG384" s="72"/>
      <c r="EH384" s="72"/>
      <c r="EI384" s="72"/>
      <c r="EJ384" s="72"/>
      <c r="EK384" s="72"/>
      <c r="EL384" s="72"/>
      <c r="EM384" s="72"/>
      <c r="EN384" s="72"/>
      <c r="EO384" s="72"/>
      <c r="EP384" s="72"/>
      <c r="EQ384" s="72"/>
      <c r="ER384" s="72"/>
      <c r="ES384" s="72"/>
      <c r="ET384" s="72"/>
      <c r="EU384" s="72"/>
      <c r="EV384" s="72"/>
      <c r="EW384" s="72"/>
      <c r="EX384" s="72"/>
      <c r="EY384" s="72"/>
      <c r="EZ384" s="72"/>
    </row>
    <row r="385" spans="18:156">
      <c r="R385" s="76"/>
      <c r="T385" s="76"/>
      <c r="U385" s="76"/>
      <c r="V385" s="76"/>
      <c r="W385" s="76"/>
      <c r="X385" s="76"/>
      <c r="Y385" s="76"/>
      <c r="AF385" s="78"/>
      <c r="AG385" s="78"/>
      <c r="AH385" s="78"/>
      <c r="AI385" s="78"/>
      <c r="AJ385" s="78"/>
      <c r="AK385" s="78"/>
      <c r="AL385" s="78"/>
      <c r="AM385" s="78"/>
      <c r="AN385" s="78"/>
      <c r="AO385" s="78"/>
      <c r="AP385" s="78"/>
      <c r="AV385" s="79"/>
      <c r="BC385" s="74"/>
      <c r="BD385" s="74"/>
      <c r="BE385" s="74"/>
      <c r="BF385" s="74"/>
      <c r="BG385" s="74"/>
      <c r="BH385" s="74"/>
      <c r="BI385" s="74"/>
      <c r="BJ385" s="74"/>
      <c r="BK385" s="74"/>
      <c r="BL385" s="74"/>
      <c r="BM385" s="74"/>
      <c r="BN385" s="74"/>
      <c r="BO385" s="74"/>
      <c r="EP385" s="72"/>
      <c r="EQ385" s="72"/>
      <c r="ER385" s="72"/>
      <c r="ES385" s="72"/>
      <c r="ET385" s="72"/>
      <c r="EU385" s="72"/>
      <c r="EV385" s="72"/>
      <c r="EW385" s="72"/>
      <c r="EX385" s="72"/>
      <c r="EY385" s="72"/>
      <c r="EZ385" s="72"/>
    </row>
    <row r="386" spans="18:156">
      <c r="R386" s="76"/>
      <c r="T386" s="76"/>
      <c r="U386" s="76"/>
      <c r="V386" s="76"/>
      <c r="W386" s="76"/>
      <c r="X386" s="76"/>
      <c r="Y386" s="76"/>
      <c r="AF386" s="78"/>
      <c r="AG386" s="78"/>
      <c r="AH386" s="78"/>
      <c r="AI386" s="78"/>
      <c r="AJ386" s="78"/>
      <c r="AK386" s="78"/>
      <c r="AL386" s="78"/>
      <c r="AM386" s="78"/>
      <c r="AN386" s="78"/>
      <c r="AO386" s="78"/>
      <c r="AP386" s="78"/>
      <c r="AV386" s="79"/>
      <c r="BC386" s="74"/>
      <c r="BD386" s="74"/>
      <c r="BE386" s="74"/>
      <c r="BF386" s="74"/>
      <c r="BG386" s="74"/>
      <c r="BH386" s="74"/>
      <c r="BI386" s="74"/>
      <c r="BJ386" s="74"/>
      <c r="BK386" s="74"/>
      <c r="BL386" s="74"/>
      <c r="BM386" s="74"/>
      <c r="BN386" s="74"/>
      <c r="BO386" s="74"/>
      <c r="EP386" s="72"/>
      <c r="EQ386" s="72"/>
      <c r="ER386" s="72"/>
      <c r="ES386" s="72"/>
      <c r="ET386" s="72"/>
      <c r="EU386" s="72"/>
      <c r="EV386" s="72"/>
      <c r="EW386" s="72"/>
      <c r="EX386" s="72"/>
      <c r="EY386" s="72"/>
      <c r="EZ386" s="72"/>
    </row>
    <row r="387" spans="18:156">
      <c r="R387" s="76"/>
      <c r="T387" s="76"/>
      <c r="U387" s="76"/>
      <c r="V387" s="76"/>
      <c r="W387" s="76"/>
      <c r="X387" s="76"/>
      <c r="Y387" s="76"/>
      <c r="AF387" s="78"/>
      <c r="AG387" s="78"/>
      <c r="AH387" s="78"/>
      <c r="AI387" s="78"/>
      <c r="AJ387" s="78"/>
      <c r="AK387" s="78"/>
      <c r="AL387" s="78"/>
      <c r="AM387" s="78"/>
      <c r="AN387" s="78"/>
      <c r="AO387" s="78"/>
      <c r="AP387" s="78"/>
      <c r="AV387" s="79"/>
      <c r="BC387" s="74"/>
      <c r="BD387" s="74"/>
      <c r="BE387" s="74"/>
      <c r="BF387" s="74"/>
      <c r="BG387" s="74"/>
      <c r="BH387" s="74"/>
      <c r="BI387" s="74"/>
      <c r="BJ387" s="74"/>
      <c r="BK387" s="74"/>
      <c r="BL387" s="74"/>
      <c r="BM387" s="74"/>
      <c r="BN387" s="74"/>
      <c r="BO387" s="74"/>
      <c r="EP387" s="72"/>
      <c r="EQ387" s="72"/>
      <c r="ER387" s="72"/>
      <c r="ES387" s="72"/>
      <c r="ET387" s="72"/>
      <c r="EU387" s="72"/>
      <c r="EV387" s="72"/>
      <c r="EW387" s="72"/>
      <c r="EX387" s="72"/>
      <c r="EY387" s="72"/>
      <c r="EZ387" s="72"/>
    </row>
    <row r="388" spans="18:156">
      <c r="R388" s="76"/>
      <c r="T388" s="76"/>
      <c r="U388" s="76"/>
      <c r="V388" s="76"/>
      <c r="W388" s="76"/>
      <c r="X388" s="76"/>
      <c r="Y388" s="76"/>
      <c r="AF388" s="78"/>
      <c r="AG388" s="78"/>
      <c r="AH388" s="78"/>
      <c r="AI388" s="78"/>
      <c r="AJ388" s="78"/>
      <c r="AK388" s="78"/>
      <c r="AL388" s="78"/>
      <c r="AM388" s="78"/>
      <c r="AN388" s="78"/>
      <c r="AO388" s="78"/>
      <c r="AP388" s="78"/>
      <c r="AV388" s="79"/>
      <c r="BC388" s="74"/>
      <c r="BD388" s="74"/>
      <c r="BE388" s="74"/>
      <c r="BF388" s="74"/>
      <c r="BG388" s="74"/>
      <c r="BH388" s="74"/>
      <c r="BI388" s="74"/>
      <c r="BJ388" s="74"/>
      <c r="BK388" s="74"/>
      <c r="BL388" s="74"/>
      <c r="BM388" s="74"/>
      <c r="BN388" s="74"/>
      <c r="BO388" s="74"/>
      <c r="EP388" s="72"/>
      <c r="EQ388" s="72"/>
      <c r="ER388" s="72"/>
      <c r="ES388" s="72"/>
      <c r="ET388" s="72"/>
      <c r="EU388" s="72"/>
      <c r="EV388" s="72"/>
      <c r="EW388" s="72"/>
      <c r="EX388" s="72"/>
      <c r="EY388" s="72"/>
      <c r="EZ388" s="72"/>
    </row>
    <row r="389" spans="18:156">
      <c r="R389" s="76"/>
      <c r="T389" s="76"/>
      <c r="U389" s="76"/>
      <c r="V389" s="76"/>
      <c r="W389" s="76"/>
      <c r="X389" s="76"/>
      <c r="Y389" s="76"/>
      <c r="AF389" s="78"/>
      <c r="AG389" s="78"/>
      <c r="AH389" s="78"/>
      <c r="AI389" s="78"/>
      <c r="AJ389" s="78"/>
      <c r="AK389" s="78"/>
      <c r="AL389" s="78"/>
      <c r="AM389" s="78"/>
      <c r="AN389" s="78"/>
      <c r="AO389" s="78"/>
      <c r="AP389" s="78"/>
      <c r="AV389" s="79"/>
      <c r="BC389" s="74"/>
      <c r="BD389" s="74"/>
      <c r="BE389" s="74"/>
      <c r="BF389" s="74"/>
      <c r="BG389" s="74"/>
      <c r="BH389" s="74"/>
      <c r="BI389" s="74"/>
      <c r="BJ389" s="74"/>
      <c r="BK389" s="74"/>
      <c r="BL389" s="74"/>
      <c r="BM389" s="74"/>
      <c r="BN389" s="74"/>
      <c r="BO389" s="74"/>
      <c r="EP389" s="72"/>
      <c r="EQ389" s="72"/>
      <c r="ER389" s="72"/>
      <c r="ES389" s="72"/>
      <c r="ET389" s="72"/>
      <c r="EU389" s="72"/>
      <c r="EV389" s="72"/>
      <c r="EW389" s="72"/>
      <c r="EX389" s="72"/>
      <c r="EY389" s="72"/>
      <c r="EZ389" s="72"/>
    </row>
    <row r="390" spans="18:156">
      <c r="R390" s="76"/>
      <c r="T390" s="76"/>
      <c r="U390" s="76"/>
      <c r="V390" s="76"/>
      <c r="W390" s="76"/>
      <c r="X390" s="76"/>
      <c r="Y390" s="76"/>
      <c r="AF390" s="78"/>
      <c r="AG390" s="78"/>
      <c r="AH390" s="78"/>
      <c r="AI390" s="78"/>
      <c r="AJ390" s="78"/>
      <c r="AK390" s="78"/>
      <c r="AL390" s="78"/>
      <c r="AM390" s="78"/>
      <c r="AN390" s="78"/>
      <c r="AO390" s="78"/>
      <c r="AP390" s="78"/>
      <c r="AV390" s="79"/>
      <c r="BC390" s="74"/>
      <c r="BD390" s="74"/>
      <c r="BE390" s="74"/>
      <c r="BF390" s="74"/>
      <c r="BG390" s="74"/>
      <c r="BH390" s="74"/>
      <c r="BI390" s="74"/>
      <c r="BJ390" s="74"/>
      <c r="BK390" s="74"/>
      <c r="BL390" s="74"/>
      <c r="BM390" s="74"/>
      <c r="BN390" s="74"/>
      <c r="BO390" s="74"/>
      <c r="EP390" s="72"/>
      <c r="EQ390" s="72"/>
      <c r="ER390" s="72"/>
      <c r="ES390" s="72"/>
      <c r="ET390" s="72"/>
      <c r="EU390" s="72"/>
      <c r="EV390" s="72"/>
      <c r="EW390" s="72"/>
      <c r="EX390" s="72"/>
      <c r="EY390" s="72"/>
      <c r="EZ390" s="72"/>
    </row>
    <row r="391" spans="18:156">
      <c r="R391" s="76"/>
      <c r="T391" s="76"/>
      <c r="U391" s="76"/>
      <c r="V391" s="76"/>
      <c r="W391" s="76"/>
      <c r="X391" s="76"/>
      <c r="Y391" s="76"/>
      <c r="AF391" s="78"/>
      <c r="AG391" s="78"/>
      <c r="AH391" s="78"/>
      <c r="AI391" s="78"/>
      <c r="AJ391" s="78"/>
      <c r="AK391" s="78"/>
      <c r="AL391" s="78"/>
      <c r="AM391" s="78"/>
      <c r="AN391" s="78"/>
      <c r="AO391" s="78"/>
      <c r="AP391" s="78"/>
      <c r="AV391" s="79"/>
      <c r="BC391" s="74"/>
      <c r="BD391" s="74"/>
      <c r="BE391" s="74"/>
      <c r="BF391" s="74"/>
      <c r="BG391" s="74"/>
      <c r="BH391" s="74"/>
      <c r="BI391" s="74"/>
      <c r="BJ391" s="74"/>
      <c r="BK391" s="74"/>
      <c r="BL391" s="74"/>
      <c r="BM391" s="74"/>
      <c r="BN391" s="74"/>
      <c r="BO391" s="74"/>
      <c r="EP391" s="72"/>
      <c r="EQ391" s="72"/>
      <c r="ER391" s="72"/>
      <c r="ES391" s="72"/>
      <c r="ET391" s="72"/>
      <c r="EU391" s="72"/>
      <c r="EV391" s="72"/>
      <c r="EW391" s="72"/>
      <c r="EX391" s="72"/>
      <c r="EY391" s="72"/>
      <c r="EZ391" s="72"/>
    </row>
    <row r="392" spans="18:156">
      <c r="R392" s="76"/>
      <c r="T392" s="76"/>
      <c r="U392" s="76"/>
      <c r="V392" s="76"/>
      <c r="W392" s="76"/>
      <c r="X392" s="76"/>
      <c r="Y392" s="76"/>
      <c r="AF392" s="78"/>
      <c r="AG392" s="78"/>
      <c r="AH392" s="78"/>
      <c r="AI392" s="78"/>
      <c r="AJ392" s="79"/>
      <c r="AK392" s="78"/>
      <c r="AL392" s="78"/>
      <c r="AM392" s="78"/>
      <c r="AN392" s="78"/>
      <c r="AO392" s="78"/>
      <c r="AP392" s="78"/>
      <c r="AV392" s="79"/>
      <c r="BC392" s="74"/>
      <c r="BD392" s="74"/>
      <c r="BE392" s="74"/>
      <c r="BF392" s="74"/>
      <c r="BG392" s="74"/>
      <c r="BH392" s="74"/>
      <c r="BI392" s="74"/>
      <c r="BJ392" s="74"/>
      <c r="BK392" s="74"/>
      <c r="BL392" s="74"/>
      <c r="BM392" s="74"/>
      <c r="BN392" s="74"/>
      <c r="BO392" s="74"/>
      <c r="EP392" s="72"/>
      <c r="EQ392" s="72"/>
      <c r="ER392" s="72"/>
      <c r="ES392" s="72"/>
      <c r="ET392" s="72"/>
      <c r="EU392" s="72"/>
      <c r="EV392" s="72"/>
      <c r="EW392" s="72"/>
      <c r="EX392" s="72"/>
      <c r="EY392" s="72"/>
      <c r="EZ392" s="72"/>
    </row>
    <row r="393" spans="18:156">
      <c r="R393" s="76"/>
      <c r="T393" s="76"/>
      <c r="U393" s="76"/>
      <c r="V393" s="76"/>
      <c r="W393" s="76"/>
      <c r="X393" s="76"/>
      <c r="Y393" s="76"/>
      <c r="AF393" s="78"/>
      <c r="AG393" s="78"/>
      <c r="AH393" s="78"/>
      <c r="AI393" s="78"/>
      <c r="AJ393" s="79"/>
      <c r="AK393" s="78"/>
      <c r="AL393" s="78"/>
      <c r="AM393" s="78"/>
      <c r="AN393" s="78"/>
      <c r="AO393" s="78"/>
      <c r="AP393" s="78"/>
      <c r="AV393" s="79"/>
      <c r="BC393" s="74"/>
      <c r="BD393" s="74"/>
      <c r="BE393" s="74"/>
      <c r="BF393" s="74"/>
      <c r="BG393" s="74"/>
      <c r="BH393" s="74"/>
      <c r="BI393" s="74"/>
      <c r="BJ393" s="74"/>
      <c r="BK393" s="74"/>
      <c r="BL393" s="74"/>
      <c r="BM393" s="74"/>
      <c r="BN393" s="74"/>
      <c r="BO393" s="74"/>
      <c r="EP393" s="72"/>
      <c r="EQ393" s="72"/>
      <c r="ER393" s="72"/>
      <c r="ES393" s="72"/>
      <c r="ET393" s="72"/>
      <c r="EU393" s="72"/>
      <c r="EV393" s="72"/>
      <c r="EW393" s="72"/>
      <c r="EX393" s="72"/>
      <c r="EY393" s="72"/>
      <c r="EZ393" s="72"/>
    </row>
    <row r="394" spans="18:156">
      <c r="R394" s="76"/>
      <c r="T394" s="76"/>
      <c r="U394" s="76"/>
      <c r="V394" s="76"/>
      <c r="W394" s="76"/>
      <c r="X394" s="76"/>
      <c r="Y394" s="76"/>
      <c r="AF394" s="78"/>
      <c r="AG394" s="78"/>
      <c r="AH394" s="78"/>
      <c r="AI394" s="78"/>
      <c r="AJ394" s="78"/>
      <c r="AK394" s="78"/>
      <c r="AL394" s="78"/>
      <c r="AM394" s="78"/>
      <c r="AN394" s="78"/>
      <c r="AO394" s="78"/>
      <c r="AP394" s="78"/>
      <c r="AV394" s="79"/>
      <c r="BC394" s="74"/>
      <c r="BD394" s="74"/>
      <c r="BE394" s="74"/>
      <c r="BF394" s="74"/>
      <c r="BG394" s="74"/>
      <c r="BH394" s="74"/>
      <c r="BI394" s="74"/>
      <c r="BJ394" s="74"/>
      <c r="BK394" s="74"/>
      <c r="BL394" s="74"/>
      <c r="BM394" s="74"/>
      <c r="BN394" s="74"/>
      <c r="BO394" s="74"/>
      <c r="EP394" s="72"/>
      <c r="EQ394" s="72"/>
      <c r="ER394" s="72"/>
      <c r="ES394" s="72"/>
      <c r="ET394" s="72"/>
      <c r="EU394" s="72"/>
      <c r="EV394" s="72"/>
      <c r="EW394" s="72"/>
      <c r="EX394" s="72"/>
      <c r="EY394" s="72"/>
      <c r="EZ394" s="72"/>
    </row>
    <row r="395" spans="18:156">
      <c r="R395" s="76"/>
      <c r="T395" s="76"/>
      <c r="U395" s="76"/>
      <c r="V395" s="76"/>
      <c r="W395" s="76"/>
      <c r="X395" s="76"/>
      <c r="Y395" s="76"/>
      <c r="AF395" s="78"/>
      <c r="AG395" s="78"/>
      <c r="AH395" s="78"/>
      <c r="AI395" s="78"/>
      <c r="AJ395" s="78"/>
      <c r="AK395" s="78"/>
      <c r="AL395" s="78"/>
      <c r="AM395" s="78"/>
      <c r="AN395" s="78"/>
      <c r="AO395" s="78"/>
      <c r="AP395" s="78"/>
      <c r="AV395" s="79"/>
      <c r="BC395" s="74"/>
      <c r="BD395" s="74"/>
      <c r="BE395" s="74"/>
      <c r="BF395" s="74"/>
      <c r="BG395" s="74"/>
      <c r="BH395" s="74"/>
      <c r="BI395" s="74"/>
      <c r="BJ395" s="74"/>
      <c r="BK395" s="74"/>
      <c r="BL395" s="74"/>
      <c r="BM395" s="74"/>
      <c r="BN395" s="74"/>
      <c r="BO395" s="74"/>
      <c r="EP395" s="72"/>
      <c r="EQ395" s="72"/>
      <c r="ER395" s="72"/>
      <c r="ES395" s="72"/>
      <c r="ET395" s="72"/>
      <c r="EU395" s="72"/>
      <c r="EV395" s="72"/>
      <c r="EW395" s="72"/>
      <c r="EX395" s="72"/>
      <c r="EY395" s="72"/>
      <c r="EZ395" s="72"/>
    </row>
    <row r="396" spans="18:156">
      <c r="R396" s="76"/>
      <c r="T396" s="76"/>
      <c r="U396" s="76"/>
      <c r="V396" s="76"/>
      <c r="W396" s="76"/>
      <c r="X396" s="76"/>
      <c r="Y396" s="76"/>
      <c r="AF396" s="78"/>
      <c r="AG396" s="78"/>
      <c r="AH396" s="78"/>
      <c r="AI396" s="78"/>
      <c r="AJ396" s="78"/>
      <c r="AK396" s="78"/>
      <c r="AL396" s="78"/>
      <c r="AM396" s="78"/>
      <c r="AN396" s="78"/>
      <c r="AO396" s="78"/>
      <c r="AP396" s="78"/>
      <c r="AV396" s="74"/>
      <c r="AW396" s="74"/>
      <c r="AX396" s="74"/>
      <c r="AY396" s="74"/>
      <c r="AZ396" s="74"/>
      <c r="BC396" s="74"/>
      <c r="BD396" s="74"/>
      <c r="BE396" s="74"/>
      <c r="BF396" s="74"/>
      <c r="BG396" s="74"/>
      <c r="BH396" s="74"/>
      <c r="BI396" s="74"/>
      <c r="BJ396" s="74"/>
      <c r="BK396" s="74"/>
      <c r="BL396" s="74"/>
      <c r="BM396" s="74"/>
      <c r="BN396" s="74"/>
      <c r="BO396" s="74"/>
      <c r="EP396" s="72"/>
      <c r="EQ396" s="72"/>
      <c r="ER396" s="72"/>
      <c r="ES396" s="72"/>
      <c r="ET396" s="72"/>
      <c r="EU396" s="72"/>
      <c r="EV396" s="72"/>
      <c r="EW396" s="72"/>
      <c r="EX396" s="72"/>
      <c r="EY396" s="72"/>
      <c r="EZ396" s="72"/>
    </row>
    <row r="397" spans="18:156">
      <c r="R397" s="76"/>
      <c r="T397" s="76"/>
      <c r="U397" s="76"/>
      <c r="V397" s="76"/>
      <c r="W397" s="76"/>
      <c r="X397" s="76"/>
      <c r="Y397" s="76"/>
      <c r="AF397" s="78"/>
      <c r="AG397" s="78"/>
      <c r="AH397" s="78"/>
      <c r="AI397" s="78"/>
      <c r="AJ397" s="78"/>
      <c r="AK397" s="78"/>
      <c r="AL397" s="78"/>
      <c r="AM397" s="78"/>
      <c r="AN397" s="78"/>
      <c r="AO397" s="78"/>
      <c r="AP397" s="78"/>
      <c r="AV397" s="79"/>
      <c r="BC397" s="74"/>
      <c r="BD397" s="74"/>
      <c r="BE397" s="74"/>
      <c r="BF397" s="74"/>
      <c r="BG397" s="74"/>
      <c r="BH397" s="74"/>
      <c r="BI397" s="74"/>
      <c r="BJ397" s="74"/>
      <c r="BK397" s="74"/>
      <c r="BL397" s="74"/>
      <c r="BM397" s="74"/>
      <c r="BN397" s="74"/>
      <c r="BO397" s="74"/>
      <c r="EP397" s="72"/>
      <c r="EQ397" s="72"/>
      <c r="ER397" s="72"/>
      <c r="ES397" s="72"/>
      <c r="ET397" s="72"/>
      <c r="EU397" s="72"/>
      <c r="EV397" s="72"/>
      <c r="EW397" s="72"/>
      <c r="EX397" s="72"/>
      <c r="EY397" s="72"/>
      <c r="EZ397" s="72"/>
    </row>
    <row r="398" spans="18:156">
      <c r="R398" s="76"/>
      <c r="T398" s="76"/>
      <c r="U398" s="76"/>
      <c r="V398" s="76"/>
      <c r="W398" s="76"/>
      <c r="X398" s="76"/>
      <c r="Y398" s="76"/>
      <c r="AF398" s="78"/>
      <c r="AG398" s="78"/>
      <c r="AH398" s="78"/>
      <c r="AI398" s="78"/>
      <c r="AJ398" s="78"/>
      <c r="AK398" s="78"/>
      <c r="AL398" s="78"/>
      <c r="AM398" s="78"/>
      <c r="AN398" s="78"/>
      <c r="AO398" s="78"/>
      <c r="AP398" s="78"/>
      <c r="AT398" s="74"/>
      <c r="AV398" s="79"/>
      <c r="BC398" s="74"/>
      <c r="BD398" s="74"/>
      <c r="BE398" s="74"/>
      <c r="BF398" s="74"/>
      <c r="BG398" s="74"/>
      <c r="BH398" s="74"/>
      <c r="BI398" s="74"/>
      <c r="BJ398" s="74"/>
      <c r="BK398" s="74"/>
      <c r="BL398" s="74"/>
      <c r="BM398" s="74"/>
      <c r="BN398" s="74"/>
      <c r="BO398" s="74"/>
      <c r="EP398" s="72"/>
      <c r="EQ398" s="72"/>
      <c r="ER398" s="72"/>
      <c r="ES398" s="72"/>
      <c r="ET398" s="72"/>
      <c r="EU398" s="72"/>
      <c r="EV398" s="72"/>
      <c r="EW398" s="72"/>
      <c r="EX398" s="72"/>
      <c r="EY398" s="72"/>
      <c r="EZ398" s="72"/>
    </row>
    <row r="399" spans="18:156">
      <c r="R399" s="76"/>
      <c r="T399" s="76"/>
      <c r="U399" s="76"/>
      <c r="V399" s="76"/>
      <c r="W399" s="76"/>
      <c r="X399" s="76"/>
      <c r="Y399" s="76"/>
      <c r="AF399" s="78"/>
      <c r="AG399" s="78"/>
      <c r="AH399" s="78"/>
      <c r="AI399" s="78"/>
      <c r="AJ399" s="78"/>
      <c r="AK399" s="78"/>
      <c r="AL399" s="78"/>
      <c r="AM399" s="78"/>
      <c r="AN399" s="78"/>
      <c r="AO399" s="78"/>
      <c r="AP399" s="78"/>
      <c r="AR399" s="74"/>
      <c r="AS399" s="74"/>
      <c r="AU399" s="74"/>
      <c r="AV399" s="79"/>
      <c r="BC399" s="74"/>
      <c r="BD399" s="74"/>
      <c r="BE399" s="74"/>
      <c r="BF399" s="74"/>
      <c r="BG399" s="74"/>
      <c r="BH399" s="74"/>
      <c r="BI399" s="74"/>
      <c r="BJ399" s="74"/>
      <c r="BK399" s="74"/>
      <c r="BL399" s="74"/>
      <c r="BM399" s="74"/>
      <c r="BN399" s="74"/>
      <c r="BO399" s="74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</row>
    <row r="400" spans="18:156">
      <c r="R400" s="76"/>
      <c r="T400" s="76"/>
      <c r="U400" s="76"/>
      <c r="V400" s="76"/>
      <c r="W400" s="76"/>
      <c r="X400" s="76"/>
      <c r="Y400" s="76"/>
      <c r="AF400" s="78"/>
      <c r="AG400" s="78"/>
      <c r="AH400" s="78"/>
      <c r="AI400" s="78"/>
      <c r="AJ400" s="78"/>
      <c r="AK400" s="78"/>
      <c r="AL400" s="78"/>
      <c r="AM400" s="78"/>
      <c r="AN400" s="78"/>
      <c r="AO400" s="78"/>
      <c r="AP400" s="78"/>
      <c r="AV400" s="79"/>
      <c r="BC400" s="74"/>
      <c r="BD400" s="74"/>
      <c r="BE400" s="74"/>
      <c r="BF400" s="74"/>
      <c r="BG400" s="74"/>
      <c r="BH400" s="74"/>
      <c r="BI400" s="74"/>
      <c r="BJ400" s="74"/>
      <c r="BK400" s="74"/>
      <c r="BL400" s="74"/>
      <c r="BM400" s="74"/>
      <c r="BN400" s="74"/>
      <c r="BO400" s="74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</row>
    <row r="401" spans="18:156">
      <c r="R401" s="76"/>
      <c r="T401" s="76"/>
      <c r="U401" s="76"/>
      <c r="V401" s="76"/>
      <c r="W401" s="76"/>
      <c r="X401" s="76"/>
      <c r="Y401" s="76"/>
      <c r="AF401" s="78"/>
      <c r="AG401" s="78"/>
      <c r="AH401" s="78"/>
      <c r="AI401" s="78"/>
      <c r="AJ401" s="78"/>
      <c r="AK401" s="78"/>
      <c r="AL401" s="78"/>
      <c r="AM401" s="78"/>
      <c r="AN401" s="78"/>
      <c r="AO401" s="78"/>
      <c r="AP401" s="78"/>
      <c r="AV401" s="79"/>
      <c r="BC401" s="74"/>
      <c r="BD401" s="74"/>
      <c r="BE401" s="74"/>
      <c r="BF401" s="74"/>
      <c r="BG401" s="74"/>
      <c r="BH401" s="74"/>
      <c r="BI401" s="74"/>
      <c r="BJ401" s="74"/>
      <c r="BK401" s="74"/>
      <c r="BL401" s="74"/>
      <c r="BM401" s="74"/>
      <c r="BN401" s="74"/>
      <c r="BO401" s="74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</row>
    <row r="402" spans="18:156">
      <c r="R402" s="76"/>
      <c r="T402" s="76"/>
      <c r="U402" s="76"/>
      <c r="V402" s="76"/>
      <c r="W402" s="76"/>
      <c r="X402" s="76"/>
      <c r="Y402" s="76"/>
      <c r="AF402" s="78"/>
      <c r="AG402" s="78"/>
      <c r="AH402" s="78"/>
      <c r="AI402" s="78"/>
      <c r="AJ402" s="78"/>
      <c r="AK402" s="78"/>
      <c r="AL402" s="78"/>
      <c r="AM402" s="78"/>
      <c r="AN402" s="78"/>
      <c r="AO402" s="78"/>
      <c r="AP402" s="78"/>
      <c r="AV402" s="79"/>
      <c r="BC402" s="74"/>
      <c r="BD402" s="74"/>
      <c r="BE402" s="74"/>
      <c r="BF402" s="74"/>
      <c r="BG402" s="74"/>
      <c r="BH402" s="74"/>
      <c r="BI402" s="74"/>
      <c r="BJ402" s="74"/>
      <c r="BK402" s="74"/>
      <c r="BL402" s="74"/>
      <c r="BM402" s="74"/>
      <c r="BN402" s="74"/>
      <c r="BO402" s="74"/>
      <c r="EP402" s="72"/>
      <c r="EQ402" s="72"/>
      <c r="ER402" s="72"/>
      <c r="ES402" s="72"/>
      <c r="ET402" s="72"/>
      <c r="EU402" s="72"/>
      <c r="EV402" s="72"/>
      <c r="EW402" s="72"/>
      <c r="EX402" s="72"/>
      <c r="EY402" s="72"/>
      <c r="EZ402" s="72"/>
    </row>
    <row r="403" spans="18:156">
      <c r="R403" s="76"/>
      <c r="T403" s="76"/>
      <c r="U403" s="76"/>
      <c r="V403" s="76"/>
      <c r="W403" s="76"/>
      <c r="X403" s="76"/>
      <c r="Y403" s="76"/>
      <c r="AF403" s="78"/>
      <c r="AG403" s="78"/>
      <c r="AH403" s="78"/>
      <c r="AI403" s="78"/>
      <c r="AJ403" s="78"/>
      <c r="AK403" s="78"/>
      <c r="AL403" s="78"/>
      <c r="AM403" s="78"/>
      <c r="AN403" s="78"/>
      <c r="AO403" s="78"/>
      <c r="AP403" s="78"/>
      <c r="AV403" s="79"/>
      <c r="BC403" s="74"/>
      <c r="BD403" s="74"/>
      <c r="BE403" s="74"/>
      <c r="BF403" s="74"/>
      <c r="BG403" s="74"/>
      <c r="BH403" s="74"/>
      <c r="BI403" s="74"/>
      <c r="BJ403" s="74"/>
      <c r="BK403" s="74"/>
      <c r="BL403" s="74"/>
      <c r="BM403" s="74"/>
      <c r="BN403" s="74"/>
      <c r="BO403" s="74"/>
      <c r="EP403" s="72"/>
      <c r="EQ403" s="72"/>
      <c r="ER403" s="72"/>
      <c r="ES403" s="72"/>
      <c r="ET403" s="72"/>
      <c r="EU403" s="72"/>
      <c r="EV403" s="72"/>
      <c r="EW403" s="72"/>
      <c r="EX403" s="72"/>
      <c r="EY403" s="72"/>
      <c r="EZ403" s="72"/>
    </row>
    <row r="404" spans="18:156">
      <c r="R404" s="76"/>
      <c r="T404" s="76"/>
      <c r="U404" s="76"/>
      <c r="V404" s="76"/>
      <c r="W404" s="76"/>
      <c r="X404" s="76"/>
      <c r="Y404" s="76"/>
      <c r="AF404" s="78"/>
      <c r="AG404" s="78"/>
      <c r="AH404" s="78"/>
      <c r="AI404" s="78"/>
      <c r="AJ404" s="78"/>
      <c r="AK404" s="78"/>
      <c r="AL404" s="78"/>
      <c r="AM404" s="78"/>
      <c r="AN404" s="78"/>
      <c r="AO404" s="78"/>
      <c r="AP404" s="78"/>
      <c r="AV404" s="79"/>
      <c r="BC404" s="74"/>
      <c r="BD404" s="74"/>
      <c r="BE404" s="74"/>
      <c r="BF404" s="74"/>
      <c r="BG404" s="74"/>
      <c r="BH404" s="74"/>
      <c r="BI404" s="74"/>
      <c r="BJ404" s="74"/>
      <c r="BK404" s="74"/>
      <c r="BL404" s="74"/>
      <c r="BM404" s="74"/>
      <c r="BN404" s="74"/>
      <c r="BO404" s="74"/>
      <c r="EP404" s="72"/>
      <c r="EQ404" s="72"/>
      <c r="ER404" s="72"/>
      <c r="ES404" s="72"/>
      <c r="ET404" s="72"/>
      <c r="EU404" s="72"/>
      <c r="EV404" s="72"/>
      <c r="EW404" s="72"/>
      <c r="EX404" s="72"/>
      <c r="EY404" s="72"/>
      <c r="EZ404" s="72"/>
    </row>
    <row r="405" spans="18:156">
      <c r="R405" s="76"/>
      <c r="T405" s="76"/>
      <c r="U405" s="76"/>
      <c r="V405" s="76"/>
      <c r="W405" s="76"/>
      <c r="X405" s="76"/>
      <c r="Y405" s="76"/>
      <c r="AF405" s="78"/>
      <c r="AG405" s="78"/>
      <c r="AH405" s="78"/>
      <c r="AI405" s="78"/>
      <c r="AJ405" s="78"/>
      <c r="AK405" s="78"/>
      <c r="AL405" s="78"/>
      <c r="AM405" s="78"/>
      <c r="AN405" s="78"/>
      <c r="AO405" s="78"/>
      <c r="AP405" s="78"/>
      <c r="AV405" s="79"/>
      <c r="BC405" s="74"/>
      <c r="BD405" s="74"/>
      <c r="BE405" s="74"/>
      <c r="BF405" s="74"/>
      <c r="BG405" s="74"/>
      <c r="BH405" s="74"/>
      <c r="BI405" s="74"/>
      <c r="BJ405" s="74"/>
      <c r="BK405" s="74"/>
      <c r="BL405" s="74"/>
      <c r="BM405" s="74"/>
      <c r="BN405" s="74"/>
      <c r="BO405" s="74"/>
      <c r="EP405" s="72"/>
      <c r="EQ405" s="72"/>
      <c r="ER405" s="72"/>
      <c r="ES405" s="72"/>
      <c r="ET405" s="72"/>
      <c r="EU405" s="72"/>
      <c r="EV405" s="72"/>
      <c r="EW405" s="72"/>
      <c r="EX405" s="72"/>
      <c r="EY405" s="72"/>
      <c r="EZ405" s="72"/>
    </row>
    <row r="406" spans="18:156">
      <c r="R406" s="76"/>
      <c r="T406" s="76"/>
      <c r="U406" s="76"/>
      <c r="V406" s="76"/>
      <c r="W406" s="76"/>
      <c r="X406" s="76"/>
      <c r="Y406" s="76"/>
      <c r="AF406" s="78"/>
      <c r="AG406" s="78"/>
      <c r="AH406" s="78"/>
      <c r="AI406" s="78"/>
      <c r="AJ406" s="78"/>
      <c r="AK406" s="78"/>
      <c r="AL406" s="78"/>
      <c r="AM406" s="78"/>
      <c r="AN406" s="78"/>
      <c r="AO406" s="78"/>
      <c r="AP406" s="78"/>
      <c r="AV406" s="79"/>
      <c r="BC406" s="74"/>
      <c r="BD406" s="74"/>
      <c r="BE406" s="74"/>
      <c r="BF406" s="74"/>
      <c r="BG406" s="74"/>
      <c r="BH406" s="74"/>
      <c r="BI406" s="74"/>
      <c r="BJ406" s="74"/>
      <c r="BK406" s="74"/>
      <c r="BL406" s="74"/>
      <c r="BM406" s="74"/>
      <c r="BN406" s="74"/>
      <c r="BO406" s="74"/>
      <c r="EP406" s="72"/>
      <c r="EQ406" s="72"/>
      <c r="ER406" s="72"/>
      <c r="ES406" s="72"/>
      <c r="ET406" s="72"/>
      <c r="EU406" s="72"/>
      <c r="EV406" s="72"/>
      <c r="EW406" s="72"/>
      <c r="EX406" s="72"/>
      <c r="EY406" s="72"/>
      <c r="EZ406" s="72"/>
    </row>
    <row r="407" spans="18:156">
      <c r="R407" s="76"/>
      <c r="T407" s="76"/>
      <c r="U407" s="76"/>
      <c r="V407" s="76"/>
      <c r="W407" s="76"/>
      <c r="X407" s="76"/>
      <c r="Y407" s="76"/>
      <c r="AF407" s="78"/>
      <c r="AG407" s="78"/>
      <c r="AH407" s="78"/>
      <c r="AI407" s="78"/>
      <c r="AJ407" s="78"/>
      <c r="AK407" s="78"/>
      <c r="AL407" s="78"/>
      <c r="AM407" s="78"/>
      <c r="AN407" s="78"/>
      <c r="AO407" s="78"/>
      <c r="AP407" s="78"/>
      <c r="AV407" s="79"/>
      <c r="BC407" s="74"/>
      <c r="BD407" s="74"/>
      <c r="BE407" s="74"/>
      <c r="BF407" s="74"/>
      <c r="BG407" s="74"/>
      <c r="BH407" s="74"/>
      <c r="BI407" s="74"/>
      <c r="BJ407" s="74"/>
      <c r="BK407" s="74"/>
      <c r="BL407" s="74"/>
      <c r="BM407" s="74"/>
      <c r="BN407" s="74"/>
      <c r="BO407" s="74"/>
      <c r="EP407" s="72"/>
      <c r="EQ407" s="72"/>
      <c r="ER407" s="72"/>
      <c r="ES407" s="72"/>
      <c r="ET407" s="72"/>
      <c r="EU407" s="72"/>
      <c r="EV407" s="72"/>
      <c r="EW407" s="72"/>
      <c r="EX407" s="72"/>
      <c r="EY407" s="72"/>
      <c r="EZ407" s="72"/>
    </row>
    <row r="408" spans="18:156">
      <c r="R408" s="76"/>
      <c r="T408" s="76"/>
      <c r="U408" s="76"/>
      <c r="V408" s="76"/>
      <c r="W408" s="76"/>
      <c r="X408" s="76"/>
      <c r="Y408" s="76"/>
      <c r="AF408" s="78"/>
      <c r="AG408" s="78"/>
      <c r="AH408" s="78"/>
      <c r="AI408" s="78"/>
      <c r="AJ408" s="78"/>
      <c r="AK408" s="78"/>
      <c r="AL408" s="78"/>
      <c r="AM408" s="78"/>
      <c r="AN408" s="78"/>
      <c r="AO408" s="78"/>
      <c r="AP408" s="78"/>
      <c r="AV408" s="79"/>
      <c r="BC408" s="74"/>
      <c r="BD408" s="74"/>
      <c r="BE408" s="74"/>
      <c r="BF408" s="74"/>
      <c r="BG408" s="74"/>
      <c r="BH408" s="74"/>
      <c r="BI408" s="74"/>
      <c r="BJ408" s="74"/>
      <c r="BK408" s="74"/>
      <c r="BL408" s="74"/>
      <c r="BM408" s="74"/>
      <c r="BN408" s="74"/>
      <c r="BO408" s="74"/>
      <c r="EP408" s="72"/>
      <c r="EQ408" s="72"/>
      <c r="ER408" s="72"/>
      <c r="ES408" s="72"/>
      <c r="ET408" s="72"/>
      <c r="EU408" s="72"/>
      <c r="EV408" s="72"/>
      <c r="EW408" s="72"/>
      <c r="EX408" s="72"/>
      <c r="EY408" s="72"/>
      <c r="EZ408" s="72"/>
    </row>
    <row r="409" spans="18:156">
      <c r="R409" s="76"/>
      <c r="T409" s="76"/>
      <c r="U409" s="76"/>
      <c r="V409" s="76"/>
      <c r="W409" s="76"/>
      <c r="X409" s="76"/>
      <c r="Y409" s="76"/>
      <c r="AF409" s="78"/>
      <c r="AG409" s="78"/>
      <c r="AH409" s="78"/>
      <c r="AI409" s="78"/>
      <c r="AJ409" s="78"/>
      <c r="AK409" s="78"/>
      <c r="AL409" s="78"/>
      <c r="AM409" s="78"/>
      <c r="AN409" s="78"/>
      <c r="AO409" s="78"/>
      <c r="AP409" s="78"/>
      <c r="AV409" s="79"/>
      <c r="BC409" s="74"/>
      <c r="BD409" s="74"/>
      <c r="BE409" s="74"/>
      <c r="BF409" s="74"/>
      <c r="BG409" s="74"/>
      <c r="BH409" s="74"/>
      <c r="BI409" s="74"/>
      <c r="BJ409" s="74"/>
      <c r="BK409" s="74"/>
      <c r="BL409" s="74"/>
      <c r="BM409" s="74"/>
      <c r="BN409" s="74"/>
      <c r="BO409" s="74"/>
      <c r="EP409" s="72"/>
      <c r="EQ409" s="72"/>
      <c r="ER409" s="72"/>
      <c r="ES409" s="72"/>
      <c r="ET409" s="72"/>
      <c r="EU409" s="72"/>
      <c r="EV409" s="72"/>
      <c r="EW409" s="72"/>
      <c r="EX409" s="72"/>
      <c r="EY409" s="72"/>
      <c r="EZ409" s="72"/>
    </row>
    <row r="410" spans="18:156">
      <c r="R410" s="76"/>
      <c r="T410" s="76"/>
      <c r="U410" s="76"/>
      <c r="V410" s="76"/>
      <c r="W410" s="76"/>
      <c r="X410" s="76"/>
      <c r="Y410" s="76"/>
      <c r="AF410" s="78"/>
      <c r="AG410" s="78"/>
      <c r="AH410" s="78"/>
      <c r="AI410" s="78"/>
      <c r="AJ410" s="78"/>
      <c r="AK410" s="78"/>
      <c r="AL410" s="78"/>
      <c r="AM410" s="78"/>
      <c r="AN410" s="78"/>
      <c r="AO410" s="78"/>
      <c r="AP410" s="78"/>
      <c r="AV410" s="79"/>
      <c r="BC410" s="74"/>
      <c r="BD410" s="74"/>
      <c r="BE410" s="74"/>
      <c r="BF410" s="74"/>
      <c r="BG410" s="74"/>
      <c r="BH410" s="74"/>
      <c r="BI410" s="74"/>
      <c r="BJ410" s="74"/>
      <c r="BK410" s="74"/>
      <c r="BL410" s="74"/>
      <c r="BM410" s="74"/>
      <c r="BN410" s="74"/>
      <c r="BO410" s="74"/>
      <c r="EP410" s="72"/>
      <c r="EQ410" s="72"/>
      <c r="ER410" s="72"/>
      <c r="ES410" s="72"/>
      <c r="ET410" s="72"/>
      <c r="EU410" s="72"/>
      <c r="EV410" s="72"/>
      <c r="EW410" s="72"/>
      <c r="EX410" s="72"/>
      <c r="EY410" s="72"/>
      <c r="EZ410" s="72"/>
    </row>
    <row r="411" spans="18:156">
      <c r="R411" s="76"/>
      <c r="T411" s="76"/>
      <c r="U411" s="76"/>
      <c r="V411" s="76"/>
      <c r="W411" s="76"/>
      <c r="X411" s="76"/>
      <c r="Y411" s="76"/>
      <c r="AF411" s="78"/>
      <c r="AG411" s="78"/>
      <c r="AH411" s="78"/>
      <c r="AI411" s="78"/>
      <c r="AJ411" s="78"/>
      <c r="AK411" s="78"/>
      <c r="AL411" s="78"/>
      <c r="AM411" s="78"/>
      <c r="AN411" s="78"/>
      <c r="AO411" s="78"/>
      <c r="AP411" s="78"/>
      <c r="AV411" s="79"/>
      <c r="BC411" s="74"/>
      <c r="BD411" s="74"/>
      <c r="BE411" s="74"/>
      <c r="BF411" s="74"/>
      <c r="BG411" s="74"/>
      <c r="BH411" s="74"/>
      <c r="BI411" s="74"/>
      <c r="BJ411" s="74"/>
      <c r="BK411" s="74"/>
      <c r="BL411" s="74"/>
      <c r="BM411" s="74"/>
      <c r="BN411" s="74"/>
      <c r="BO411" s="74"/>
      <c r="EP411" s="72"/>
      <c r="EQ411" s="72"/>
      <c r="ER411" s="72"/>
      <c r="ES411" s="72"/>
      <c r="ET411" s="72"/>
      <c r="EU411" s="72"/>
      <c r="EV411" s="72"/>
      <c r="EW411" s="72"/>
      <c r="EX411" s="72"/>
      <c r="EY411" s="72"/>
      <c r="EZ411" s="72"/>
    </row>
    <row r="412" spans="18:156">
      <c r="R412" s="76"/>
      <c r="T412" s="76"/>
      <c r="U412" s="78"/>
      <c r="V412" s="78"/>
      <c r="W412" s="78"/>
      <c r="X412" s="78"/>
      <c r="Y412" s="78"/>
      <c r="Z412" s="78"/>
      <c r="AA412" s="78"/>
      <c r="AB412" s="78"/>
      <c r="AC412" s="78"/>
      <c r="AD412" s="78"/>
      <c r="AE412" s="78"/>
      <c r="AF412" s="78"/>
      <c r="AG412" s="78"/>
      <c r="AH412" s="78"/>
      <c r="AI412" s="78"/>
      <c r="AJ412" s="78"/>
      <c r="AK412" s="78"/>
      <c r="AL412" s="78"/>
      <c r="AM412" s="78"/>
      <c r="AN412" s="78"/>
      <c r="AO412" s="78"/>
      <c r="AP412" s="78"/>
      <c r="AV412" s="79"/>
      <c r="BC412" s="74"/>
      <c r="BD412" s="74"/>
      <c r="BE412" s="74"/>
      <c r="BF412" s="74"/>
      <c r="BG412" s="74"/>
      <c r="BH412" s="74"/>
      <c r="BI412" s="74"/>
      <c r="BJ412" s="74"/>
      <c r="BK412" s="74"/>
      <c r="BL412" s="74"/>
      <c r="BM412" s="74"/>
      <c r="BN412" s="74"/>
      <c r="BO412" s="74"/>
      <c r="EP412" s="72"/>
      <c r="EQ412" s="72"/>
      <c r="ER412" s="72"/>
      <c r="ES412" s="72"/>
      <c r="ET412" s="72"/>
      <c r="EU412" s="72"/>
      <c r="EV412" s="72"/>
      <c r="EW412" s="72"/>
      <c r="EX412" s="72"/>
      <c r="EY412" s="72"/>
      <c r="EZ412" s="72"/>
    </row>
    <row r="413" spans="18:156">
      <c r="R413" s="76"/>
      <c r="T413" s="76"/>
      <c r="U413" s="76"/>
      <c r="V413" s="76"/>
      <c r="W413" s="76"/>
      <c r="X413" s="76"/>
      <c r="Y413" s="76"/>
      <c r="AF413" s="78"/>
      <c r="AG413" s="78"/>
      <c r="AH413" s="78"/>
      <c r="AI413" s="78"/>
      <c r="AJ413" s="78"/>
      <c r="AK413" s="78"/>
      <c r="AL413" s="78"/>
      <c r="AM413" s="78"/>
      <c r="AN413" s="78"/>
      <c r="AO413" s="78"/>
      <c r="AP413" s="78"/>
      <c r="AV413" s="79"/>
      <c r="BC413" s="74"/>
      <c r="BD413" s="74"/>
      <c r="BE413" s="74"/>
      <c r="BF413" s="74"/>
      <c r="BG413" s="74"/>
      <c r="BH413" s="74"/>
      <c r="BI413" s="74"/>
      <c r="BJ413" s="74"/>
      <c r="BK413" s="74"/>
      <c r="BL413" s="74"/>
      <c r="BM413" s="74"/>
      <c r="BN413" s="74"/>
      <c r="BO413" s="74"/>
      <c r="EP413" s="72"/>
      <c r="EQ413" s="72"/>
      <c r="ER413" s="72"/>
      <c r="ES413" s="72"/>
      <c r="ET413" s="72"/>
      <c r="EU413" s="72"/>
      <c r="EV413" s="72"/>
      <c r="EW413" s="72"/>
      <c r="EX413" s="72"/>
      <c r="EY413" s="72"/>
      <c r="EZ413" s="72"/>
    </row>
    <row r="414" spans="18:156">
      <c r="R414" s="76"/>
      <c r="T414" s="76"/>
      <c r="U414" s="76"/>
      <c r="V414" s="76"/>
      <c r="W414" s="76"/>
      <c r="X414" s="76"/>
      <c r="Y414" s="76"/>
      <c r="AF414" s="78"/>
      <c r="AG414" s="78"/>
      <c r="AH414" s="78"/>
      <c r="AI414" s="78"/>
      <c r="AJ414" s="78"/>
      <c r="AK414" s="78"/>
      <c r="AL414" s="78"/>
      <c r="AM414" s="78"/>
      <c r="AN414" s="78"/>
      <c r="AO414" s="78"/>
      <c r="AP414" s="78"/>
      <c r="AV414" s="79"/>
      <c r="BC414" s="74"/>
      <c r="BD414" s="74"/>
      <c r="BE414" s="74"/>
      <c r="BF414" s="74"/>
      <c r="BG414" s="74"/>
      <c r="BH414" s="74"/>
      <c r="BI414" s="74"/>
      <c r="BJ414" s="74"/>
      <c r="BK414" s="74"/>
      <c r="BL414" s="74"/>
      <c r="BM414" s="74"/>
      <c r="BN414" s="74"/>
      <c r="BO414" s="74"/>
      <c r="EP414" s="72"/>
      <c r="EQ414" s="72"/>
      <c r="ER414" s="72"/>
      <c r="ES414" s="72"/>
      <c r="ET414" s="72"/>
      <c r="EU414" s="72"/>
      <c r="EV414" s="72"/>
      <c r="EW414" s="72"/>
      <c r="EX414" s="72"/>
      <c r="EY414" s="72"/>
      <c r="EZ414" s="72"/>
    </row>
    <row r="415" spans="18:156">
      <c r="R415" s="76"/>
      <c r="T415" s="76"/>
      <c r="U415" s="76"/>
      <c r="V415" s="76"/>
      <c r="W415" s="76"/>
      <c r="X415" s="76"/>
      <c r="Y415" s="76"/>
      <c r="AF415" s="78"/>
      <c r="AG415" s="78"/>
      <c r="AH415" s="78"/>
      <c r="AI415" s="78"/>
      <c r="AJ415" s="78"/>
      <c r="AK415" s="78"/>
      <c r="AL415" s="78"/>
      <c r="AM415" s="78"/>
      <c r="AN415" s="78"/>
      <c r="AO415" s="78"/>
      <c r="AP415" s="78"/>
      <c r="AV415" s="79"/>
      <c r="BC415" s="74"/>
      <c r="BD415" s="74"/>
      <c r="BE415" s="74"/>
      <c r="BF415" s="74"/>
      <c r="BG415" s="74"/>
      <c r="BH415" s="74"/>
      <c r="BI415" s="74"/>
      <c r="BJ415" s="74"/>
      <c r="BK415" s="74"/>
      <c r="BL415" s="74"/>
      <c r="BM415" s="74"/>
      <c r="BN415" s="74"/>
      <c r="BO415" s="74"/>
      <c r="EP415" s="72"/>
      <c r="EQ415" s="72"/>
      <c r="ER415" s="72"/>
      <c r="ES415" s="72"/>
      <c r="ET415" s="72"/>
      <c r="EU415" s="72"/>
      <c r="EV415" s="72"/>
      <c r="EW415" s="72"/>
      <c r="EX415" s="72"/>
      <c r="EY415" s="72"/>
      <c r="EZ415" s="72"/>
    </row>
    <row r="416" spans="18:156">
      <c r="R416" s="76"/>
      <c r="T416" s="76"/>
      <c r="U416" s="76"/>
      <c r="V416" s="76"/>
      <c r="W416" s="76"/>
      <c r="X416" s="76"/>
      <c r="Y416" s="76"/>
      <c r="AF416" s="78"/>
      <c r="AG416" s="78"/>
      <c r="AH416" s="78"/>
      <c r="AI416" s="78"/>
      <c r="AJ416" s="78"/>
      <c r="AK416" s="78"/>
      <c r="AL416" s="78"/>
      <c r="AM416" s="78"/>
      <c r="AN416" s="78"/>
      <c r="AO416" s="78"/>
      <c r="AP416" s="78"/>
      <c r="AV416" s="79"/>
      <c r="BB416" s="74"/>
      <c r="BC416" s="74"/>
      <c r="BD416" s="74"/>
      <c r="BE416" s="74"/>
      <c r="BF416" s="74"/>
      <c r="BG416" s="74"/>
      <c r="BH416" s="74"/>
      <c r="BI416" s="74"/>
      <c r="BJ416" s="74"/>
      <c r="BK416" s="74"/>
      <c r="BL416" s="74"/>
      <c r="BM416" s="74"/>
      <c r="BN416" s="74"/>
      <c r="BO416" s="74"/>
      <c r="EP416" s="72"/>
      <c r="EQ416" s="72"/>
      <c r="ER416" s="72"/>
      <c r="ES416" s="72"/>
      <c r="ET416" s="72"/>
      <c r="EU416" s="72"/>
      <c r="EV416" s="72"/>
      <c r="EW416" s="72"/>
      <c r="EX416" s="72"/>
      <c r="EY416" s="72"/>
      <c r="EZ416" s="72"/>
    </row>
    <row r="417" spans="18:156">
      <c r="R417" s="76"/>
      <c r="T417" s="76"/>
      <c r="U417" s="76"/>
      <c r="V417" s="76"/>
      <c r="W417" s="76"/>
      <c r="X417" s="76"/>
      <c r="Y417" s="76"/>
      <c r="AF417" s="78"/>
      <c r="AG417" s="78"/>
      <c r="AH417" s="78"/>
      <c r="AI417" s="78"/>
      <c r="AJ417" s="78"/>
      <c r="AK417" s="78"/>
      <c r="AL417" s="78"/>
      <c r="AM417" s="78"/>
      <c r="AN417" s="78"/>
      <c r="AO417" s="78"/>
      <c r="AP417" s="78"/>
      <c r="AV417" s="79"/>
      <c r="BA417" s="74"/>
      <c r="BB417" s="74"/>
      <c r="BC417" s="74"/>
      <c r="BD417" s="74"/>
      <c r="BE417" s="74"/>
      <c r="BF417" s="74"/>
      <c r="BG417" s="74"/>
      <c r="BH417" s="74"/>
      <c r="BI417" s="74"/>
      <c r="BJ417" s="74"/>
      <c r="BK417" s="74"/>
      <c r="BL417" s="74"/>
      <c r="BM417" s="74"/>
      <c r="BN417" s="74"/>
      <c r="BO417" s="74"/>
      <c r="EP417" s="72"/>
      <c r="EQ417" s="72"/>
      <c r="ER417" s="72"/>
      <c r="ES417" s="72"/>
      <c r="ET417" s="72"/>
      <c r="EU417" s="72"/>
      <c r="EV417" s="72"/>
      <c r="EW417" s="72"/>
      <c r="EX417" s="72"/>
      <c r="EY417" s="72"/>
      <c r="EZ417" s="72"/>
    </row>
    <row r="418" spans="18:156">
      <c r="R418" s="76"/>
      <c r="T418" s="76"/>
      <c r="U418" s="76"/>
      <c r="V418" s="76"/>
      <c r="W418" s="76"/>
      <c r="X418" s="76"/>
      <c r="Y418" s="76"/>
      <c r="AF418" s="78"/>
      <c r="AG418" s="78"/>
      <c r="AH418" s="78"/>
      <c r="AI418" s="78"/>
      <c r="AJ418" s="78"/>
      <c r="AK418" s="78"/>
      <c r="AL418" s="78"/>
      <c r="AM418" s="78"/>
      <c r="AN418" s="78"/>
      <c r="AO418" s="78"/>
      <c r="AP418" s="78"/>
      <c r="AV418" s="79"/>
      <c r="BA418" s="74"/>
      <c r="BB418" s="74"/>
      <c r="BC418" s="74"/>
      <c r="BD418" s="74"/>
      <c r="BE418" s="74"/>
      <c r="BF418" s="74"/>
      <c r="BG418" s="74"/>
      <c r="BH418" s="74"/>
      <c r="BI418" s="74"/>
      <c r="BJ418" s="74"/>
      <c r="BK418" s="74"/>
      <c r="BL418" s="74"/>
      <c r="BM418" s="74"/>
      <c r="BN418" s="74"/>
      <c r="BO418" s="74"/>
      <c r="EE418" s="72"/>
      <c r="EF418" s="72"/>
      <c r="EG418" s="72"/>
      <c r="EH418" s="72"/>
      <c r="EI418" s="72"/>
      <c r="EJ418" s="72"/>
      <c r="EK418" s="72"/>
      <c r="EL418" s="72"/>
      <c r="EM418" s="72"/>
      <c r="EN418" s="72"/>
      <c r="EO418" s="72"/>
      <c r="EP418" s="72"/>
      <c r="EQ418" s="72"/>
      <c r="ER418" s="72"/>
      <c r="ES418" s="72"/>
      <c r="ET418" s="72"/>
      <c r="EU418" s="72"/>
      <c r="EV418" s="72"/>
      <c r="EW418" s="72"/>
      <c r="EX418" s="72"/>
      <c r="EY418" s="72"/>
      <c r="EZ418" s="72"/>
    </row>
    <row r="419" spans="18:156">
      <c r="R419" s="76"/>
      <c r="T419" s="76"/>
      <c r="U419" s="76"/>
      <c r="V419" s="76"/>
      <c r="W419" s="76"/>
      <c r="X419" s="76"/>
      <c r="Y419" s="76"/>
      <c r="AF419" s="78"/>
      <c r="AG419" s="78"/>
      <c r="AH419" s="78"/>
      <c r="AI419" s="78"/>
      <c r="AJ419" s="78"/>
      <c r="AK419" s="78"/>
      <c r="AL419" s="78"/>
      <c r="AM419" s="78"/>
      <c r="AN419" s="78"/>
      <c r="AO419" s="78"/>
      <c r="AP419" s="78"/>
      <c r="AV419" s="79"/>
      <c r="BA419" s="74"/>
      <c r="BB419" s="74"/>
      <c r="BC419" s="74"/>
      <c r="BD419" s="74"/>
      <c r="BE419" s="74"/>
      <c r="BF419" s="74"/>
      <c r="BG419" s="74"/>
      <c r="BH419" s="74"/>
      <c r="BI419" s="74"/>
      <c r="BJ419" s="74"/>
      <c r="BK419" s="74"/>
      <c r="BL419" s="74"/>
      <c r="BM419" s="74"/>
      <c r="BN419" s="74"/>
      <c r="BO419" s="74"/>
      <c r="EE419" s="72"/>
      <c r="EF419" s="72"/>
      <c r="EG419" s="72"/>
      <c r="EH419" s="72"/>
      <c r="EI419" s="72"/>
      <c r="EJ419" s="72"/>
      <c r="EK419" s="72"/>
      <c r="EL419" s="72"/>
      <c r="EM419" s="72"/>
      <c r="EN419" s="72"/>
      <c r="EO419" s="72"/>
      <c r="EP419" s="72"/>
      <c r="EQ419" s="72"/>
      <c r="ER419" s="72"/>
      <c r="ES419" s="72"/>
      <c r="ET419" s="72"/>
      <c r="EU419" s="72"/>
      <c r="EV419" s="72"/>
      <c r="EW419" s="72"/>
      <c r="EX419" s="72"/>
      <c r="EY419" s="72"/>
      <c r="EZ419" s="72"/>
    </row>
    <row r="420" spans="18:156">
      <c r="R420" s="76"/>
      <c r="T420" s="76"/>
      <c r="U420" s="76"/>
      <c r="V420" s="76"/>
      <c r="W420" s="76"/>
      <c r="X420" s="76"/>
      <c r="Y420" s="76"/>
      <c r="AF420" s="78"/>
      <c r="AG420" s="78"/>
      <c r="AH420" s="78"/>
      <c r="AI420" s="78"/>
      <c r="AJ420" s="78"/>
      <c r="AK420" s="78"/>
      <c r="AL420" s="78"/>
      <c r="AM420" s="78"/>
      <c r="AN420" s="78"/>
      <c r="AO420" s="78"/>
      <c r="AP420" s="78"/>
      <c r="AV420" s="79"/>
      <c r="BA420" s="74"/>
      <c r="BC420" s="74"/>
      <c r="BD420" s="74"/>
      <c r="BE420" s="74"/>
      <c r="BF420" s="74"/>
      <c r="BG420" s="74"/>
      <c r="BH420" s="74"/>
      <c r="BI420" s="74"/>
      <c r="BJ420" s="74"/>
      <c r="BK420" s="74"/>
      <c r="BL420" s="74"/>
      <c r="BM420" s="74"/>
      <c r="BN420" s="74"/>
      <c r="BO420" s="74"/>
      <c r="EE420" s="72"/>
      <c r="EF420" s="72"/>
      <c r="EG420" s="72"/>
      <c r="EH420" s="72"/>
      <c r="EI420" s="72"/>
      <c r="EJ420" s="72"/>
      <c r="EK420" s="72"/>
      <c r="EL420" s="72"/>
      <c r="EM420" s="72"/>
      <c r="EN420" s="72"/>
      <c r="EO420" s="72"/>
      <c r="EP420" s="72"/>
      <c r="EQ420" s="72"/>
      <c r="ER420" s="72"/>
      <c r="ES420" s="72"/>
      <c r="ET420" s="72"/>
      <c r="EU420" s="72"/>
      <c r="EV420" s="72"/>
      <c r="EW420" s="72"/>
      <c r="EX420" s="72"/>
      <c r="EY420" s="72"/>
      <c r="EZ420" s="72"/>
    </row>
    <row r="421" spans="18:156">
      <c r="R421" s="76"/>
      <c r="T421" s="76"/>
      <c r="U421" s="76"/>
      <c r="V421" s="76"/>
      <c r="W421" s="76"/>
      <c r="X421" s="76"/>
      <c r="Y421" s="76"/>
      <c r="AF421" s="78"/>
      <c r="AG421" s="78"/>
      <c r="AH421" s="78"/>
      <c r="AI421" s="78"/>
      <c r="AJ421" s="78"/>
      <c r="AK421" s="79"/>
      <c r="AL421" s="78"/>
      <c r="AM421" s="78"/>
      <c r="AN421" s="78"/>
      <c r="AO421" s="78"/>
      <c r="AP421" s="78"/>
      <c r="AV421" s="79"/>
      <c r="BC421" s="74"/>
      <c r="BD421" s="74"/>
      <c r="BE421" s="74"/>
      <c r="BF421" s="74"/>
      <c r="BG421" s="74"/>
      <c r="BH421" s="74"/>
      <c r="BI421" s="74"/>
      <c r="BJ421" s="74"/>
      <c r="BK421" s="74"/>
      <c r="BL421" s="74"/>
      <c r="BM421" s="74"/>
      <c r="BN421" s="74"/>
      <c r="BO421" s="74"/>
      <c r="EE421" s="72"/>
      <c r="EF421" s="72"/>
      <c r="EG421" s="72"/>
      <c r="EH421" s="72"/>
      <c r="EI421" s="72"/>
      <c r="EJ421" s="72"/>
      <c r="EK421" s="72"/>
      <c r="EL421" s="72"/>
      <c r="EM421" s="72"/>
      <c r="EN421" s="72"/>
      <c r="EO421" s="72"/>
      <c r="EP421" s="72"/>
      <c r="EQ421" s="72"/>
      <c r="ER421" s="72"/>
      <c r="ES421" s="72"/>
      <c r="ET421" s="72"/>
      <c r="EU421" s="72"/>
      <c r="EV421" s="72"/>
      <c r="EW421" s="72"/>
      <c r="EX421" s="72"/>
      <c r="EY421" s="72"/>
      <c r="EZ421" s="72"/>
    </row>
    <row r="422" spans="18:156">
      <c r="R422" s="76"/>
      <c r="T422" s="76"/>
      <c r="U422" s="76"/>
      <c r="V422" s="76"/>
      <c r="W422" s="76"/>
      <c r="X422" s="76"/>
      <c r="Y422" s="76"/>
      <c r="AF422" s="78"/>
      <c r="AG422" s="78"/>
      <c r="AH422" s="78"/>
      <c r="AI422" s="78"/>
      <c r="AJ422" s="78"/>
      <c r="AK422" s="78"/>
      <c r="AL422" s="78"/>
      <c r="AM422" s="78"/>
      <c r="AN422" s="78"/>
      <c r="AO422" s="78"/>
      <c r="AP422" s="78"/>
      <c r="AV422" s="79"/>
      <c r="BC422" s="74"/>
      <c r="BD422" s="74"/>
      <c r="BE422" s="74"/>
      <c r="BF422" s="74"/>
      <c r="BG422" s="74"/>
      <c r="BH422" s="74"/>
      <c r="BI422" s="74"/>
      <c r="BJ422" s="74"/>
      <c r="BK422" s="74"/>
      <c r="BL422" s="74"/>
      <c r="BM422" s="74"/>
      <c r="BN422" s="74"/>
      <c r="BO422" s="74"/>
      <c r="EP422" s="72"/>
      <c r="EQ422" s="72"/>
      <c r="ER422" s="72"/>
      <c r="ES422" s="72"/>
      <c r="ET422" s="72"/>
      <c r="EU422" s="72"/>
      <c r="EV422" s="72"/>
      <c r="EW422" s="72"/>
      <c r="EX422" s="72"/>
      <c r="EY422" s="72"/>
      <c r="EZ422" s="72"/>
    </row>
    <row r="423" spans="18:156">
      <c r="R423" s="76"/>
      <c r="T423" s="76"/>
      <c r="U423" s="76"/>
      <c r="V423" s="76"/>
      <c r="W423" s="76"/>
      <c r="X423" s="76"/>
      <c r="Y423" s="76"/>
      <c r="AF423" s="78"/>
      <c r="AG423" s="78"/>
      <c r="AH423" s="78"/>
      <c r="AI423" s="78"/>
      <c r="AJ423" s="78"/>
      <c r="AK423" s="78"/>
      <c r="AL423" s="78"/>
      <c r="AM423" s="78"/>
      <c r="AN423" s="78"/>
      <c r="AO423" s="78"/>
      <c r="AP423" s="78"/>
      <c r="AV423" s="79"/>
      <c r="BC423" s="74"/>
      <c r="BD423" s="74"/>
      <c r="BE423" s="74"/>
      <c r="BF423" s="74"/>
      <c r="BG423" s="74"/>
      <c r="BH423" s="74"/>
      <c r="BI423" s="74"/>
      <c r="BJ423" s="74"/>
      <c r="BK423" s="74"/>
      <c r="BL423" s="74"/>
      <c r="BM423" s="74"/>
      <c r="BN423" s="74"/>
      <c r="BO423" s="74"/>
      <c r="EP423" s="72"/>
      <c r="EQ423" s="72"/>
      <c r="ER423" s="72"/>
      <c r="ES423" s="72"/>
      <c r="ET423" s="72"/>
      <c r="EU423" s="72"/>
      <c r="EV423" s="72"/>
      <c r="EW423" s="72"/>
      <c r="EX423" s="72"/>
      <c r="EY423" s="72"/>
      <c r="EZ423" s="72"/>
    </row>
    <row r="424" spans="18:156">
      <c r="R424" s="76"/>
      <c r="T424" s="76"/>
      <c r="U424" s="76"/>
      <c r="V424" s="76"/>
      <c r="W424" s="76"/>
      <c r="X424" s="76"/>
      <c r="Y424" s="76"/>
      <c r="AF424" s="78"/>
      <c r="AG424" s="78"/>
      <c r="AH424" s="78"/>
      <c r="AI424" s="78"/>
      <c r="AJ424" s="78"/>
      <c r="AK424" s="78"/>
      <c r="AL424" s="78"/>
      <c r="AM424" s="78"/>
      <c r="AN424" s="78"/>
      <c r="AO424" s="78"/>
      <c r="AP424" s="78"/>
      <c r="AV424" s="79"/>
      <c r="BC424" s="74"/>
      <c r="BD424" s="74"/>
      <c r="BE424" s="74"/>
      <c r="BF424" s="74"/>
      <c r="BG424" s="74"/>
      <c r="BH424" s="74"/>
      <c r="BI424" s="74"/>
      <c r="BJ424" s="74"/>
      <c r="BK424" s="74"/>
      <c r="BL424" s="74"/>
      <c r="BM424" s="74"/>
      <c r="BN424" s="74"/>
      <c r="BO424" s="74"/>
      <c r="EP424" s="72"/>
      <c r="EQ424" s="72"/>
      <c r="ER424" s="72"/>
      <c r="ES424" s="72"/>
      <c r="ET424" s="72"/>
      <c r="EU424" s="72"/>
      <c r="EV424" s="72"/>
      <c r="EW424" s="72"/>
      <c r="EX424" s="72"/>
      <c r="EY424" s="72"/>
      <c r="EZ424" s="72"/>
    </row>
    <row r="425" spans="18:156">
      <c r="R425" s="76"/>
      <c r="T425" s="76"/>
      <c r="U425" s="76"/>
      <c r="V425" s="76"/>
      <c r="W425" s="76"/>
      <c r="X425" s="76"/>
      <c r="Y425" s="76"/>
      <c r="AF425" s="78"/>
      <c r="AG425" s="78"/>
      <c r="AH425" s="78"/>
      <c r="AI425" s="78"/>
      <c r="AJ425" s="78"/>
      <c r="AK425" s="78"/>
      <c r="AL425" s="78"/>
      <c r="AM425" s="78"/>
      <c r="AN425" s="78"/>
      <c r="AO425" s="78"/>
      <c r="AP425" s="78"/>
      <c r="AV425" s="79"/>
      <c r="BC425" s="74"/>
      <c r="BD425" s="74"/>
      <c r="BE425" s="74"/>
      <c r="BF425" s="74"/>
      <c r="BG425" s="74"/>
      <c r="BH425" s="74"/>
      <c r="BI425" s="74"/>
      <c r="BJ425" s="74"/>
      <c r="BK425" s="74"/>
      <c r="BL425" s="74"/>
      <c r="BM425" s="74"/>
      <c r="BN425" s="74"/>
      <c r="BO425" s="74"/>
      <c r="EP425" s="72"/>
      <c r="EQ425" s="72"/>
      <c r="ER425" s="72"/>
      <c r="ES425" s="72"/>
      <c r="ET425" s="72"/>
      <c r="EU425" s="72"/>
      <c r="EV425" s="72"/>
      <c r="EW425" s="72"/>
      <c r="EX425" s="72"/>
      <c r="EY425" s="72"/>
      <c r="EZ425" s="72"/>
    </row>
    <row r="426" spans="18:156">
      <c r="R426" s="76"/>
      <c r="T426" s="76"/>
      <c r="U426" s="76"/>
      <c r="V426" s="76"/>
      <c r="W426" s="76"/>
      <c r="X426" s="76"/>
      <c r="Y426" s="76"/>
      <c r="AF426" s="78"/>
      <c r="AG426" s="78"/>
      <c r="AH426" s="78"/>
      <c r="AI426" s="78"/>
      <c r="AJ426" s="78"/>
      <c r="AK426" s="78"/>
      <c r="AL426" s="78"/>
      <c r="AM426" s="78"/>
      <c r="AN426" s="78"/>
      <c r="AO426" s="78"/>
      <c r="AP426" s="78"/>
      <c r="AV426" s="79"/>
      <c r="BC426" s="74"/>
      <c r="BD426" s="74"/>
      <c r="BE426" s="74"/>
      <c r="BF426" s="74"/>
      <c r="BG426" s="74"/>
      <c r="BH426" s="74"/>
      <c r="BI426" s="74"/>
      <c r="BJ426" s="74"/>
      <c r="BK426" s="74"/>
      <c r="BL426" s="74"/>
      <c r="BM426" s="74"/>
      <c r="BN426" s="74"/>
      <c r="BO426" s="74"/>
      <c r="EP426" s="72"/>
      <c r="EQ426" s="72"/>
      <c r="ER426" s="72"/>
      <c r="ES426" s="72"/>
      <c r="ET426" s="72"/>
      <c r="EU426" s="72"/>
      <c r="EV426" s="72"/>
      <c r="EW426" s="72"/>
      <c r="EX426" s="72"/>
      <c r="EY426" s="72"/>
      <c r="EZ426" s="72"/>
    </row>
    <row r="427" spans="18:156">
      <c r="R427" s="76"/>
      <c r="T427" s="76"/>
      <c r="U427" s="76"/>
      <c r="V427" s="76"/>
      <c r="W427" s="76"/>
      <c r="X427" s="76"/>
      <c r="Y427" s="76"/>
      <c r="AF427" s="78"/>
      <c r="AG427" s="78"/>
      <c r="AH427" s="78"/>
      <c r="AI427" s="78"/>
      <c r="AJ427" s="78"/>
      <c r="AK427" s="78"/>
      <c r="AL427" s="78"/>
      <c r="AM427" s="78"/>
      <c r="AN427" s="78"/>
      <c r="AO427" s="78"/>
      <c r="AP427" s="78"/>
      <c r="AV427" s="79"/>
      <c r="BC427" s="74"/>
      <c r="BD427" s="74"/>
      <c r="BE427" s="74"/>
      <c r="BF427" s="74"/>
      <c r="BG427" s="74"/>
      <c r="BH427" s="74"/>
      <c r="BI427" s="74"/>
      <c r="BJ427" s="74"/>
      <c r="BK427" s="74"/>
      <c r="BL427" s="74"/>
      <c r="BM427" s="74"/>
      <c r="BN427" s="74"/>
      <c r="BO427" s="74"/>
      <c r="EP427" s="72"/>
      <c r="EQ427" s="72"/>
      <c r="ER427" s="72"/>
      <c r="ES427" s="72"/>
      <c r="ET427" s="72"/>
      <c r="EU427" s="72"/>
      <c r="EV427" s="72"/>
      <c r="EW427" s="72"/>
      <c r="EX427" s="72"/>
      <c r="EY427" s="72"/>
      <c r="EZ427" s="72"/>
    </row>
    <row r="428" spans="18:156">
      <c r="R428" s="76"/>
      <c r="T428" s="76"/>
      <c r="U428" s="76"/>
      <c r="V428" s="76"/>
      <c r="W428" s="76"/>
      <c r="X428" s="76"/>
      <c r="Y428" s="76"/>
      <c r="AF428" s="78"/>
      <c r="AG428" s="78"/>
      <c r="AH428" s="78"/>
      <c r="AI428" s="78"/>
      <c r="AJ428" s="78"/>
      <c r="AK428" s="78"/>
      <c r="AL428" s="78"/>
      <c r="AM428" s="78"/>
      <c r="AN428" s="78"/>
      <c r="AO428" s="78"/>
      <c r="AP428" s="78"/>
      <c r="AV428" s="79"/>
      <c r="BC428" s="74"/>
      <c r="BD428" s="74"/>
      <c r="BE428" s="74"/>
      <c r="BF428" s="74"/>
      <c r="BG428" s="74"/>
      <c r="BH428" s="74"/>
      <c r="BI428" s="74"/>
      <c r="BJ428" s="74"/>
      <c r="BK428" s="74"/>
      <c r="BL428" s="74"/>
      <c r="BM428" s="74"/>
      <c r="BN428" s="74"/>
      <c r="BO428" s="74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</row>
    <row r="429" spans="18:156">
      <c r="R429" s="76"/>
      <c r="T429" s="76"/>
      <c r="U429" s="76"/>
      <c r="V429" s="76"/>
      <c r="W429" s="76"/>
      <c r="X429" s="76"/>
      <c r="Y429" s="76"/>
      <c r="AF429" s="78"/>
      <c r="AG429" s="78"/>
      <c r="AH429" s="78"/>
      <c r="AI429" s="78"/>
      <c r="AJ429" s="78"/>
      <c r="AK429" s="78"/>
      <c r="AL429" s="78"/>
      <c r="AM429" s="78"/>
      <c r="AN429" s="78"/>
      <c r="AO429" s="78"/>
      <c r="AP429" s="78"/>
      <c r="AV429" s="79"/>
      <c r="BC429" s="74"/>
      <c r="BD429" s="74"/>
      <c r="BE429" s="74"/>
      <c r="BF429" s="74"/>
      <c r="BG429" s="74"/>
      <c r="BH429" s="74"/>
      <c r="BI429" s="74"/>
      <c r="BJ429" s="74"/>
      <c r="BK429" s="74"/>
      <c r="BL429" s="74"/>
      <c r="BM429" s="74"/>
      <c r="BN429" s="74"/>
      <c r="BO429" s="74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</row>
    <row r="430" spans="18:156">
      <c r="R430" s="76"/>
      <c r="T430" s="76"/>
      <c r="U430" s="76"/>
      <c r="V430" s="76"/>
      <c r="W430" s="76"/>
      <c r="X430" s="76"/>
      <c r="Y430" s="76"/>
      <c r="AF430" s="78"/>
      <c r="AG430" s="78"/>
      <c r="AH430" s="78"/>
      <c r="AI430" s="78"/>
      <c r="AJ430" s="78"/>
      <c r="AK430" s="78"/>
      <c r="AL430" s="78"/>
      <c r="AM430" s="78"/>
      <c r="AN430" s="78"/>
      <c r="AO430" s="78"/>
      <c r="AP430" s="78"/>
      <c r="AV430" s="74"/>
      <c r="AW430" s="74"/>
      <c r="AX430" s="74"/>
      <c r="AY430" s="74"/>
      <c r="AZ430" s="74"/>
      <c r="BC430" s="74"/>
      <c r="BD430" s="74"/>
      <c r="BE430" s="74"/>
      <c r="BF430" s="74"/>
      <c r="BG430" s="74"/>
      <c r="BH430" s="74"/>
      <c r="BI430" s="74"/>
      <c r="BJ430" s="74"/>
      <c r="BK430" s="74"/>
      <c r="BL430" s="74"/>
      <c r="BM430" s="74"/>
      <c r="BN430" s="74"/>
      <c r="BO430" s="74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</row>
    <row r="431" spans="18:156">
      <c r="R431" s="76"/>
      <c r="T431" s="76"/>
      <c r="U431" s="76"/>
      <c r="V431" s="76"/>
      <c r="W431" s="76"/>
      <c r="X431" s="76"/>
      <c r="Y431" s="76"/>
      <c r="AF431" s="78"/>
      <c r="AG431" s="78"/>
      <c r="AH431" s="78"/>
      <c r="AI431" s="78"/>
      <c r="AJ431" s="78"/>
      <c r="AK431" s="78"/>
      <c r="AL431" s="78"/>
      <c r="AM431" s="78"/>
      <c r="AN431" s="78"/>
      <c r="AO431" s="78"/>
      <c r="AP431" s="78"/>
      <c r="AV431" s="74"/>
      <c r="AW431" s="74"/>
      <c r="AX431" s="74"/>
      <c r="AY431" s="74"/>
      <c r="AZ431" s="74"/>
      <c r="BB431" s="74"/>
      <c r="BC431" s="74"/>
      <c r="BD431" s="74"/>
      <c r="BE431" s="74"/>
      <c r="BF431" s="74"/>
      <c r="BG431" s="74"/>
      <c r="BH431" s="74"/>
      <c r="BI431" s="74"/>
      <c r="BJ431" s="74"/>
      <c r="BK431" s="74"/>
      <c r="BL431" s="74"/>
      <c r="BM431" s="74"/>
      <c r="BN431" s="74"/>
      <c r="BO431" s="74"/>
      <c r="EP431" s="72"/>
      <c r="EQ431" s="72"/>
      <c r="ER431" s="72"/>
      <c r="ES431" s="72"/>
      <c r="ET431" s="72"/>
      <c r="EU431" s="72"/>
      <c r="EV431" s="72"/>
      <c r="EW431" s="72"/>
      <c r="EX431" s="72"/>
      <c r="EY431" s="72"/>
      <c r="EZ431" s="72"/>
    </row>
    <row r="432" spans="18:156">
      <c r="R432" s="76"/>
      <c r="T432" s="76"/>
      <c r="U432" s="76"/>
      <c r="V432" s="76"/>
      <c r="W432" s="76"/>
      <c r="X432" s="76"/>
      <c r="Y432" s="76"/>
      <c r="AF432" s="78"/>
      <c r="AG432" s="78"/>
      <c r="AH432" s="78"/>
      <c r="AI432" s="78"/>
      <c r="AJ432" s="78"/>
      <c r="AK432" s="78"/>
      <c r="AL432" s="78"/>
      <c r="AM432" s="78"/>
      <c r="AN432" s="78"/>
      <c r="AO432" s="78"/>
      <c r="AP432" s="78"/>
      <c r="AT432" s="74"/>
      <c r="AV432" s="74"/>
      <c r="AW432" s="74"/>
      <c r="AX432" s="74"/>
      <c r="AY432" s="74"/>
      <c r="AZ432" s="74"/>
      <c r="BA432" s="74"/>
      <c r="BB432" s="74"/>
      <c r="BC432" s="74"/>
      <c r="BD432" s="74"/>
      <c r="BE432" s="74"/>
      <c r="BF432" s="74"/>
      <c r="BG432" s="74"/>
      <c r="BH432" s="74"/>
      <c r="BI432" s="74"/>
      <c r="BJ432" s="74"/>
      <c r="BK432" s="74"/>
      <c r="BL432" s="74"/>
      <c r="BM432" s="74"/>
      <c r="BN432" s="74"/>
      <c r="BO432" s="74"/>
      <c r="EP432" s="72"/>
      <c r="EQ432" s="72"/>
      <c r="ER432" s="72"/>
      <c r="ES432" s="72"/>
      <c r="ET432" s="72"/>
      <c r="EU432" s="72"/>
      <c r="EV432" s="72"/>
      <c r="EW432" s="72"/>
      <c r="EX432" s="72"/>
      <c r="EY432" s="72"/>
      <c r="EZ432" s="72"/>
    </row>
    <row r="433" spans="18:156">
      <c r="R433" s="76"/>
      <c r="T433" s="76"/>
      <c r="U433" s="76"/>
      <c r="V433" s="76"/>
      <c r="W433" s="76"/>
      <c r="X433" s="76"/>
      <c r="Y433" s="76"/>
      <c r="AF433" s="78"/>
      <c r="AG433" s="78"/>
      <c r="AH433" s="78"/>
      <c r="AI433" s="78"/>
      <c r="AJ433" s="78"/>
      <c r="AK433" s="78"/>
      <c r="AL433" s="78"/>
      <c r="AM433" s="78"/>
      <c r="AN433" s="78"/>
      <c r="AO433" s="78"/>
      <c r="AP433" s="78"/>
      <c r="AR433" s="74"/>
      <c r="AS433" s="74"/>
      <c r="AT433" s="74"/>
      <c r="AU433" s="74"/>
      <c r="AV433" s="74"/>
      <c r="AW433" s="74"/>
      <c r="AX433" s="74"/>
      <c r="AY433" s="74"/>
      <c r="AZ433" s="74"/>
      <c r="BA433" s="74"/>
      <c r="BC433" s="74"/>
      <c r="BD433" s="74"/>
      <c r="BE433" s="74"/>
      <c r="BF433" s="74"/>
      <c r="BG433" s="74"/>
      <c r="BH433" s="74"/>
      <c r="BI433" s="74"/>
      <c r="BJ433" s="74"/>
      <c r="BK433" s="74"/>
      <c r="BL433" s="74"/>
      <c r="BM433" s="74"/>
      <c r="BN433" s="74"/>
      <c r="BO433" s="74"/>
      <c r="EE433" s="72"/>
      <c r="EF433" s="72"/>
      <c r="EG433" s="72"/>
      <c r="EH433" s="72"/>
      <c r="EI433" s="72"/>
      <c r="EJ433" s="72"/>
      <c r="EK433" s="72"/>
      <c r="EL433" s="72"/>
      <c r="EM433" s="72"/>
      <c r="EN433" s="72"/>
      <c r="EO433" s="72"/>
      <c r="EP433" s="72"/>
      <c r="EQ433" s="72"/>
      <c r="ER433" s="72"/>
      <c r="ES433" s="72"/>
      <c r="ET433" s="72"/>
      <c r="EU433" s="72"/>
      <c r="EV433" s="72"/>
      <c r="EW433" s="72"/>
      <c r="EX433" s="72"/>
      <c r="EY433" s="72"/>
      <c r="EZ433" s="72"/>
    </row>
    <row r="434" spans="18:156">
      <c r="R434" s="76"/>
      <c r="T434" s="76"/>
      <c r="U434" s="76"/>
      <c r="V434" s="76"/>
      <c r="W434" s="76"/>
      <c r="X434" s="76"/>
      <c r="Y434" s="76"/>
      <c r="AF434" s="78"/>
      <c r="AG434" s="78"/>
      <c r="AH434" s="78"/>
      <c r="AI434" s="78"/>
      <c r="AJ434" s="78"/>
      <c r="AK434" s="78"/>
      <c r="AL434" s="78"/>
      <c r="AM434" s="78"/>
      <c r="AN434" s="78"/>
      <c r="AO434" s="78"/>
      <c r="AP434" s="78"/>
      <c r="AR434" s="74"/>
      <c r="AS434" s="74"/>
      <c r="AT434" s="74"/>
      <c r="AU434" s="74"/>
      <c r="AV434" s="79"/>
      <c r="BC434" s="74"/>
      <c r="BD434" s="74"/>
      <c r="BE434" s="74"/>
      <c r="BF434" s="74"/>
      <c r="BG434" s="74"/>
      <c r="BH434" s="74"/>
      <c r="BI434" s="74"/>
      <c r="BJ434" s="74"/>
      <c r="BK434" s="74"/>
      <c r="BL434" s="74"/>
      <c r="BM434" s="74"/>
      <c r="BN434" s="74"/>
      <c r="BO434" s="74"/>
      <c r="EE434" s="72"/>
      <c r="EF434" s="72"/>
      <c r="EG434" s="72"/>
      <c r="EH434" s="72"/>
      <c r="EI434" s="72"/>
      <c r="EJ434" s="72"/>
      <c r="EK434" s="72"/>
      <c r="EL434" s="72"/>
      <c r="EM434" s="72"/>
      <c r="EN434" s="72"/>
      <c r="EO434" s="72"/>
      <c r="EP434" s="72"/>
      <c r="EQ434" s="72"/>
      <c r="ER434" s="72"/>
      <c r="ES434" s="72"/>
      <c r="ET434" s="72"/>
      <c r="EU434" s="72"/>
      <c r="EV434" s="72"/>
      <c r="EW434" s="72"/>
      <c r="EX434" s="72"/>
      <c r="EY434" s="72"/>
      <c r="EZ434" s="72"/>
    </row>
    <row r="435" spans="18:156">
      <c r="R435" s="76"/>
      <c r="T435" s="76"/>
      <c r="U435" s="76"/>
      <c r="V435" s="76"/>
      <c r="W435" s="76"/>
      <c r="X435" s="76"/>
      <c r="Y435" s="76"/>
      <c r="AF435" s="78"/>
      <c r="AG435" s="78"/>
      <c r="AH435" s="78"/>
      <c r="AI435" s="78"/>
      <c r="AJ435" s="78"/>
      <c r="AK435" s="78"/>
      <c r="AL435" s="78"/>
      <c r="AM435" s="78"/>
      <c r="AN435" s="78"/>
      <c r="AO435" s="78"/>
      <c r="AP435" s="78"/>
      <c r="AR435" s="74"/>
      <c r="AS435" s="74"/>
      <c r="AT435" s="74"/>
      <c r="AU435" s="74"/>
      <c r="AV435" s="79"/>
      <c r="BC435" s="74"/>
      <c r="BD435" s="74"/>
      <c r="BE435" s="74"/>
      <c r="BF435" s="74"/>
      <c r="BG435" s="74"/>
      <c r="BH435" s="74"/>
      <c r="BI435" s="74"/>
      <c r="BJ435" s="74"/>
      <c r="BK435" s="74"/>
      <c r="BL435" s="74"/>
      <c r="BM435" s="74"/>
      <c r="BN435" s="74"/>
      <c r="BO435" s="74"/>
      <c r="EP435" s="72"/>
      <c r="EQ435" s="72"/>
      <c r="ER435" s="72"/>
      <c r="ES435" s="72"/>
      <c r="ET435" s="72"/>
      <c r="EU435" s="72"/>
      <c r="EV435" s="72"/>
      <c r="EW435" s="72"/>
      <c r="EX435" s="72"/>
      <c r="EY435" s="72"/>
      <c r="EZ435" s="72"/>
    </row>
    <row r="436" spans="18:156">
      <c r="R436" s="76"/>
      <c r="T436" s="76"/>
      <c r="U436" s="76"/>
      <c r="V436" s="76"/>
      <c r="W436" s="76"/>
      <c r="X436" s="76"/>
      <c r="Y436" s="76"/>
      <c r="AF436" s="78"/>
      <c r="AG436" s="78"/>
      <c r="AH436" s="78"/>
      <c r="AI436" s="78"/>
      <c r="AJ436" s="78"/>
      <c r="AK436" s="78"/>
      <c r="AL436" s="78"/>
      <c r="AM436" s="78"/>
      <c r="AN436" s="78"/>
      <c r="AO436" s="78"/>
      <c r="AP436" s="78"/>
      <c r="AR436" s="74"/>
      <c r="AS436" s="74"/>
      <c r="AU436" s="74"/>
      <c r="AV436" s="79"/>
      <c r="BC436" s="74"/>
      <c r="BD436" s="74"/>
      <c r="BE436" s="74"/>
      <c r="BF436" s="74"/>
      <c r="BG436" s="74"/>
      <c r="BH436" s="74"/>
      <c r="BI436" s="74"/>
      <c r="BJ436" s="74"/>
      <c r="BK436" s="74"/>
      <c r="BL436" s="74"/>
      <c r="BM436" s="74"/>
      <c r="BN436" s="74"/>
      <c r="BO436" s="74"/>
      <c r="EP436" s="72"/>
      <c r="EQ436" s="72"/>
      <c r="ER436" s="72"/>
      <c r="ES436" s="72"/>
      <c r="ET436" s="72"/>
      <c r="EU436" s="72"/>
      <c r="EV436" s="72"/>
      <c r="EW436" s="72"/>
      <c r="EX436" s="72"/>
      <c r="EY436" s="72"/>
      <c r="EZ436" s="72"/>
    </row>
    <row r="437" spans="18:156">
      <c r="R437" s="76"/>
      <c r="T437" s="76"/>
      <c r="U437" s="76"/>
      <c r="V437" s="76"/>
      <c r="W437" s="76"/>
      <c r="X437" s="76"/>
      <c r="Y437" s="76"/>
      <c r="AF437" s="78"/>
      <c r="AG437" s="78"/>
      <c r="AH437" s="78"/>
      <c r="AI437" s="78"/>
      <c r="AJ437" s="78"/>
      <c r="AK437" s="78"/>
      <c r="AL437" s="78"/>
      <c r="AM437" s="78"/>
      <c r="AN437" s="78"/>
      <c r="AO437" s="78"/>
      <c r="AP437" s="78"/>
      <c r="AV437" s="79"/>
      <c r="BC437" s="74"/>
      <c r="BD437" s="74"/>
      <c r="BE437" s="74"/>
      <c r="BF437" s="74"/>
      <c r="BG437" s="74"/>
      <c r="BH437" s="74"/>
      <c r="BI437" s="74"/>
      <c r="BJ437" s="74"/>
      <c r="BK437" s="74"/>
      <c r="BL437" s="74"/>
      <c r="BM437" s="74"/>
      <c r="BN437" s="74"/>
      <c r="BO437" s="74"/>
      <c r="EP437" s="72"/>
      <c r="EQ437" s="72"/>
      <c r="ER437" s="72"/>
      <c r="ES437" s="72"/>
      <c r="ET437" s="72"/>
      <c r="EU437" s="72"/>
      <c r="EV437" s="72"/>
      <c r="EW437" s="72"/>
      <c r="EX437" s="72"/>
      <c r="EY437" s="72"/>
      <c r="EZ437" s="72"/>
    </row>
    <row r="438" spans="18:156">
      <c r="R438" s="76"/>
      <c r="T438" s="76"/>
      <c r="U438" s="76"/>
      <c r="V438" s="76"/>
      <c r="W438" s="76"/>
      <c r="X438" s="76"/>
      <c r="Y438" s="76"/>
      <c r="AF438" s="78"/>
      <c r="AG438" s="78"/>
      <c r="AH438" s="78"/>
      <c r="AI438" s="78"/>
      <c r="AJ438" s="78"/>
      <c r="AK438" s="78"/>
      <c r="AL438" s="78"/>
      <c r="AM438" s="78"/>
      <c r="AN438" s="78"/>
      <c r="AO438" s="78"/>
      <c r="AP438" s="78"/>
      <c r="AV438" s="79"/>
      <c r="BC438" s="74"/>
      <c r="BD438" s="74"/>
      <c r="BE438" s="74"/>
      <c r="BF438" s="74"/>
      <c r="BG438" s="74"/>
      <c r="BH438" s="74"/>
      <c r="BI438" s="74"/>
      <c r="BJ438" s="74"/>
      <c r="BK438" s="74"/>
      <c r="BL438" s="74"/>
      <c r="BM438" s="74"/>
      <c r="BN438" s="74"/>
      <c r="BO438" s="74"/>
      <c r="EP438" s="72"/>
      <c r="EQ438" s="72"/>
      <c r="ER438" s="72"/>
      <c r="ES438" s="72"/>
      <c r="ET438" s="72"/>
      <c r="EU438" s="72"/>
      <c r="EV438" s="72"/>
      <c r="EW438" s="72"/>
      <c r="EX438" s="72"/>
      <c r="EY438" s="72"/>
      <c r="EZ438" s="72"/>
    </row>
    <row r="439" spans="18:156">
      <c r="R439" s="76"/>
      <c r="T439" s="76"/>
      <c r="U439" s="76"/>
      <c r="V439" s="76"/>
      <c r="W439" s="76"/>
      <c r="X439" s="76"/>
      <c r="Y439" s="76"/>
      <c r="AF439" s="78"/>
      <c r="AG439" s="78"/>
      <c r="AH439" s="78"/>
      <c r="AI439" s="78"/>
      <c r="AJ439" s="78"/>
      <c r="AK439" s="78"/>
      <c r="AL439" s="78"/>
      <c r="AM439" s="78"/>
      <c r="AN439" s="78"/>
      <c r="AO439" s="78"/>
      <c r="AP439" s="78"/>
      <c r="AV439" s="79"/>
      <c r="BC439" s="74"/>
      <c r="BD439" s="74"/>
      <c r="BE439" s="74"/>
      <c r="BF439" s="74"/>
      <c r="BG439" s="74"/>
      <c r="BH439" s="74"/>
      <c r="BI439" s="74"/>
      <c r="BJ439" s="74"/>
      <c r="BK439" s="74"/>
      <c r="BL439" s="74"/>
      <c r="BM439" s="74"/>
      <c r="BN439" s="74"/>
      <c r="BO439" s="74"/>
      <c r="EP439" s="72"/>
      <c r="EQ439" s="72"/>
      <c r="ER439" s="72"/>
      <c r="ES439" s="72"/>
      <c r="ET439" s="72"/>
      <c r="EU439" s="72"/>
      <c r="EV439" s="72"/>
      <c r="EW439" s="72"/>
      <c r="EX439" s="72"/>
      <c r="EY439" s="72"/>
      <c r="EZ439" s="72"/>
    </row>
    <row r="440" spans="18:156">
      <c r="R440" s="76"/>
      <c r="T440" s="76"/>
      <c r="U440" s="76"/>
      <c r="V440" s="76"/>
      <c r="W440" s="76"/>
      <c r="X440" s="76"/>
      <c r="Y440" s="76"/>
      <c r="AF440" s="78"/>
      <c r="AG440" s="78"/>
      <c r="AH440" s="78"/>
      <c r="AI440" s="78"/>
      <c r="AJ440" s="78"/>
      <c r="AK440" s="78"/>
      <c r="AL440" s="78"/>
      <c r="AM440" s="78"/>
      <c r="AN440" s="78"/>
      <c r="AO440" s="78"/>
      <c r="AP440" s="78"/>
      <c r="AV440" s="79"/>
      <c r="BC440" s="74"/>
      <c r="BD440" s="74"/>
      <c r="BE440" s="74"/>
      <c r="BF440" s="74"/>
      <c r="BG440" s="74"/>
      <c r="BH440" s="74"/>
      <c r="BI440" s="74"/>
      <c r="BJ440" s="74"/>
      <c r="BK440" s="74"/>
      <c r="BL440" s="74"/>
      <c r="BM440" s="74"/>
      <c r="BN440" s="74"/>
      <c r="BO440" s="74"/>
      <c r="EP440" s="72"/>
      <c r="EQ440" s="72"/>
      <c r="ER440" s="72"/>
      <c r="ES440" s="72"/>
      <c r="ET440" s="72"/>
      <c r="EU440" s="72"/>
      <c r="EV440" s="72"/>
      <c r="EW440" s="72"/>
      <c r="EX440" s="72"/>
      <c r="EY440" s="72"/>
      <c r="EZ440" s="72"/>
    </row>
    <row r="441" spans="18:156">
      <c r="R441" s="76"/>
      <c r="T441" s="76"/>
      <c r="U441" s="76"/>
      <c r="V441" s="76"/>
      <c r="W441" s="76"/>
      <c r="X441" s="76"/>
      <c r="Y441" s="76"/>
      <c r="AF441" s="78"/>
      <c r="AG441" s="78"/>
      <c r="AH441" s="78"/>
      <c r="AI441" s="78"/>
      <c r="AJ441" s="78"/>
      <c r="AK441" s="78"/>
      <c r="AL441" s="78"/>
      <c r="AM441" s="78"/>
      <c r="AN441" s="78"/>
      <c r="AO441" s="78"/>
      <c r="AP441" s="78"/>
      <c r="AV441" s="79"/>
      <c r="BC441" s="74"/>
      <c r="BD441" s="74"/>
      <c r="BE441" s="74"/>
      <c r="BF441" s="74"/>
      <c r="BG441" s="74"/>
      <c r="BH441" s="74"/>
      <c r="BI441" s="74"/>
      <c r="BJ441" s="74"/>
      <c r="BK441" s="74"/>
      <c r="BL441" s="74"/>
      <c r="BM441" s="74"/>
      <c r="BN441" s="74"/>
      <c r="BO441" s="74"/>
      <c r="EP441" s="72"/>
      <c r="EQ441" s="72"/>
      <c r="ER441" s="72"/>
      <c r="ES441" s="72"/>
      <c r="ET441" s="72"/>
      <c r="EU441" s="72"/>
      <c r="EV441" s="72"/>
      <c r="EW441" s="72"/>
      <c r="EX441" s="72"/>
      <c r="EY441" s="72"/>
      <c r="EZ441" s="72"/>
    </row>
    <row r="442" spans="18:156">
      <c r="R442" s="76"/>
      <c r="T442" s="76"/>
      <c r="U442" s="76"/>
      <c r="V442" s="76"/>
      <c r="W442" s="76"/>
      <c r="X442" s="76"/>
      <c r="Y442" s="76"/>
      <c r="AF442" s="78"/>
      <c r="AG442" s="78"/>
      <c r="AH442" s="78"/>
      <c r="AI442" s="78"/>
      <c r="AJ442" s="78"/>
      <c r="AK442" s="78"/>
      <c r="AL442" s="78"/>
      <c r="AM442" s="78"/>
      <c r="AN442" s="78"/>
      <c r="AO442" s="78"/>
      <c r="AP442" s="78"/>
      <c r="AV442" s="79"/>
      <c r="BC442" s="74"/>
      <c r="BD442" s="74"/>
      <c r="BE442" s="74"/>
      <c r="BF442" s="74"/>
      <c r="BG442" s="74"/>
      <c r="BH442" s="74"/>
      <c r="BI442" s="74"/>
      <c r="BJ442" s="74"/>
      <c r="BK442" s="74"/>
      <c r="BL442" s="74"/>
      <c r="BM442" s="74"/>
      <c r="BN442" s="74"/>
      <c r="BO442" s="74"/>
      <c r="EP442" s="72"/>
      <c r="EQ442" s="72"/>
      <c r="ER442" s="72"/>
      <c r="ES442" s="72"/>
      <c r="ET442" s="72"/>
      <c r="EU442" s="72"/>
      <c r="EV442" s="72"/>
      <c r="EW442" s="72"/>
      <c r="EX442" s="72"/>
      <c r="EY442" s="72"/>
      <c r="EZ442" s="72"/>
    </row>
    <row r="443" spans="18:156">
      <c r="R443" s="76"/>
      <c r="T443" s="76"/>
      <c r="U443" s="76"/>
      <c r="V443" s="76"/>
      <c r="W443" s="76"/>
      <c r="X443" s="76"/>
      <c r="Y443" s="76"/>
      <c r="AF443" s="78"/>
      <c r="AG443" s="78"/>
      <c r="AH443" s="78"/>
      <c r="AI443" s="78"/>
      <c r="AJ443" s="78"/>
      <c r="AK443" s="78"/>
      <c r="AL443" s="78"/>
      <c r="AM443" s="78"/>
      <c r="AN443" s="78"/>
      <c r="AO443" s="78"/>
      <c r="AP443" s="78"/>
      <c r="AV443" s="79"/>
      <c r="BC443" s="74"/>
      <c r="BD443" s="74"/>
      <c r="BE443" s="74"/>
      <c r="BF443" s="74"/>
      <c r="BG443" s="74"/>
      <c r="BH443" s="74"/>
      <c r="BI443" s="74"/>
      <c r="BJ443" s="74"/>
      <c r="BK443" s="74"/>
      <c r="BL443" s="74"/>
      <c r="BM443" s="74"/>
      <c r="BN443" s="74"/>
      <c r="BO443" s="74"/>
      <c r="EP443" s="72"/>
      <c r="EQ443" s="72"/>
      <c r="ER443" s="72"/>
      <c r="ES443" s="72"/>
      <c r="ET443" s="72"/>
      <c r="EU443" s="72"/>
      <c r="EV443" s="72"/>
      <c r="EW443" s="72"/>
      <c r="EX443" s="72"/>
      <c r="EY443" s="72"/>
      <c r="EZ443" s="72"/>
    </row>
    <row r="444" spans="18:156">
      <c r="R444" s="76"/>
      <c r="T444" s="76"/>
      <c r="U444" s="76"/>
      <c r="V444" s="76"/>
      <c r="W444" s="76"/>
      <c r="X444" s="76"/>
      <c r="Y444" s="76"/>
      <c r="AF444" s="78"/>
      <c r="AG444" s="78"/>
      <c r="AH444" s="78"/>
      <c r="AI444" s="78"/>
      <c r="AJ444" s="78"/>
      <c r="AK444" s="78"/>
      <c r="AL444" s="78"/>
      <c r="AM444" s="78"/>
      <c r="AN444" s="78"/>
      <c r="AO444" s="78"/>
      <c r="AP444" s="78"/>
      <c r="AV444" s="79"/>
      <c r="BC444" s="74"/>
      <c r="BD444" s="74"/>
      <c r="BE444" s="74"/>
      <c r="BF444" s="74"/>
      <c r="BG444" s="74"/>
      <c r="BH444" s="74"/>
      <c r="BI444" s="74"/>
      <c r="BJ444" s="74"/>
      <c r="BK444" s="74"/>
      <c r="BL444" s="74"/>
      <c r="BM444" s="74"/>
      <c r="BN444" s="74"/>
      <c r="BO444" s="74"/>
      <c r="EP444" s="72"/>
      <c r="EQ444" s="72"/>
      <c r="ER444" s="72"/>
      <c r="ES444" s="72"/>
      <c r="ET444" s="72"/>
      <c r="EU444" s="72"/>
      <c r="EV444" s="72"/>
      <c r="EW444" s="72"/>
      <c r="EX444" s="72"/>
      <c r="EY444" s="72"/>
      <c r="EZ444" s="72"/>
    </row>
    <row r="445" spans="18:156">
      <c r="R445" s="76"/>
      <c r="T445" s="76"/>
      <c r="U445" s="76"/>
      <c r="V445" s="76"/>
      <c r="W445" s="76"/>
      <c r="X445" s="76"/>
      <c r="Y445" s="76"/>
      <c r="AF445" s="78"/>
      <c r="AG445" s="78"/>
      <c r="AH445" s="78"/>
      <c r="AI445" s="78"/>
      <c r="AJ445" s="78"/>
      <c r="AK445" s="78"/>
      <c r="AL445" s="78"/>
      <c r="AM445" s="78"/>
      <c r="AN445" s="78"/>
      <c r="AO445" s="78"/>
      <c r="AP445" s="78"/>
      <c r="AV445" s="74"/>
      <c r="AW445" s="74"/>
      <c r="AX445" s="74"/>
      <c r="AY445" s="74"/>
      <c r="AZ445" s="74"/>
      <c r="BC445" s="74"/>
      <c r="BD445" s="74"/>
      <c r="BE445" s="74"/>
      <c r="BF445" s="74"/>
      <c r="BG445" s="74"/>
      <c r="BH445" s="74"/>
      <c r="BI445" s="74"/>
      <c r="BJ445" s="74"/>
      <c r="BK445" s="74"/>
      <c r="BL445" s="74"/>
      <c r="BM445" s="74"/>
      <c r="BN445" s="74"/>
      <c r="BO445" s="74"/>
      <c r="EP445" s="72"/>
      <c r="EQ445" s="72"/>
      <c r="ER445" s="72"/>
      <c r="ES445" s="72"/>
      <c r="ET445" s="72"/>
      <c r="EU445" s="72"/>
      <c r="EV445" s="72"/>
      <c r="EW445" s="72"/>
      <c r="EX445" s="72"/>
      <c r="EY445" s="72"/>
      <c r="EZ445" s="72"/>
    </row>
    <row r="446" spans="18:156">
      <c r="R446" s="76"/>
      <c r="T446" s="76"/>
      <c r="U446" s="78"/>
      <c r="V446" s="78"/>
      <c r="W446" s="78"/>
      <c r="X446" s="78"/>
      <c r="Y446" s="78"/>
      <c r="Z446" s="78"/>
      <c r="AA446" s="78"/>
      <c r="AB446" s="78"/>
      <c r="AC446" s="78"/>
      <c r="AD446" s="78"/>
      <c r="AE446" s="78"/>
      <c r="AF446" s="78"/>
      <c r="AG446" s="78"/>
      <c r="AH446" s="78"/>
      <c r="AI446" s="78"/>
      <c r="AJ446" s="78"/>
      <c r="AK446" s="78"/>
      <c r="AL446" s="78"/>
      <c r="AM446" s="78"/>
      <c r="AN446" s="78"/>
      <c r="AO446" s="78"/>
      <c r="AP446" s="78"/>
      <c r="AV446" s="74"/>
      <c r="AW446" s="74"/>
      <c r="AX446" s="74"/>
      <c r="AY446" s="74"/>
      <c r="AZ446" s="74"/>
      <c r="BC446" s="74"/>
      <c r="BD446" s="74"/>
      <c r="BE446" s="74"/>
      <c r="BF446" s="74"/>
      <c r="BG446" s="74"/>
      <c r="BH446" s="74"/>
      <c r="BI446" s="74"/>
      <c r="BJ446" s="74"/>
      <c r="BK446" s="74"/>
      <c r="BL446" s="74"/>
      <c r="BM446" s="74"/>
      <c r="BN446" s="74"/>
      <c r="BO446" s="74"/>
      <c r="EP446" s="72"/>
      <c r="EQ446" s="72"/>
      <c r="ER446" s="72"/>
      <c r="ES446" s="72"/>
      <c r="ET446" s="72"/>
      <c r="EU446" s="72"/>
      <c r="EV446" s="72"/>
      <c r="EW446" s="72"/>
      <c r="EX446" s="72"/>
      <c r="EY446" s="72"/>
      <c r="EZ446" s="72"/>
    </row>
    <row r="447" spans="18:156">
      <c r="R447" s="76"/>
      <c r="T447" s="76"/>
      <c r="U447" s="78"/>
      <c r="V447" s="78"/>
      <c r="W447" s="78"/>
      <c r="X447" s="78"/>
      <c r="Y447" s="78"/>
      <c r="Z447" s="78"/>
      <c r="AA447" s="78"/>
      <c r="AB447" s="78"/>
      <c r="AC447" s="78"/>
      <c r="AD447" s="78"/>
      <c r="AE447" s="78"/>
      <c r="AF447" s="78"/>
      <c r="AG447" s="78"/>
      <c r="AH447" s="78"/>
      <c r="AI447" s="78"/>
      <c r="AJ447" s="78"/>
      <c r="AK447" s="78"/>
      <c r="AL447" s="78"/>
      <c r="AM447" s="78"/>
      <c r="AN447" s="78"/>
      <c r="AO447" s="78"/>
      <c r="AP447" s="78"/>
      <c r="AT447" s="74"/>
      <c r="AV447" s="79"/>
      <c r="BC447" s="74"/>
      <c r="BD447" s="74"/>
      <c r="BE447" s="74"/>
      <c r="BF447" s="74"/>
      <c r="BG447" s="74"/>
      <c r="BH447" s="74"/>
      <c r="BI447" s="74"/>
      <c r="BJ447" s="74"/>
      <c r="BK447" s="74"/>
      <c r="BL447" s="74"/>
      <c r="BM447" s="74"/>
      <c r="BN447" s="74"/>
      <c r="BO447" s="74"/>
      <c r="EP447" s="72"/>
      <c r="EQ447" s="72"/>
      <c r="ER447" s="72"/>
      <c r="ES447" s="72"/>
      <c r="ET447" s="72"/>
      <c r="EU447" s="72"/>
      <c r="EV447" s="72"/>
      <c r="EW447" s="72"/>
      <c r="EX447" s="72"/>
      <c r="EY447" s="72"/>
      <c r="EZ447" s="72"/>
    </row>
    <row r="448" spans="18:156">
      <c r="R448" s="76"/>
      <c r="T448" s="76"/>
      <c r="U448" s="78"/>
      <c r="V448" s="78"/>
      <c r="W448" s="78"/>
      <c r="X448" s="78"/>
      <c r="Y448" s="78"/>
      <c r="Z448" s="78"/>
      <c r="AA448" s="78"/>
      <c r="AB448" s="78"/>
      <c r="AC448" s="78"/>
      <c r="AD448" s="78"/>
      <c r="AE448" s="78"/>
      <c r="AF448" s="78"/>
      <c r="AG448" s="78"/>
      <c r="AH448" s="78"/>
      <c r="AI448" s="78"/>
      <c r="AJ448" s="78"/>
      <c r="AK448" s="78"/>
      <c r="AL448" s="78"/>
      <c r="AM448" s="78"/>
      <c r="AN448" s="78"/>
      <c r="AO448" s="78"/>
      <c r="AP448" s="78"/>
      <c r="AR448" s="74"/>
      <c r="AS448" s="74"/>
      <c r="AT448" s="74"/>
      <c r="AU448" s="74"/>
      <c r="AV448" s="79"/>
      <c r="BC448" s="74"/>
      <c r="BD448" s="74"/>
      <c r="BE448" s="74"/>
      <c r="BF448" s="74"/>
      <c r="BG448" s="74"/>
      <c r="BH448" s="74"/>
      <c r="BI448" s="74"/>
      <c r="BJ448" s="74"/>
      <c r="BK448" s="74"/>
      <c r="BL448" s="74"/>
      <c r="BM448" s="74"/>
      <c r="BN448" s="74"/>
      <c r="BO448" s="74"/>
      <c r="EP448" s="72"/>
      <c r="EQ448" s="72"/>
      <c r="ER448" s="72"/>
      <c r="ES448" s="72"/>
      <c r="ET448" s="72"/>
      <c r="EU448" s="72"/>
      <c r="EV448" s="72"/>
      <c r="EW448" s="72"/>
      <c r="EX448" s="72"/>
      <c r="EY448" s="72"/>
      <c r="EZ448" s="72"/>
    </row>
    <row r="449" spans="18:156">
      <c r="R449" s="76"/>
      <c r="T449" s="76"/>
      <c r="U449" s="78"/>
      <c r="V449" s="78"/>
      <c r="W449" s="78"/>
      <c r="X449" s="78"/>
      <c r="Y449" s="78"/>
      <c r="Z449" s="78"/>
      <c r="AA449" s="78"/>
      <c r="AB449" s="78"/>
      <c r="AC449" s="78"/>
      <c r="AD449" s="78"/>
      <c r="AE449" s="78"/>
      <c r="AF449" s="78"/>
      <c r="AG449" s="78"/>
      <c r="AH449" s="78"/>
      <c r="AI449" s="78"/>
      <c r="AJ449" s="78"/>
      <c r="AK449" s="78"/>
      <c r="AL449" s="78"/>
      <c r="AM449" s="78"/>
      <c r="AN449" s="78"/>
      <c r="AO449" s="78"/>
      <c r="AP449" s="78"/>
      <c r="AR449" s="74"/>
      <c r="AS449" s="74"/>
      <c r="AU449" s="74"/>
      <c r="AV449" s="79"/>
      <c r="BC449" s="74"/>
      <c r="BD449" s="74"/>
      <c r="BE449" s="74"/>
      <c r="BF449" s="74"/>
      <c r="BG449" s="74"/>
      <c r="BH449" s="74"/>
      <c r="BI449" s="74"/>
      <c r="BJ449" s="74"/>
      <c r="BK449" s="74"/>
      <c r="BL449" s="74"/>
      <c r="BM449" s="74"/>
      <c r="BN449" s="74"/>
      <c r="BO449" s="74"/>
      <c r="EP449" s="72"/>
      <c r="EQ449" s="72"/>
      <c r="ER449" s="72"/>
      <c r="ES449" s="72"/>
      <c r="ET449" s="72"/>
      <c r="EU449" s="72"/>
      <c r="EV449" s="72"/>
      <c r="EW449" s="72"/>
      <c r="EX449" s="72"/>
      <c r="EY449" s="72"/>
      <c r="EZ449" s="72"/>
    </row>
    <row r="450" spans="18:156">
      <c r="R450" s="76"/>
      <c r="T450" s="76"/>
      <c r="U450" s="76"/>
      <c r="V450" s="76"/>
      <c r="W450" s="76"/>
      <c r="X450" s="76"/>
      <c r="Y450" s="76"/>
      <c r="AF450" s="78"/>
      <c r="AG450" s="78"/>
      <c r="AH450" s="78"/>
      <c r="AI450" s="78"/>
      <c r="AJ450" s="78"/>
      <c r="AK450" s="78"/>
      <c r="AL450" s="78"/>
      <c r="AM450" s="78"/>
      <c r="AN450" s="78"/>
      <c r="AO450" s="78"/>
      <c r="AP450" s="78"/>
      <c r="AV450" s="79"/>
      <c r="BC450" s="74"/>
      <c r="BD450" s="74"/>
      <c r="BE450" s="74"/>
      <c r="BF450" s="74"/>
      <c r="BG450" s="74"/>
      <c r="BH450" s="74"/>
      <c r="BI450" s="74"/>
      <c r="BJ450" s="74"/>
      <c r="BK450" s="74"/>
      <c r="BL450" s="74"/>
      <c r="BM450" s="74"/>
      <c r="BN450" s="74"/>
      <c r="BO450" s="74"/>
      <c r="EP450" s="72"/>
      <c r="EQ450" s="72"/>
      <c r="ER450" s="72"/>
      <c r="ES450" s="72"/>
      <c r="ET450" s="72"/>
      <c r="EU450" s="72"/>
      <c r="EV450" s="72"/>
      <c r="EW450" s="72"/>
      <c r="EX450" s="72"/>
      <c r="EY450" s="72"/>
      <c r="EZ450" s="72"/>
    </row>
    <row r="451" spans="18:156">
      <c r="R451" s="76"/>
      <c r="T451" s="76"/>
      <c r="U451" s="76"/>
      <c r="V451" s="76"/>
      <c r="W451" s="76"/>
      <c r="X451" s="76"/>
      <c r="Y451" s="76"/>
      <c r="AF451" s="78"/>
      <c r="AG451" s="78"/>
      <c r="AH451" s="78"/>
      <c r="AI451" s="78"/>
      <c r="AJ451" s="78"/>
      <c r="AK451" s="78"/>
      <c r="AL451" s="78"/>
      <c r="AM451" s="78"/>
      <c r="AN451" s="78"/>
      <c r="AO451" s="78"/>
      <c r="AP451" s="78"/>
      <c r="AV451" s="79"/>
      <c r="BC451" s="74"/>
      <c r="BD451" s="74"/>
      <c r="BE451" s="74"/>
      <c r="BF451" s="74"/>
      <c r="BG451" s="74"/>
      <c r="BH451" s="74"/>
      <c r="BI451" s="74"/>
      <c r="BJ451" s="74"/>
      <c r="BK451" s="74"/>
      <c r="BL451" s="74"/>
      <c r="BM451" s="74"/>
      <c r="BN451" s="74"/>
      <c r="BO451" s="74"/>
      <c r="EP451" s="72"/>
      <c r="EQ451" s="72"/>
      <c r="ER451" s="72"/>
      <c r="ES451" s="72"/>
      <c r="ET451" s="72"/>
      <c r="EU451" s="72"/>
      <c r="EV451" s="72"/>
      <c r="EW451" s="72"/>
      <c r="EX451" s="72"/>
      <c r="EY451" s="72"/>
      <c r="EZ451" s="72"/>
    </row>
    <row r="452" spans="18:156">
      <c r="R452" s="76"/>
      <c r="T452" s="76"/>
      <c r="U452" s="76"/>
      <c r="V452" s="76"/>
      <c r="W452" s="76"/>
      <c r="X452" s="76"/>
      <c r="Y452" s="76"/>
      <c r="AF452" s="78"/>
      <c r="AG452" s="78"/>
      <c r="AH452" s="78"/>
      <c r="AI452" s="78"/>
      <c r="AJ452" s="78"/>
      <c r="AK452" s="78"/>
      <c r="AL452" s="78"/>
      <c r="AM452" s="78"/>
      <c r="AN452" s="78"/>
      <c r="AO452" s="78"/>
      <c r="AP452" s="78"/>
      <c r="AV452" s="79"/>
      <c r="BC452" s="74"/>
      <c r="BD452" s="74"/>
      <c r="BE452" s="74"/>
      <c r="BF452" s="74"/>
      <c r="BG452" s="74"/>
      <c r="BH452" s="74"/>
      <c r="BI452" s="74"/>
      <c r="BJ452" s="74"/>
      <c r="BK452" s="74"/>
      <c r="BL452" s="74"/>
      <c r="BM452" s="74"/>
      <c r="BN452" s="74"/>
      <c r="BO452" s="74"/>
      <c r="EP452" s="72"/>
      <c r="EQ452" s="72"/>
      <c r="ER452" s="72"/>
      <c r="ES452" s="72"/>
      <c r="ET452" s="72"/>
      <c r="EU452" s="72"/>
      <c r="EV452" s="72"/>
      <c r="EW452" s="72"/>
      <c r="EX452" s="72"/>
      <c r="EY452" s="72"/>
      <c r="EZ452" s="72"/>
    </row>
    <row r="453" spans="18:156">
      <c r="R453" s="76"/>
      <c r="T453" s="76"/>
      <c r="U453" s="76"/>
      <c r="V453" s="76"/>
      <c r="W453" s="76"/>
      <c r="X453" s="76"/>
      <c r="Y453" s="76"/>
      <c r="AF453" s="78"/>
      <c r="AG453" s="78"/>
      <c r="AH453" s="78"/>
      <c r="AI453" s="78"/>
      <c r="AJ453" s="78"/>
      <c r="AK453" s="78"/>
      <c r="AL453" s="78"/>
      <c r="AM453" s="78"/>
      <c r="AN453" s="78"/>
      <c r="AO453" s="78"/>
      <c r="AP453" s="78"/>
      <c r="AV453" s="79"/>
      <c r="BC453" s="74"/>
      <c r="BD453" s="74"/>
      <c r="BE453" s="74"/>
      <c r="BF453" s="74"/>
      <c r="BG453" s="74"/>
      <c r="BH453" s="74"/>
      <c r="BI453" s="74"/>
      <c r="BJ453" s="74"/>
      <c r="BK453" s="74"/>
      <c r="BL453" s="74"/>
      <c r="BM453" s="74"/>
      <c r="BN453" s="74"/>
      <c r="BO453" s="74"/>
      <c r="EP453" s="72"/>
      <c r="EQ453" s="72"/>
      <c r="ER453" s="72"/>
      <c r="ES453" s="72"/>
      <c r="ET453" s="72"/>
      <c r="EU453" s="72"/>
      <c r="EV453" s="72"/>
      <c r="EW453" s="72"/>
      <c r="EX453" s="72"/>
      <c r="EY453" s="72"/>
      <c r="EZ453" s="72"/>
    </row>
    <row r="454" spans="18:156">
      <c r="R454" s="76"/>
      <c r="T454" s="76"/>
      <c r="U454" s="76"/>
      <c r="V454" s="76"/>
      <c r="W454" s="76"/>
      <c r="X454" s="76"/>
      <c r="Y454" s="76"/>
      <c r="AF454" s="78"/>
      <c r="AG454" s="78"/>
      <c r="AH454" s="78"/>
      <c r="AI454" s="78"/>
      <c r="AJ454" s="78"/>
      <c r="AK454" s="78"/>
      <c r="AL454" s="78"/>
      <c r="AM454" s="78"/>
      <c r="AN454" s="78"/>
      <c r="AO454" s="78"/>
      <c r="AP454" s="78"/>
      <c r="AV454" s="79"/>
      <c r="BC454" s="74"/>
      <c r="BD454" s="74"/>
      <c r="BE454" s="74"/>
      <c r="BF454" s="74"/>
      <c r="BG454" s="74"/>
      <c r="BH454" s="74"/>
      <c r="BI454" s="74"/>
      <c r="BJ454" s="74"/>
      <c r="BK454" s="74"/>
      <c r="BL454" s="74"/>
      <c r="BM454" s="74"/>
      <c r="BN454" s="74"/>
      <c r="BO454" s="74"/>
      <c r="EP454" s="72"/>
      <c r="EQ454" s="72"/>
      <c r="ER454" s="72"/>
      <c r="ES454" s="72"/>
      <c r="ET454" s="72"/>
      <c r="EU454" s="72"/>
      <c r="EV454" s="72"/>
      <c r="EW454" s="72"/>
      <c r="EX454" s="72"/>
      <c r="EY454" s="72"/>
      <c r="EZ454" s="72"/>
    </row>
    <row r="455" spans="18:156">
      <c r="R455" s="76"/>
      <c r="T455" s="76"/>
      <c r="U455" s="76"/>
      <c r="V455" s="76"/>
      <c r="W455" s="76"/>
      <c r="X455" s="76"/>
      <c r="Y455" s="76"/>
      <c r="AF455" s="78"/>
      <c r="AG455" s="78"/>
      <c r="AH455" s="78"/>
      <c r="AI455" s="78"/>
      <c r="AJ455" s="78"/>
      <c r="AK455" s="79"/>
      <c r="AL455" s="78"/>
      <c r="AM455" s="78"/>
      <c r="AN455" s="78"/>
      <c r="AO455" s="78"/>
      <c r="AP455" s="78"/>
      <c r="AV455" s="79"/>
      <c r="BC455" s="74"/>
      <c r="BD455" s="74"/>
      <c r="BE455" s="74"/>
      <c r="BF455" s="74"/>
      <c r="BG455" s="74"/>
      <c r="BH455" s="74"/>
      <c r="BI455" s="74"/>
      <c r="BJ455" s="74"/>
      <c r="BK455" s="74"/>
      <c r="BL455" s="74"/>
      <c r="BM455" s="74"/>
      <c r="BN455" s="74"/>
      <c r="BO455" s="74"/>
      <c r="EP455" s="72"/>
      <c r="EQ455" s="72"/>
      <c r="ER455" s="72"/>
      <c r="ES455" s="72"/>
      <c r="ET455" s="72"/>
      <c r="EU455" s="72"/>
      <c r="EV455" s="72"/>
      <c r="EW455" s="72"/>
      <c r="EX455" s="72"/>
      <c r="EY455" s="72"/>
      <c r="EZ455" s="72"/>
    </row>
    <row r="456" spans="18:156">
      <c r="R456" s="76"/>
      <c r="T456" s="76"/>
      <c r="U456" s="76"/>
      <c r="V456" s="76"/>
      <c r="W456" s="76"/>
      <c r="X456" s="76"/>
      <c r="Y456" s="76"/>
      <c r="AF456" s="78"/>
      <c r="AG456" s="78"/>
      <c r="AH456" s="78"/>
      <c r="AI456" s="78"/>
      <c r="AJ456" s="78"/>
      <c r="AK456" s="79"/>
      <c r="AL456" s="78"/>
      <c r="AM456" s="78"/>
      <c r="AN456" s="78"/>
      <c r="AO456" s="78"/>
      <c r="AP456" s="78"/>
      <c r="AV456" s="79"/>
      <c r="BC456" s="74"/>
      <c r="BD456" s="74"/>
      <c r="BE456" s="74"/>
      <c r="BF456" s="74"/>
      <c r="BG456" s="74"/>
      <c r="BH456" s="74"/>
      <c r="BI456" s="74"/>
      <c r="BJ456" s="74"/>
      <c r="BK456" s="74"/>
      <c r="BL456" s="74"/>
      <c r="BM456" s="74"/>
      <c r="BN456" s="74"/>
      <c r="BO456" s="74"/>
      <c r="EP456" s="72"/>
      <c r="EQ456" s="72"/>
      <c r="ER456" s="72"/>
      <c r="ES456" s="72"/>
      <c r="ET456" s="72"/>
      <c r="EU456" s="72"/>
      <c r="EV456" s="72"/>
      <c r="EW456" s="72"/>
      <c r="EX456" s="72"/>
      <c r="EY456" s="72"/>
      <c r="EZ456" s="72"/>
    </row>
    <row r="457" spans="18:156">
      <c r="R457" s="76"/>
      <c r="T457" s="76"/>
      <c r="U457" s="76"/>
      <c r="V457" s="76"/>
      <c r="W457" s="76"/>
      <c r="X457" s="76"/>
      <c r="Y457" s="76"/>
      <c r="AF457" s="78"/>
      <c r="AG457" s="78"/>
      <c r="AH457" s="78"/>
      <c r="AI457" s="78"/>
      <c r="AJ457" s="78"/>
      <c r="AK457" s="79"/>
      <c r="AL457" s="78"/>
      <c r="AM457" s="78"/>
      <c r="AN457" s="78"/>
      <c r="AO457" s="78"/>
      <c r="AP457" s="78"/>
      <c r="AV457" s="79"/>
      <c r="BC457" s="74"/>
      <c r="BD457" s="74"/>
      <c r="BE457" s="74"/>
      <c r="BF457" s="74"/>
      <c r="BG457" s="74"/>
      <c r="BH457" s="74"/>
      <c r="BI457" s="74"/>
      <c r="BJ457" s="74"/>
      <c r="BK457" s="74"/>
      <c r="BL457" s="74"/>
      <c r="BM457" s="74"/>
      <c r="BN457" s="74"/>
      <c r="BO457" s="74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</row>
    <row r="458" spans="18:156">
      <c r="R458" s="76"/>
      <c r="T458" s="76"/>
      <c r="U458" s="76"/>
      <c r="V458" s="76"/>
      <c r="W458" s="76"/>
      <c r="X458" s="76"/>
      <c r="Y458" s="76"/>
      <c r="AF458" s="78"/>
      <c r="AG458" s="78"/>
      <c r="AH458" s="78"/>
      <c r="AI458" s="78"/>
      <c r="AJ458" s="78"/>
      <c r="AK458" s="79"/>
      <c r="AL458" s="78"/>
      <c r="AM458" s="78"/>
      <c r="AN458" s="78"/>
      <c r="AO458" s="78"/>
      <c r="AP458" s="78"/>
      <c r="AV458" s="79"/>
      <c r="BC458" s="74"/>
      <c r="BD458" s="74"/>
      <c r="BE458" s="74"/>
      <c r="BF458" s="74"/>
      <c r="BG458" s="74"/>
      <c r="BH458" s="74"/>
      <c r="BI458" s="74"/>
      <c r="BJ458" s="74"/>
      <c r="BK458" s="74"/>
      <c r="BL458" s="74"/>
      <c r="BM458" s="74"/>
      <c r="BN458" s="74"/>
      <c r="BO458" s="74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</row>
    <row r="459" spans="18:156">
      <c r="R459" s="76"/>
      <c r="T459" s="76"/>
      <c r="U459" s="76"/>
      <c r="V459" s="76"/>
      <c r="W459" s="76"/>
      <c r="X459" s="76"/>
      <c r="Y459" s="76"/>
      <c r="AF459" s="78"/>
      <c r="AG459" s="78"/>
      <c r="AH459" s="78"/>
      <c r="AI459" s="78"/>
      <c r="AJ459" s="78"/>
      <c r="AK459" s="78"/>
      <c r="AL459" s="78"/>
      <c r="AM459" s="78"/>
      <c r="AN459" s="78"/>
      <c r="AO459" s="78"/>
      <c r="AP459" s="78"/>
      <c r="AV459" s="79"/>
      <c r="BC459" s="74"/>
      <c r="BD459" s="74"/>
      <c r="BE459" s="74"/>
      <c r="BF459" s="74"/>
      <c r="BG459" s="74"/>
      <c r="BH459" s="74"/>
      <c r="BI459" s="74"/>
      <c r="BJ459" s="74"/>
      <c r="BK459" s="74"/>
      <c r="BL459" s="74"/>
      <c r="BM459" s="74"/>
      <c r="BN459" s="74"/>
      <c r="BO459" s="74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</row>
    <row r="460" spans="18:156">
      <c r="R460" s="76"/>
      <c r="T460" s="76"/>
      <c r="U460" s="76"/>
      <c r="V460" s="76"/>
      <c r="W460" s="76"/>
      <c r="X460" s="76"/>
      <c r="Y460" s="76"/>
      <c r="AF460" s="78"/>
      <c r="AG460" s="78"/>
      <c r="AH460" s="78"/>
      <c r="AI460" s="78"/>
      <c r="AJ460" s="78"/>
      <c r="AK460" s="78"/>
      <c r="AL460" s="78"/>
      <c r="AM460" s="78"/>
      <c r="AN460" s="78"/>
      <c r="AO460" s="78"/>
      <c r="AP460" s="78"/>
      <c r="AV460" s="79"/>
      <c r="BC460" s="74"/>
      <c r="BD460" s="74"/>
      <c r="BE460" s="74"/>
      <c r="BF460" s="74"/>
      <c r="BG460" s="74"/>
      <c r="BH460" s="74"/>
      <c r="BI460" s="74"/>
      <c r="BJ460" s="74"/>
      <c r="BK460" s="74"/>
      <c r="BL460" s="74"/>
      <c r="BM460" s="74"/>
      <c r="BN460" s="74"/>
      <c r="BO460" s="74"/>
      <c r="EP460" s="72"/>
      <c r="EQ460" s="72"/>
      <c r="ER460" s="72"/>
      <c r="ES460" s="72"/>
      <c r="ET460" s="72"/>
      <c r="EU460" s="72"/>
      <c r="EV460" s="72"/>
      <c r="EW460" s="72"/>
      <c r="EX460" s="72"/>
      <c r="EY460" s="72"/>
      <c r="EZ460" s="72"/>
    </row>
    <row r="461" spans="18:156">
      <c r="R461" s="76"/>
      <c r="T461" s="76"/>
      <c r="U461" s="78"/>
      <c r="V461" s="78"/>
      <c r="W461" s="78"/>
      <c r="X461" s="78"/>
      <c r="Y461" s="78"/>
      <c r="Z461" s="78"/>
      <c r="AA461" s="78"/>
      <c r="AB461" s="78"/>
      <c r="AC461" s="78"/>
      <c r="AD461" s="78"/>
      <c r="AE461" s="78"/>
      <c r="AF461" s="78"/>
      <c r="AG461" s="78"/>
      <c r="AH461" s="78"/>
      <c r="AI461" s="78"/>
      <c r="AJ461" s="78"/>
      <c r="AK461" s="78"/>
      <c r="AL461" s="78"/>
      <c r="AM461" s="78"/>
      <c r="AN461" s="78"/>
      <c r="AO461" s="78"/>
      <c r="AP461" s="78"/>
      <c r="AV461" s="79"/>
      <c r="BC461" s="74"/>
      <c r="BD461" s="74"/>
      <c r="BE461" s="74"/>
      <c r="BF461" s="74"/>
      <c r="BG461" s="74"/>
      <c r="BH461" s="74"/>
      <c r="BI461" s="74"/>
      <c r="BJ461" s="74"/>
      <c r="BK461" s="74"/>
      <c r="BL461" s="74"/>
      <c r="BM461" s="74"/>
      <c r="BN461" s="74"/>
      <c r="BO461" s="74"/>
      <c r="EP461" s="72"/>
      <c r="EQ461" s="72"/>
      <c r="ER461" s="72"/>
      <c r="ES461" s="72"/>
      <c r="ET461" s="72"/>
      <c r="EU461" s="72"/>
      <c r="EV461" s="72"/>
      <c r="EW461" s="72"/>
      <c r="EX461" s="72"/>
      <c r="EY461" s="72"/>
      <c r="EZ461" s="72"/>
    </row>
    <row r="462" spans="18:156">
      <c r="R462" s="76"/>
      <c r="T462" s="76"/>
      <c r="U462" s="78"/>
      <c r="V462" s="78"/>
      <c r="W462" s="78"/>
      <c r="X462" s="78"/>
      <c r="Y462" s="78"/>
      <c r="Z462" s="78"/>
      <c r="AA462" s="78"/>
      <c r="AB462" s="78"/>
      <c r="AC462" s="78"/>
      <c r="AD462" s="78"/>
      <c r="AE462" s="78"/>
      <c r="AF462" s="78"/>
      <c r="AG462" s="78"/>
      <c r="AH462" s="78"/>
      <c r="AI462" s="78"/>
      <c r="AJ462" s="78"/>
      <c r="AK462" s="78"/>
      <c r="AL462" s="78"/>
      <c r="AM462" s="78"/>
      <c r="AN462" s="78"/>
      <c r="AO462" s="78"/>
      <c r="AP462" s="78"/>
      <c r="AV462" s="79"/>
      <c r="BC462" s="74"/>
      <c r="BD462" s="74"/>
      <c r="BE462" s="74"/>
      <c r="BF462" s="74"/>
      <c r="BG462" s="74"/>
      <c r="BH462" s="74"/>
      <c r="BI462" s="74"/>
      <c r="BJ462" s="74"/>
      <c r="BK462" s="74"/>
      <c r="BL462" s="74"/>
      <c r="BM462" s="74"/>
      <c r="BN462" s="74"/>
      <c r="BO462" s="74"/>
      <c r="EP462" s="72"/>
      <c r="EQ462" s="72"/>
      <c r="ER462" s="72"/>
      <c r="ES462" s="72"/>
      <c r="ET462" s="72"/>
      <c r="EU462" s="72"/>
      <c r="EV462" s="72"/>
      <c r="EW462" s="72"/>
      <c r="EX462" s="72"/>
      <c r="EY462" s="72"/>
      <c r="EZ462" s="72"/>
    </row>
    <row r="463" spans="18:156">
      <c r="R463" s="76"/>
      <c r="T463" s="76"/>
      <c r="U463" s="76"/>
      <c r="V463" s="76"/>
      <c r="W463" s="76"/>
      <c r="X463" s="76"/>
      <c r="Y463" s="76"/>
      <c r="AF463" s="78"/>
      <c r="AG463" s="78"/>
      <c r="AH463" s="78"/>
      <c r="AI463" s="78"/>
      <c r="AJ463" s="78"/>
      <c r="AK463" s="78"/>
      <c r="AL463" s="78"/>
      <c r="AM463" s="78"/>
      <c r="AN463" s="78"/>
      <c r="AO463" s="78"/>
      <c r="AP463" s="78"/>
      <c r="AV463" s="79"/>
      <c r="BC463" s="74"/>
      <c r="BD463" s="74"/>
      <c r="BE463" s="74"/>
      <c r="BF463" s="74"/>
      <c r="BG463" s="74"/>
      <c r="BH463" s="74"/>
      <c r="BI463" s="74"/>
      <c r="BJ463" s="74"/>
      <c r="BK463" s="74"/>
      <c r="BL463" s="74"/>
      <c r="BM463" s="74"/>
      <c r="BN463" s="74"/>
      <c r="BO463" s="74"/>
      <c r="EP463" s="72"/>
      <c r="EQ463" s="72"/>
      <c r="ER463" s="72"/>
      <c r="ES463" s="72"/>
      <c r="ET463" s="72"/>
      <c r="EU463" s="72"/>
      <c r="EV463" s="72"/>
      <c r="EW463" s="72"/>
      <c r="EX463" s="72"/>
      <c r="EY463" s="72"/>
      <c r="EZ463" s="72"/>
    </row>
    <row r="464" spans="18:156">
      <c r="R464" s="76"/>
      <c r="T464" s="76"/>
      <c r="U464" s="76"/>
      <c r="V464" s="76"/>
      <c r="W464" s="76"/>
      <c r="X464" s="76"/>
      <c r="Y464" s="76"/>
      <c r="AF464" s="78"/>
      <c r="AG464" s="78"/>
      <c r="AH464" s="78"/>
      <c r="AI464" s="78"/>
      <c r="AJ464" s="78"/>
      <c r="AK464" s="78"/>
      <c r="AL464" s="78"/>
      <c r="AM464" s="78"/>
      <c r="AN464" s="78"/>
      <c r="AO464" s="78"/>
      <c r="AP464" s="78"/>
      <c r="AV464" s="79"/>
      <c r="BC464" s="74"/>
      <c r="BD464" s="74"/>
      <c r="BE464" s="74"/>
      <c r="BF464" s="74"/>
      <c r="BG464" s="74"/>
      <c r="BH464" s="74"/>
      <c r="BI464" s="74"/>
      <c r="BJ464" s="74"/>
      <c r="BK464" s="74"/>
      <c r="BL464" s="74"/>
      <c r="BM464" s="74"/>
      <c r="BN464" s="74"/>
      <c r="BO464" s="74"/>
      <c r="EP464" s="72"/>
      <c r="EQ464" s="72"/>
      <c r="ER464" s="72"/>
      <c r="ES464" s="72"/>
      <c r="ET464" s="72"/>
      <c r="EU464" s="72"/>
      <c r="EV464" s="72"/>
      <c r="EW464" s="72"/>
      <c r="EX464" s="72"/>
      <c r="EY464" s="72"/>
      <c r="EZ464" s="72"/>
    </row>
    <row r="465" spans="18:156">
      <c r="R465" s="76"/>
      <c r="T465" s="76"/>
      <c r="U465" s="76"/>
      <c r="V465" s="76"/>
      <c r="W465" s="76"/>
      <c r="X465" s="76"/>
      <c r="Y465" s="76"/>
      <c r="AF465" s="78"/>
      <c r="AG465" s="78"/>
      <c r="AH465" s="78"/>
      <c r="AI465" s="78"/>
      <c r="AJ465" s="78"/>
      <c r="AK465" s="78"/>
      <c r="AL465" s="78"/>
      <c r="AM465" s="78"/>
      <c r="AN465" s="78"/>
      <c r="AO465" s="78"/>
      <c r="AP465" s="78"/>
      <c r="AV465" s="79"/>
      <c r="BC465" s="74"/>
      <c r="BD465" s="74"/>
      <c r="BE465" s="74"/>
      <c r="BF465" s="74"/>
      <c r="BG465" s="74"/>
      <c r="BH465" s="74"/>
      <c r="BI465" s="74"/>
      <c r="BJ465" s="74"/>
      <c r="BK465" s="74"/>
      <c r="BL465" s="74"/>
      <c r="BM465" s="74"/>
      <c r="BN465" s="74"/>
      <c r="BO465" s="74"/>
      <c r="EP465" s="72"/>
      <c r="EQ465" s="72"/>
      <c r="ER465" s="72"/>
      <c r="ES465" s="72"/>
      <c r="ET465" s="72"/>
      <c r="EU465" s="72"/>
      <c r="EV465" s="72"/>
      <c r="EW465" s="72"/>
      <c r="EX465" s="72"/>
      <c r="EY465" s="72"/>
      <c r="EZ465" s="72"/>
    </row>
    <row r="466" spans="18:156">
      <c r="R466" s="76"/>
      <c r="T466" s="76"/>
      <c r="U466" s="76"/>
      <c r="V466" s="76"/>
      <c r="W466" s="76"/>
      <c r="X466" s="76"/>
      <c r="Y466" s="76"/>
      <c r="AF466" s="78"/>
      <c r="AG466" s="78"/>
      <c r="AH466" s="78"/>
      <c r="AI466" s="78"/>
      <c r="AJ466" s="78"/>
      <c r="AK466" s="78"/>
      <c r="AL466" s="78"/>
      <c r="AM466" s="78"/>
      <c r="AN466" s="78"/>
      <c r="AO466" s="78"/>
      <c r="AP466" s="78"/>
      <c r="AV466" s="79"/>
      <c r="BC466" s="74"/>
      <c r="BD466" s="74"/>
      <c r="BE466" s="74"/>
      <c r="BF466" s="74"/>
      <c r="BG466" s="74"/>
      <c r="BH466" s="74"/>
      <c r="BI466" s="74"/>
      <c r="BJ466" s="74"/>
      <c r="BK466" s="74"/>
      <c r="BL466" s="74"/>
      <c r="BM466" s="74"/>
      <c r="BN466" s="74"/>
      <c r="BO466" s="74"/>
      <c r="EP466" s="72"/>
      <c r="EQ466" s="72"/>
      <c r="ER466" s="72"/>
      <c r="ES466" s="72"/>
      <c r="ET466" s="72"/>
      <c r="EU466" s="72"/>
      <c r="EV466" s="72"/>
      <c r="EW466" s="72"/>
      <c r="EX466" s="72"/>
      <c r="EY466" s="72"/>
      <c r="EZ466" s="72"/>
    </row>
    <row r="467" spans="18:156">
      <c r="R467" s="76"/>
      <c r="T467" s="76"/>
      <c r="U467" s="76"/>
      <c r="V467" s="76"/>
      <c r="W467" s="76"/>
      <c r="X467" s="76"/>
      <c r="Y467" s="76"/>
      <c r="AF467" s="78"/>
      <c r="AG467" s="78"/>
      <c r="AH467" s="78"/>
      <c r="AI467" s="78"/>
      <c r="AJ467" s="78"/>
      <c r="AK467" s="78"/>
      <c r="AL467" s="78"/>
      <c r="AM467" s="78"/>
      <c r="AN467" s="78"/>
      <c r="AO467" s="78"/>
      <c r="AP467" s="78"/>
      <c r="AV467" s="79"/>
      <c r="BC467" s="74"/>
      <c r="BD467" s="74"/>
      <c r="BE467" s="74"/>
      <c r="BF467" s="74"/>
      <c r="BG467" s="74"/>
      <c r="BH467" s="74"/>
      <c r="BI467" s="74"/>
      <c r="BJ467" s="74"/>
      <c r="BK467" s="74"/>
      <c r="BL467" s="74"/>
      <c r="BM467" s="74"/>
      <c r="BN467" s="74"/>
      <c r="BO467" s="74"/>
      <c r="EP467" s="72"/>
      <c r="EQ467" s="72"/>
      <c r="ER467" s="72"/>
      <c r="ES467" s="72"/>
      <c r="ET467" s="72"/>
      <c r="EU467" s="72"/>
      <c r="EV467" s="72"/>
      <c r="EW467" s="72"/>
      <c r="EX467" s="72"/>
      <c r="EY467" s="72"/>
      <c r="EZ467" s="72"/>
    </row>
    <row r="468" spans="18:156">
      <c r="R468" s="76"/>
      <c r="T468" s="76"/>
      <c r="U468" s="76"/>
      <c r="V468" s="76"/>
      <c r="W468" s="76"/>
      <c r="X468" s="76"/>
      <c r="Y468" s="76"/>
      <c r="AF468" s="78"/>
      <c r="AG468" s="78"/>
      <c r="AH468" s="78"/>
      <c r="AI468" s="78"/>
      <c r="AJ468" s="78"/>
      <c r="AK468" s="78"/>
      <c r="AL468" s="78"/>
      <c r="AM468" s="78"/>
      <c r="AN468" s="78"/>
      <c r="AO468" s="78"/>
      <c r="AP468" s="78"/>
      <c r="AV468" s="79"/>
      <c r="BC468" s="74"/>
      <c r="BD468" s="74"/>
      <c r="BE468" s="74"/>
      <c r="BF468" s="74"/>
      <c r="BG468" s="74"/>
      <c r="BH468" s="74"/>
      <c r="BI468" s="74"/>
      <c r="BJ468" s="74"/>
      <c r="BK468" s="74"/>
      <c r="BL468" s="74"/>
      <c r="BM468" s="74"/>
      <c r="BN468" s="74"/>
      <c r="BO468" s="74"/>
      <c r="EP468" s="72"/>
      <c r="EQ468" s="72"/>
      <c r="ER468" s="72"/>
      <c r="ES468" s="72"/>
      <c r="ET468" s="72"/>
      <c r="EU468" s="72"/>
      <c r="EV468" s="72"/>
      <c r="EW468" s="72"/>
      <c r="EX468" s="72"/>
      <c r="EY468" s="72"/>
      <c r="EZ468" s="72"/>
    </row>
    <row r="469" spans="18:156">
      <c r="R469" s="76"/>
      <c r="T469" s="76"/>
      <c r="U469" s="76"/>
      <c r="V469" s="76"/>
      <c r="W469" s="76"/>
      <c r="X469" s="76"/>
      <c r="Y469" s="76"/>
      <c r="AF469" s="78"/>
      <c r="AG469" s="78"/>
      <c r="AH469" s="78"/>
      <c r="AI469" s="78"/>
      <c r="AJ469" s="78"/>
      <c r="AK469" s="78"/>
      <c r="AL469" s="78"/>
      <c r="AM469" s="78"/>
      <c r="AN469" s="78"/>
      <c r="AO469" s="78"/>
      <c r="AP469" s="78"/>
      <c r="AV469" s="79"/>
      <c r="BB469" s="74"/>
      <c r="BC469" s="74"/>
      <c r="BD469" s="74"/>
      <c r="BE469" s="74"/>
      <c r="BF469" s="74"/>
      <c r="BG469" s="74"/>
      <c r="BH469" s="74"/>
      <c r="BI469" s="74"/>
      <c r="BJ469" s="74"/>
      <c r="BK469" s="74"/>
      <c r="BL469" s="74"/>
      <c r="BM469" s="74"/>
      <c r="BN469" s="74"/>
      <c r="BO469" s="74"/>
      <c r="EP469" s="72"/>
      <c r="EQ469" s="72"/>
      <c r="ER469" s="72"/>
      <c r="ES469" s="72"/>
      <c r="ET469" s="72"/>
      <c r="EU469" s="72"/>
      <c r="EV469" s="72"/>
      <c r="EW469" s="72"/>
      <c r="EX469" s="72"/>
      <c r="EY469" s="72"/>
      <c r="EZ469" s="72"/>
    </row>
    <row r="470" spans="18:156">
      <c r="R470" s="76"/>
      <c r="T470" s="76"/>
      <c r="U470" s="76"/>
      <c r="V470" s="76"/>
      <c r="W470" s="76"/>
      <c r="X470" s="76"/>
      <c r="Y470" s="76"/>
      <c r="AF470" s="78"/>
      <c r="AG470" s="78"/>
      <c r="AH470" s="78"/>
      <c r="AI470" s="78"/>
      <c r="AJ470" s="78"/>
      <c r="AK470" s="79"/>
      <c r="AL470" s="78"/>
      <c r="AM470" s="78"/>
      <c r="AN470" s="78"/>
      <c r="AO470" s="78"/>
      <c r="AP470" s="78"/>
      <c r="AV470" s="79"/>
      <c r="BA470" s="74"/>
      <c r="BB470" s="74"/>
      <c r="BC470" s="74"/>
      <c r="BD470" s="74"/>
      <c r="BE470" s="74"/>
      <c r="BF470" s="74"/>
      <c r="BG470" s="74"/>
      <c r="BH470" s="74"/>
      <c r="BI470" s="74"/>
      <c r="BJ470" s="74"/>
      <c r="BK470" s="74"/>
      <c r="BL470" s="74"/>
      <c r="BM470" s="74"/>
      <c r="BN470" s="74"/>
      <c r="BO470" s="74"/>
      <c r="EP470" s="72"/>
      <c r="EQ470" s="72"/>
      <c r="ER470" s="72"/>
      <c r="ES470" s="72"/>
      <c r="ET470" s="72"/>
      <c r="EU470" s="72"/>
      <c r="EV470" s="72"/>
      <c r="EW470" s="72"/>
      <c r="EX470" s="72"/>
      <c r="EY470" s="72"/>
      <c r="EZ470" s="72"/>
    </row>
    <row r="471" spans="18:156">
      <c r="R471" s="76"/>
      <c r="T471" s="76"/>
      <c r="U471" s="76"/>
      <c r="V471" s="76"/>
      <c r="W471" s="76"/>
      <c r="X471" s="76"/>
      <c r="Y471" s="76"/>
      <c r="AF471" s="78"/>
      <c r="AG471" s="78"/>
      <c r="AH471" s="78"/>
      <c r="AI471" s="78"/>
      <c r="AJ471" s="78"/>
      <c r="AK471" s="79"/>
      <c r="AL471" s="78"/>
      <c r="AM471" s="78"/>
      <c r="AN471" s="78"/>
      <c r="AO471" s="78"/>
      <c r="AP471" s="78"/>
      <c r="AV471" s="79"/>
      <c r="BA471" s="74"/>
      <c r="BC471" s="74"/>
      <c r="BD471" s="74"/>
      <c r="BE471" s="74"/>
      <c r="BF471" s="74"/>
      <c r="BG471" s="74"/>
      <c r="BH471" s="74"/>
      <c r="BI471" s="74"/>
      <c r="BJ471" s="74"/>
      <c r="BK471" s="74"/>
      <c r="BL471" s="74"/>
      <c r="BM471" s="74"/>
      <c r="BN471" s="74"/>
      <c r="BO471" s="74"/>
      <c r="EF471" s="72"/>
      <c r="EG471" s="72"/>
      <c r="EH471" s="72"/>
      <c r="EI471" s="72"/>
      <c r="EJ471" s="72"/>
      <c r="EK471" s="72"/>
      <c r="EL471" s="72"/>
      <c r="EM471" s="72"/>
      <c r="EN471" s="72"/>
      <c r="EO471" s="72"/>
      <c r="EP471" s="72"/>
      <c r="EQ471" s="72"/>
      <c r="ER471" s="72"/>
      <c r="ES471" s="72"/>
      <c r="ET471" s="72"/>
      <c r="EU471" s="72"/>
      <c r="EV471" s="72"/>
      <c r="EW471" s="72"/>
      <c r="EX471" s="72"/>
      <c r="EY471" s="72"/>
      <c r="EZ471" s="72"/>
    </row>
    <row r="472" spans="18:156">
      <c r="R472" s="76"/>
      <c r="T472" s="76"/>
      <c r="U472" s="76"/>
      <c r="V472" s="76"/>
      <c r="W472" s="76"/>
      <c r="X472" s="76"/>
      <c r="Y472" s="76"/>
      <c r="AF472" s="78"/>
      <c r="AG472" s="78"/>
      <c r="AH472" s="78"/>
      <c r="AI472" s="78"/>
      <c r="AJ472" s="78"/>
      <c r="AK472" s="78"/>
      <c r="AL472" s="78"/>
      <c r="AM472" s="78"/>
      <c r="AN472" s="78"/>
      <c r="AO472" s="78"/>
      <c r="AP472" s="78"/>
      <c r="AV472" s="79"/>
      <c r="BC472" s="74"/>
      <c r="BD472" s="74"/>
      <c r="BE472" s="74"/>
      <c r="BF472" s="74"/>
      <c r="BG472" s="74"/>
      <c r="BH472" s="74"/>
      <c r="BI472" s="74"/>
      <c r="BJ472" s="74"/>
      <c r="BK472" s="74"/>
      <c r="BL472" s="74"/>
      <c r="BM472" s="74"/>
      <c r="BN472" s="74"/>
      <c r="BO472" s="74"/>
      <c r="EF472" s="72"/>
      <c r="EG472" s="72"/>
      <c r="EH472" s="72"/>
      <c r="EI472" s="72"/>
      <c r="EJ472" s="72"/>
      <c r="EK472" s="72"/>
      <c r="EL472" s="72"/>
      <c r="EM472" s="72"/>
      <c r="EN472" s="72"/>
      <c r="EO472" s="72"/>
      <c r="EP472" s="72"/>
      <c r="EQ472" s="72"/>
      <c r="ER472" s="72"/>
      <c r="ES472" s="72"/>
      <c r="ET472" s="72"/>
      <c r="EU472" s="72"/>
      <c r="EV472" s="72"/>
      <c r="EW472" s="72"/>
      <c r="EX472" s="72"/>
      <c r="EY472" s="72"/>
      <c r="EZ472" s="72"/>
    </row>
    <row r="473" spans="18:156">
      <c r="R473" s="76"/>
      <c r="T473" s="76"/>
      <c r="U473" s="76"/>
      <c r="V473" s="76"/>
      <c r="W473" s="76"/>
      <c r="X473" s="76"/>
      <c r="Y473" s="76"/>
      <c r="AF473" s="78"/>
      <c r="AG473" s="78"/>
      <c r="AH473" s="78"/>
      <c r="AI473" s="78"/>
      <c r="AJ473" s="78"/>
      <c r="AK473" s="78"/>
      <c r="AL473" s="78"/>
      <c r="AM473" s="78"/>
      <c r="AN473" s="78"/>
      <c r="AO473" s="78"/>
      <c r="AP473" s="78"/>
      <c r="AV473" s="79"/>
      <c r="BC473" s="74"/>
      <c r="BD473" s="74"/>
      <c r="BE473" s="74"/>
      <c r="BF473" s="74"/>
      <c r="BG473" s="74"/>
      <c r="BH473" s="74"/>
      <c r="BI473" s="74"/>
      <c r="BJ473" s="74"/>
      <c r="BK473" s="74"/>
      <c r="BL473" s="74"/>
      <c r="BM473" s="74"/>
      <c r="BN473" s="74"/>
      <c r="BO473" s="74"/>
      <c r="EQ473" s="72"/>
      <c r="ER473" s="72"/>
      <c r="ES473" s="72"/>
      <c r="ET473" s="72"/>
      <c r="EU473" s="72"/>
      <c r="EV473" s="72"/>
      <c r="EW473" s="72"/>
      <c r="EX473" s="72"/>
      <c r="EY473" s="72"/>
      <c r="EZ473" s="72"/>
    </row>
    <row r="474" spans="18:156">
      <c r="R474" s="76"/>
      <c r="T474" s="76"/>
      <c r="U474" s="76"/>
      <c r="V474" s="76"/>
      <c r="W474" s="76"/>
      <c r="X474" s="76"/>
      <c r="Y474" s="76"/>
      <c r="AF474" s="78"/>
      <c r="AG474" s="78"/>
      <c r="AH474" s="78"/>
      <c r="AI474" s="78"/>
      <c r="AJ474" s="78"/>
      <c r="AK474" s="78"/>
      <c r="AL474" s="78"/>
      <c r="AM474" s="78"/>
      <c r="AN474" s="78"/>
      <c r="AO474" s="78"/>
      <c r="AP474" s="78"/>
      <c r="AV474" s="79"/>
      <c r="BC474" s="74"/>
      <c r="BD474" s="74"/>
      <c r="BE474" s="74"/>
      <c r="BF474" s="74"/>
      <c r="BG474" s="74"/>
      <c r="BH474" s="74"/>
      <c r="BI474" s="74"/>
      <c r="BJ474" s="74"/>
      <c r="BK474" s="74"/>
      <c r="BL474" s="74"/>
      <c r="BM474" s="74"/>
      <c r="BN474" s="74"/>
      <c r="BO474" s="74"/>
      <c r="EQ474" s="72"/>
      <c r="ER474" s="72"/>
      <c r="ES474" s="72"/>
      <c r="ET474" s="72"/>
      <c r="EU474" s="72"/>
      <c r="EV474" s="72"/>
      <c r="EW474" s="72"/>
      <c r="EX474" s="72"/>
      <c r="EY474" s="72"/>
      <c r="EZ474" s="72"/>
    </row>
    <row r="475" spans="18:156">
      <c r="R475" s="76"/>
      <c r="T475" s="76"/>
      <c r="U475" s="76"/>
      <c r="V475" s="76"/>
      <c r="W475" s="76"/>
      <c r="X475" s="76"/>
      <c r="Y475" s="76"/>
      <c r="AF475" s="78"/>
      <c r="AG475" s="78"/>
      <c r="AH475" s="78"/>
      <c r="AI475" s="78"/>
      <c r="AJ475" s="78"/>
      <c r="AK475" s="78"/>
      <c r="AL475" s="78"/>
      <c r="AM475" s="78"/>
      <c r="AN475" s="78"/>
      <c r="AO475" s="78"/>
      <c r="AP475" s="78"/>
      <c r="AV475" s="79"/>
      <c r="BC475" s="74"/>
      <c r="BD475" s="74"/>
      <c r="BE475" s="74"/>
      <c r="BF475" s="74"/>
      <c r="BG475" s="74"/>
      <c r="BH475" s="74"/>
      <c r="BI475" s="74"/>
      <c r="BJ475" s="74"/>
      <c r="BK475" s="74"/>
      <c r="BL475" s="74"/>
      <c r="BM475" s="74"/>
      <c r="BN475" s="74"/>
      <c r="BO475" s="74"/>
      <c r="EQ475" s="72"/>
      <c r="ER475" s="72"/>
      <c r="ES475" s="72"/>
      <c r="ET475" s="72"/>
      <c r="EU475" s="72"/>
      <c r="EV475" s="72"/>
      <c r="EW475" s="72"/>
      <c r="EX475" s="72"/>
      <c r="EY475" s="72"/>
      <c r="EZ475" s="72"/>
    </row>
    <row r="476" spans="18:156">
      <c r="R476" s="76"/>
      <c r="T476" s="76"/>
      <c r="U476" s="76"/>
      <c r="V476" s="76"/>
      <c r="W476" s="76"/>
      <c r="X476" s="76"/>
      <c r="Y476" s="76"/>
      <c r="AF476" s="78"/>
      <c r="AG476" s="78"/>
      <c r="AH476" s="78"/>
      <c r="AI476" s="78"/>
      <c r="AJ476" s="78"/>
      <c r="AK476" s="78"/>
      <c r="AL476" s="78"/>
      <c r="AM476" s="78"/>
      <c r="AN476" s="78"/>
      <c r="AO476" s="78"/>
      <c r="AP476" s="78"/>
      <c r="AV476" s="79"/>
      <c r="BC476" s="74"/>
      <c r="BD476" s="74"/>
      <c r="BE476" s="74"/>
      <c r="BF476" s="74"/>
      <c r="BG476" s="74"/>
      <c r="BH476" s="74"/>
      <c r="BI476" s="74"/>
      <c r="BJ476" s="74"/>
      <c r="BK476" s="74"/>
      <c r="BL476" s="74"/>
      <c r="BM476" s="74"/>
      <c r="BN476" s="74"/>
      <c r="BO476" s="74"/>
      <c r="EQ476" s="72"/>
      <c r="ER476" s="72"/>
      <c r="ES476" s="72"/>
      <c r="ET476" s="72"/>
      <c r="EU476" s="72"/>
      <c r="EV476" s="72"/>
      <c r="EW476" s="72"/>
      <c r="EX476" s="72"/>
      <c r="EY476" s="72"/>
      <c r="EZ476" s="72"/>
    </row>
    <row r="477" spans="18:156">
      <c r="R477" s="76"/>
      <c r="T477" s="76"/>
      <c r="U477" s="76"/>
      <c r="V477" s="76"/>
      <c r="W477" s="76"/>
      <c r="X477" s="76"/>
      <c r="Y477" s="76"/>
      <c r="AF477" s="78"/>
      <c r="AG477" s="78"/>
      <c r="AH477" s="78"/>
      <c r="AI477" s="78"/>
      <c r="AJ477" s="78"/>
      <c r="AK477" s="78"/>
      <c r="AL477" s="78"/>
      <c r="AM477" s="78"/>
      <c r="AN477" s="78"/>
      <c r="AO477" s="78"/>
      <c r="AP477" s="78"/>
      <c r="AV477" s="79"/>
      <c r="BC477" s="74"/>
      <c r="BD477" s="74"/>
      <c r="BE477" s="74"/>
      <c r="BF477" s="74"/>
      <c r="BG477" s="74"/>
      <c r="BH477" s="74"/>
      <c r="BI477" s="74"/>
      <c r="BJ477" s="74"/>
      <c r="BK477" s="74"/>
      <c r="BL477" s="74"/>
      <c r="BM477" s="74"/>
      <c r="BN477" s="74"/>
      <c r="BO477" s="74"/>
      <c r="EQ477" s="72"/>
      <c r="ER477" s="72"/>
      <c r="ES477" s="72"/>
      <c r="ET477" s="72"/>
      <c r="EU477" s="72"/>
      <c r="EV477" s="72"/>
      <c r="EW477" s="72"/>
      <c r="EX477" s="72"/>
      <c r="EY477" s="72"/>
      <c r="EZ477" s="72"/>
    </row>
    <row r="478" spans="18:156">
      <c r="R478" s="76"/>
      <c r="T478" s="76"/>
      <c r="U478" s="76"/>
      <c r="V478" s="76"/>
      <c r="W478" s="76"/>
      <c r="X478" s="76"/>
      <c r="Y478" s="76"/>
      <c r="AF478" s="78"/>
      <c r="AG478" s="78"/>
      <c r="AH478" s="78"/>
      <c r="AI478" s="78"/>
      <c r="AJ478" s="78"/>
      <c r="AK478" s="78"/>
      <c r="AL478" s="78"/>
      <c r="AM478" s="78"/>
      <c r="AN478" s="78"/>
      <c r="AO478" s="78"/>
      <c r="AP478" s="78"/>
      <c r="AV478" s="79"/>
      <c r="BC478" s="74"/>
      <c r="BD478" s="74"/>
      <c r="BE478" s="74"/>
      <c r="BF478" s="74"/>
      <c r="BG478" s="74"/>
      <c r="BH478" s="74"/>
      <c r="BI478" s="74"/>
      <c r="BJ478" s="74"/>
      <c r="BK478" s="74"/>
      <c r="BL478" s="74"/>
      <c r="BM478" s="74"/>
      <c r="BN478" s="74"/>
      <c r="BO478" s="74"/>
      <c r="EQ478" s="72"/>
      <c r="ER478" s="72"/>
      <c r="ES478" s="72"/>
      <c r="ET478" s="72"/>
      <c r="EU478" s="72"/>
      <c r="EV478" s="72"/>
      <c r="EW478" s="72"/>
      <c r="EX478" s="72"/>
      <c r="EY478" s="72"/>
      <c r="EZ478" s="72"/>
    </row>
    <row r="479" spans="18:156">
      <c r="R479" s="76"/>
      <c r="T479" s="76"/>
      <c r="U479" s="76"/>
      <c r="V479" s="76"/>
      <c r="W479" s="76"/>
      <c r="X479" s="76"/>
      <c r="Y479" s="76"/>
      <c r="AF479" s="78"/>
      <c r="AG479" s="78"/>
      <c r="AH479" s="78"/>
      <c r="AI479" s="78"/>
      <c r="AJ479" s="78"/>
      <c r="AK479" s="78"/>
      <c r="AL479" s="78"/>
      <c r="AM479" s="78"/>
      <c r="AN479" s="78"/>
      <c r="AO479" s="78"/>
      <c r="AP479" s="78"/>
      <c r="AV479" s="79"/>
      <c r="BC479" s="74"/>
      <c r="BD479" s="74"/>
      <c r="BE479" s="74"/>
      <c r="BF479" s="74"/>
      <c r="BG479" s="74"/>
      <c r="BH479" s="74"/>
      <c r="BI479" s="74"/>
      <c r="BJ479" s="74"/>
      <c r="BK479" s="74"/>
      <c r="BL479" s="74"/>
      <c r="BM479" s="74"/>
      <c r="BN479" s="74"/>
      <c r="BO479" s="74"/>
      <c r="EQ479" s="72"/>
      <c r="ER479" s="72"/>
      <c r="ES479" s="72"/>
      <c r="ET479" s="72"/>
      <c r="EU479" s="72"/>
      <c r="EV479" s="72"/>
      <c r="EW479" s="72"/>
      <c r="EX479" s="72"/>
      <c r="EY479" s="72"/>
      <c r="EZ479" s="72"/>
    </row>
    <row r="480" spans="18:156">
      <c r="R480" s="76"/>
      <c r="T480" s="76"/>
      <c r="U480" s="76"/>
      <c r="V480" s="76"/>
      <c r="W480" s="76"/>
      <c r="X480" s="76"/>
      <c r="Y480" s="76"/>
      <c r="AF480" s="78"/>
      <c r="AG480" s="78"/>
      <c r="AH480" s="78"/>
      <c r="AI480" s="78"/>
      <c r="AJ480" s="78"/>
      <c r="AK480" s="78"/>
      <c r="AL480" s="78"/>
      <c r="AM480" s="78"/>
      <c r="AN480" s="78"/>
      <c r="AO480" s="78"/>
      <c r="AP480" s="78"/>
      <c r="AV480" s="79"/>
      <c r="BC480" s="74"/>
      <c r="BD480" s="74"/>
      <c r="BE480" s="74"/>
      <c r="BF480" s="74"/>
      <c r="BG480" s="74"/>
      <c r="BH480" s="74"/>
      <c r="BI480" s="74"/>
      <c r="BJ480" s="74"/>
      <c r="BK480" s="74"/>
      <c r="BL480" s="74"/>
      <c r="BM480" s="74"/>
      <c r="BN480" s="74"/>
      <c r="BO480" s="74"/>
      <c r="EQ480" s="72"/>
      <c r="ER480" s="72"/>
      <c r="ES480" s="72"/>
      <c r="ET480" s="72"/>
      <c r="EU480" s="72"/>
      <c r="EV480" s="72"/>
      <c r="EW480" s="72"/>
      <c r="EX480" s="72"/>
      <c r="EY480" s="72"/>
      <c r="EZ480" s="72"/>
    </row>
    <row r="481" spans="18:156">
      <c r="R481" s="76"/>
      <c r="T481" s="76"/>
      <c r="U481" s="76"/>
      <c r="V481" s="76"/>
      <c r="W481" s="76"/>
      <c r="X481" s="76"/>
      <c r="Y481" s="76"/>
      <c r="AF481" s="78"/>
      <c r="AG481" s="78"/>
      <c r="AH481" s="78"/>
      <c r="AI481" s="78"/>
      <c r="AJ481" s="78"/>
      <c r="AK481" s="78"/>
      <c r="AL481" s="78"/>
      <c r="AM481" s="78"/>
      <c r="AN481" s="78"/>
      <c r="AO481" s="78"/>
      <c r="AP481" s="78"/>
      <c r="AV481" s="79"/>
      <c r="BC481" s="74"/>
      <c r="BD481" s="74"/>
      <c r="BE481" s="74"/>
      <c r="BF481" s="74"/>
      <c r="BG481" s="74"/>
      <c r="BH481" s="74"/>
      <c r="BI481" s="74"/>
      <c r="BJ481" s="74"/>
      <c r="BK481" s="74"/>
      <c r="BL481" s="74"/>
      <c r="BM481" s="74"/>
      <c r="BN481" s="74"/>
      <c r="BO481" s="74"/>
      <c r="EQ481" s="72"/>
      <c r="ER481" s="72"/>
      <c r="ES481" s="72"/>
      <c r="ET481" s="72"/>
      <c r="EU481" s="72"/>
      <c r="EV481" s="72"/>
      <c r="EW481" s="72"/>
      <c r="EX481" s="72"/>
      <c r="EY481" s="72"/>
      <c r="EZ481" s="72"/>
    </row>
    <row r="482" spans="18:156">
      <c r="R482" s="76"/>
      <c r="T482" s="76"/>
      <c r="U482" s="76"/>
      <c r="V482" s="76"/>
      <c r="W482" s="76"/>
      <c r="X482" s="76"/>
      <c r="Y482" s="76"/>
      <c r="AF482" s="78"/>
      <c r="AG482" s="78"/>
      <c r="AH482" s="78"/>
      <c r="AI482" s="78"/>
      <c r="AJ482" s="78"/>
      <c r="AK482" s="78"/>
      <c r="AL482" s="78"/>
      <c r="AM482" s="78"/>
      <c r="AN482" s="78"/>
      <c r="AO482" s="78"/>
      <c r="AP482" s="78"/>
      <c r="AV482" s="79"/>
      <c r="BC482" s="74"/>
      <c r="BD482" s="74"/>
      <c r="BE482" s="74"/>
      <c r="BF482" s="74"/>
      <c r="BG482" s="74"/>
      <c r="BH482" s="74"/>
      <c r="BI482" s="74"/>
      <c r="BJ482" s="74"/>
      <c r="BK482" s="74"/>
      <c r="BL482" s="74"/>
      <c r="BM482" s="74"/>
      <c r="BN482" s="74"/>
      <c r="BO482" s="74"/>
      <c r="EQ482" s="72"/>
      <c r="ER482" s="72"/>
      <c r="ES482" s="72"/>
      <c r="ET482" s="72"/>
      <c r="EU482" s="72"/>
      <c r="EV482" s="72"/>
      <c r="EW482" s="72"/>
      <c r="EX482" s="72"/>
      <c r="EY482" s="72"/>
      <c r="EZ482" s="72"/>
    </row>
    <row r="483" spans="18:156">
      <c r="R483" s="76"/>
      <c r="T483" s="76"/>
      <c r="U483" s="76"/>
      <c r="V483" s="76"/>
      <c r="W483" s="76"/>
      <c r="X483" s="76"/>
      <c r="Y483" s="76"/>
      <c r="AF483" s="78"/>
      <c r="AG483" s="78"/>
      <c r="AH483" s="78"/>
      <c r="AI483" s="78"/>
      <c r="AJ483" s="78"/>
      <c r="AK483" s="78"/>
      <c r="AL483" s="78"/>
      <c r="AM483" s="78"/>
      <c r="AN483" s="78"/>
      <c r="AO483" s="78"/>
      <c r="AP483" s="78"/>
      <c r="AV483" s="74"/>
      <c r="AW483" s="74"/>
      <c r="AX483" s="74"/>
      <c r="AY483" s="74"/>
      <c r="AZ483" s="74"/>
      <c r="BC483" s="74"/>
      <c r="BD483" s="74"/>
      <c r="BE483" s="74"/>
      <c r="BF483" s="74"/>
      <c r="BG483" s="74"/>
      <c r="BH483" s="74"/>
      <c r="BI483" s="74"/>
      <c r="BJ483" s="74"/>
      <c r="BK483" s="74"/>
      <c r="BL483" s="74"/>
      <c r="BM483" s="74"/>
      <c r="BN483" s="74"/>
      <c r="BO483" s="74"/>
      <c r="EQ483" s="72"/>
      <c r="ER483" s="72"/>
      <c r="ES483" s="72"/>
      <c r="ET483" s="72"/>
      <c r="EU483" s="72"/>
      <c r="EV483" s="72"/>
      <c r="EW483" s="72"/>
      <c r="EX483" s="72"/>
      <c r="EY483" s="72"/>
      <c r="EZ483" s="72"/>
    </row>
    <row r="484" spans="18:156">
      <c r="R484" s="76"/>
      <c r="T484" s="76"/>
      <c r="U484" s="76"/>
      <c r="V484" s="76"/>
      <c r="W484" s="76"/>
      <c r="X484" s="76"/>
      <c r="Y484" s="76"/>
      <c r="AF484" s="78"/>
      <c r="AG484" s="78"/>
      <c r="AH484" s="78"/>
      <c r="AI484" s="78"/>
      <c r="AJ484" s="78"/>
      <c r="AK484" s="78"/>
      <c r="AL484" s="78"/>
      <c r="AM484" s="78"/>
      <c r="AN484" s="78"/>
      <c r="AO484" s="78"/>
      <c r="AP484" s="78"/>
      <c r="AV484" s="74"/>
      <c r="AW484" s="74"/>
      <c r="AX484" s="74"/>
      <c r="AY484" s="74"/>
      <c r="AZ484" s="74"/>
      <c r="BC484" s="74"/>
      <c r="BD484" s="74"/>
      <c r="BE484" s="74"/>
      <c r="BF484" s="74"/>
      <c r="BG484" s="74"/>
      <c r="BH484" s="74"/>
      <c r="BI484" s="74"/>
      <c r="BJ484" s="74"/>
      <c r="BK484" s="74"/>
      <c r="BL484" s="74"/>
      <c r="BM484" s="74"/>
      <c r="BN484" s="74"/>
      <c r="BO484" s="74"/>
      <c r="EQ484" s="72"/>
      <c r="ER484" s="72"/>
      <c r="ES484" s="72"/>
      <c r="ET484" s="72"/>
      <c r="EU484" s="72"/>
      <c r="EV484" s="72"/>
      <c r="EW484" s="72"/>
      <c r="EX484" s="72"/>
      <c r="EY484" s="72"/>
      <c r="EZ484" s="72"/>
    </row>
    <row r="485" spans="18:156">
      <c r="R485" s="76"/>
      <c r="T485" s="76"/>
      <c r="U485" s="76"/>
      <c r="V485" s="76"/>
      <c r="W485" s="76"/>
      <c r="X485" s="76"/>
      <c r="Y485" s="76"/>
      <c r="AF485" s="78"/>
      <c r="AG485" s="78"/>
      <c r="AH485" s="78"/>
      <c r="AI485" s="78"/>
      <c r="AJ485" s="78"/>
      <c r="AK485" s="78"/>
      <c r="AL485" s="78"/>
      <c r="AM485" s="78"/>
      <c r="AN485" s="78"/>
      <c r="AO485" s="78"/>
      <c r="AP485" s="78"/>
      <c r="AT485" s="74"/>
      <c r="AW485" s="79"/>
      <c r="BD485" s="74"/>
      <c r="BE485" s="74"/>
      <c r="BF485" s="74"/>
      <c r="BG485" s="74"/>
      <c r="BH485" s="74"/>
      <c r="BI485" s="74"/>
      <c r="BJ485" s="74"/>
      <c r="BK485" s="74"/>
      <c r="BL485" s="74"/>
      <c r="BM485" s="74"/>
      <c r="BN485" s="74"/>
      <c r="BO485" s="74"/>
      <c r="EQ485" s="72"/>
      <c r="ER485" s="72"/>
      <c r="ES485" s="72"/>
      <c r="ET485" s="72"/>
      <c r="EU485" s="72"/>
      <c r="EV485" s="72"/>
      <c r="EW485" s="72"/>
      <c r="EX485" s="72"/>
      <c r="EY485" s="72"/>
      <c r="EZ485" s="72"/>
    </row>
    <row r="486" spans="18:156">
      <c r="R486" s="76"/>
      <c r="T486" s="76"/>
      <c r="U486" s="76"/>
      <c r="V486" s="76"/>
      <c r="W486" s="76"/>
      <c r="X486" s="76"/>
      <c r="Y486" s="76"/>
      <c r="AF486" s="78"/>
      <c r="AG486" s="78"/>
      <c r="AH486" s="78"/>
      <c r="AI486" s="78"/>
      <c r="AJ486" s="78"/>
      <c r="AK486" s="78"/>
      <c r="AL486" s="78"/>
      <c r="AM486" s="78"/>
      <c r="AN486" s="78"/>
      <c r="AO486" s="78"/>
      <c r="AP486" s="78"/>
      <c r="AS486" s="74"/>
      <c r="AT486" s="74"/>
      <c r="AU486" s="74"/>
      <c r="AW486" s="79"/>
      <c r="BD486" s="74"/>
      <c r="BE486" s="74"/>
      <c r="BF486" s="74"/>
      <c r="BG486" s="74"/>
      <c r="BH486" s="74"/>
      <c r="BI486" s="74"/>
      <c r="BJ486" s="74"/>
      <c r="BK486" s="74"/>
      <c r="BL486" s="74"/>
      <c r="BM486" s="74"/>
      <c r="BN486" s="74"/>
      <c r="BO486" s="74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</row>
    <row r="487" spans="18:156">
      <c r="R487" s="76"/>
      <c r="T487" s="76"/>
      <c r="U487" s="76"/>
      <c r="V487" s="76"/>
      <c r="W487" s="76"/>
      <c r="X487" s="76"/>
      <c r="Y487" s="76"/>
      <c r="AF487" s="78"/>
      <c r="AG487" s="78"/>
      <c r="AH487" s="78"/>
      <c r="AI487" s="78"/>
      <c r="AJ487" s="78"/>
      <c r="AK487" s="78"/>
      <c r="AL487" s="78"/>
      <c r="AM487" s="78"/>
      <c r="AN487" s="78"/>
      <c r="AO487" s="78"/>
      <c r="AP487" s="78"/>
      <c r="AS487" s="74"/>
      <c r="AU487" s="74"/>
      <c r="AW487" s="79"/>
      <c r="BD487" s="74"/>
      <c r="BE487" s="74"/>
      <c r="BF487" s="74"/>
      <c r="BG487" s="74"/>
      <c r="BH487" s="74"/>
      <c r="BI487" s="74"/>
      <c r="BJ487" s="74"/>
      <c r="BK487" s="74"/>
      <c r="BL487" s="74"/>
      <c r="BM487" s="74"/>
      <c r="BN487" s="74"/>
      <c r="BO487" s="74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</row>
    <row r="488" spans="18:156">
      <c r="R488" s="76"/>
      <c r="T488" s="76"/>
      <c r="U488" s="76"/>
      <c r="V488" s="76"/>
      <c r="W488" s="76"/>
      <c r="X488" s="76"/>
      <c r="Y488" s="76"/>
      <c r="AF488" s="78"/>
      <c r="AG488" s="78"/>
      <c r="AH488" s="78"/>
      <c r="AI488" s="78"/>
      <c r="AJ488" s="78"/>
      <c r="AK488" s="78"/>
      <c r="AL488" s="78"/>
      <c r="AM488" s="78"/>
      <c r="AN488" s="78"/>
      <c r="AO488" s="78"/>
      <c r="AP488" s="78"/>
      <c r="AW488" s="79"/>
      <c r="BD488" s="74"/>
      <c r="BE488" s="74"/>
      <c r="BF488" s="74"/>
      <c r="BG488" s="74"/>
      <c r="BH488" s="74"/>
      <c r="BI488" s="74"/>
      <c r="BJ488" s="74"/>
      <c r="BK488" s="74"/>
      <c r="BL488" s="74"/>
      <c r="BM488" s="74"/>
      <c r="BN488" s="74"/>
      <c r="BO488" s="74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</row>
    <row r="489" spans="18:156">
      <c r="R489" s="76"/>
      <c r="T489" s="76"/>
      <c r="U489" s="76"/>
      <c r="V489" s="76"/>
      <c r="W489" s="76"/>
      <c r="X489" s="76"/>
      <c r="Y489" s="76"/>
      <c r="AF489" s="78"/>
      <c r="AG489" s="78"/>
      <c r="AH489" s="78"/>
      <c r="AI489" s="78"/>
      <c r="AJ489" s="78"/>
      <c r="AK489" s="78"/>
      <c r="AL489" s="78"/>
      <c r="AM489" s="78"/>
      <c r="AN489" s="78"/>
      <c r="AO489" s="78"/>
      <c r="AP489" s="78"/>
      <c r="AW489" s="79"/>
      <c r="BD489" s="74"/>
      <c r="BE489" s="74"/>
      <c r="BF489" s="74"/>
      <c r="BG489" s="74"/>
      <c r="BH489" s="74"/>
      <c r="BI489" s="74"/>
      <c r="BJ489" s="74"/>
      <c r="BK489" s="74"/>
      <c r="BL489" s="74"/>
      <c r="BM489" s="74"/>
      <c r="BN489" s="74"/>
      <c r="BO489" s="74"/>
      <c r="EQ489" s="72"/>
      <c r="ER489" s="72"/>
      <c r="ES489" s="72"/>
      <c r="ET489" s="72"/>
      <c r="EU489" s="72"/>
      <c r="EV489" s="72"/>
      <c r="EW489" s="72"/>
      <c r="EX489" s="72"/>
      <c r="EY489" s="72"/>
      <c r="EZ489" s="72"/>
    </row>
    <row r="490" spans="18:156">
      <c r="R490" s="76"/>
      <c r="T490" s="76"/>
      <c r="U490" s="76"/>
      <c r="V490" s="76"/>
      <c r="W490" s="76"/>
      <c r="X490" s="76"/>
      <c r="Y490" s="76"/>
      <c r="AF490" s="78"/>
      <c r="AG490" s="78"/>
      <c r="AH490" s="78"/>
      <c r="AI490" s="78"/>
      <c r="AJ490" s="78"/>
      <c r="AK490" s="78"/>
      <c r="AL490" s="78"/>
      <c r="AM490" s="78"/>
      <c r="AN490" s="78"/>
      <c r="AO490" s="78"/>
      <c r="AP490" s="78"/>
      <c r="AW490" s="79"/>
      <c r="BD490" s="74"/>
      <c r="BE490" s="74"/>
      <c r="BF490" s="74"/>
      <c r="BG490" s="74"/>
      <c r="BH490" s="74"/>
      <c r="BI490" s="74"/>
      <c r="BJ490" s="74"/>
      <c r="BK490" s="74"/>
      <c r="BL490" s="74"/>
      <c r="BM490" s="74"/>
      <c r="BN490" s="74"/>
      <c r="BO490" s="74"/>
      <c r="EQ490" s="72"/>
      <c r="ER490" s="72"/>
      <c r="ES490" s="72"/>
      <c r="ET490" s="72"/>
      <c r="EU490" s="72"/>
      <c r="EV490" s="72"/>
      <c r="EW490" s="72"/>
      <c r="EX490" s="72"/>
      <c r="EY490" s="72"/>
      <c r="EZ490" s="72"/>
    </row>
    <row r="491" spans="18:156">
      <c r="R491" s="76"/>
      <c r="T491" s="76"/>
      <c r="U491" s="76"/>
      <c r="V491" s="76"/>
      <c r="W491" s="76"/>
      <c r="X491" s="76"/>
      <c r="Y491" s="76"/>
      <c r="AF491" s="78"/>
      <c r="AG491" s="78"/>
      <c r="AH491" s="78"/>
      <c r="AI491" s="78"/>
      <c r="AJ491" s="78"/>
      <c r="AK491" s="78"/>
      <c r="AL491" s="78"/>
      <c r="AM491" s="78"/>
      <c r="AN491" s="78"/>
      <c r="AO491" s="78"/>
      <c r="AP491" s="78"/>
      <c r="AW491" s="79"/>
      <c r="BD491" s="74"/>
      <c r="BE491" s="74"/>
      <c r="BF491" s="74"/>
      <c r="BG491" s="74"/>
      <c r="BH491" s="74"/>
      <c r="BI491" s="74"/>
      <c r="BJ491" s="74"/>
      <c r="BK491" s="74"/>
      <c r="BL491" s="74"/>
      <c r="BM491" s="74"/>
      <c r="BN491" s="74"/>
      <c r="BO491" s="74"/>
      <c r="EQ491" s="72"/>
      <c r="ER491" s="72"/>
      <c r="ES491" s="72"/>
      <c r="ET491" s="72"/>
      <c r="EU491" s="72"/>
      <c r="EV491" s="72"/>
      <c r="EW491" s="72"/>
      <c r="EX491" s="72"/>
      <c r="EY491" s="72"/>
      <c r="EZ491" s="72"/>
    </row>
    <row r="492" spans="18:156">
      <c r="R492" s="76"/>
      <c r="T492" s="76"/>
      <c r="U492" s="76"/>
      <c r="V492" s="76"/>
      <c r="W492" s="76"/>
      <c r="X492" s="76"/>
      <c r="Y492" s="76"/>
      <c r="AF492" s="78"/>
      <c r="AG492" s="78"/>
      <c r="AH492" s="78"/>
      <c r="AI492" s="78"/>
      <c r="AJ492" s="78"/>
      <c r="AK492" s="78"/>
      <c r="AL492" s="78"/>
      <c r="AM492" s="78"/>
      <c r="AN492" s="78"/>
      <c r="AO492" s="78"/>
      <c r="AP492" s="78"/>
      <c r="AW492" s="79"/>
      <c r="BD492" s="74"/>
      <c r="BE492" s="74"/>
      <c r="BF492" s="74"/>
      <c r="BG492" s="74"/>
      <c r="BH492" s="74"/>
      <c r="BI492" s="74"/>
      <c r="BJ492" s="74"/>
      <c r="BK492" s="74"/>
      <c r="BL492" s="74"/>
      <c r="BM492" s="74"/>
      <c r="BN492" s="74"/>
      <c r="BO492" s="74"/>
      <c r="EQ492" s="72"/>
      <c r="ER492" s="72"/>
      <c r="ES492" s="72"/>
      <c r="ET492" s="72"/>
      <c r="EU492" s="72"/>
      <c r="EV492" s="72"/>
      <c r="EW492" s="72"/>
      <c r="EX492" s="72"/>
      <c r="EY492" s="72"/>
      <c r="EZ492" s="72"/>
    </row>
    <row r="493" spans="18:156">
      <c r="R493" s="76"/>
      <c r="T493" s="76"/>
      <c r="U493" s="76"/>
      <c r="V493" s="76"/>
      <c r="W493" s="76"/>
      <c r="X493" s="76"/>
      <c r="Y493" s="76"/>
      <c r="AF493" s="78"/>
      <c r="AG493" s="78"/>
      <c r="AH493" s="78"/>
      <c r="AI493" s="78"/>
      <c r="AJ493" s="78"/>
      <c r="AK493" s="78"/>
      <c r="AL493" s="78"/>
      <c r="AM493" s="78"/>
      <c r="AN493" s="78"/>
      <c r="AO493" s="78"/>
      <c r="AP493" s="78"/>
      <c r="AW493" s="79"/>
      <c r="BD493" s="74"/>
      <c r="BE493" s="74"/>
      <c r="BF493" s="74"/>
      <c r="BG493" s="74"/>
      <c r="BH493" s="74"/>
      <c r="BI493" s="74"/>
      <c r="BJ493" s="74"/>
      <c r="BK493" s="74"/>
      <c r="BL493" s="74"/>
      <c r="BM493" s="74"/>
      <c r="BN493" s="74"/>
      <c r="BO493" s="74"/>
      <c r="EQ493" s="72"/>
      <c r="ER493" s="72"/>
      <c r="ES493" s="72"/>
      <c r="ET493" s="72"/>
      <c r="EU493" s="72"/>
      <c r="EV493" s="72"/>
      <c r="EW493" s="72"/>
      <c r="EX493" s="72"/>
      <c r="EY493" s="72"/>
      <c r="EZ493" s="72"/>
    </row>
    <row r="494" spans="18:156">
      <c r="R494" s="76"/>
      <c r="T494" s="76"/>
      <c r="U494" s="76"/>
      <c r="V494" s="76"/>
      <c r="W494" s="76"/>
      <c r="X494" s="76"/>
      <c r="Y494" s="76"/>
      <c r="AF494" s="78"/>
      <c r="AG494" s="78"/>
      <c r="AH494" s="78"/>
      <c r="AI494" s="78"/>
      <c r="AJ494" s="78"/>
      <c r="AK494" s="78"/>
      <c r="AL494" s="78"/>
      <c r="AM494" s="78"/>
      <c r="AN494" s="78"/>
      <c r="AO494" s="78"/>
      <c r="AP494" s="78"/>
      <c r="AW494" s="79"/>
      <c r="BD494" s="74"/>
      <c r="BE494" s="74"/>
      <c r="BF494" s="74"/>
      <c r="BG494" s="74"/>
      <c r="BH494" s="74"/>
      <c r="BI494" s="74"/>
      <c r="BJ494" s="74"/>
      <c r="BK494" s="74"/>
      <c r="BL494" s="74"/>
      <c r="BM494" s="74"/>
      <c r="BN494" s="74"/>
      <c r="BO494" s="74"/>
      <c r="EQ494" s="72"/>
      <c r="ER494" s="72"/>
      <c r="ES494" s="72"/>
      <c r="ET494" s="72"/>
      <c r="EU494" s="72"/>
      <c r="EV494" s="72"/>
      <c r="EW494" s="72"/>
      <c r="EX494" s="72"/>
      <c r="EY494" s="72"/>
      <c r="EZ494" s="72"/>
    </row>
    <row r="495" spans="18:156">
      <c r="R495" s="76"/>
      <c r="T495" s="76"/>
      <c r="U495" s="76"/>
      <c r="V495" s="76"/>
      <c r="W495" s="76"/>
      <c r="X495" s="76"/>
      <c r="Y495" s="76"/>
      <c r="AF495" s="78"/>
      <c r="AG495" s="78"/>
      <c r="AH495" s="78"/>
      <c r="AI495" s="78"/>
      <c r="AJ495" s="78"/>
      <c r="AK495" s="78"/>
      <c r="AL495" s="78"/>
      <c r="AM495" s="78"/>
      <c r="AN495" s="78"/>
      <c r="AO495" s="78"/>
      <c r="AP495" s="78"/>
      <c r="AW495" s="79"/>
      <c r="BD495" s="74"/>
      <c r="BE495" s="74"/>
      <c r="BF495" s="74"/>
      <c r="BG495" s="74"/>
      <c r="BH495" s="74"/>
      <c r="BI495" s="74"/>
      <c r="BJ495" s="74"/>
      <c r="BK495" s="74"/>
      <c r="BL495" s="74"/>
      <c r="BM495" s="74"/>
      <c r="BN495" s="74"/>
      <c r="BO495" s="74"/>
      <c r="EQ495" s="72"/>
      <c r="ER495" s="72"/>
      <c r="ES495" s="72"/>
      <c r="ET495" s="72"/>
      <c r="EU495" s="72"/>
      <c r="EV495" s="72"/>
      <c r="EW495" s="72"/>
      <c r="EX495" s="72"/>
      <c r="EY495" s="72"/>
      <c r="EZ495" s="72"/>
    </row>
    <row r="496" spans="18:156">
      <c r="R496" s="76"/>
      <c r="T496" s="76"/>
      <c r="U496" s="76"/>
      <c r="V496" s="76"/>
      <c r="W496" s="76"/>
      <c r="X496" s="76"/>
      <c r="Y496" s="76"/>
      <c r="AF496" s="78"/>
      <c r="AG496" s="78"/>
      <c r="AH496" s="78"/>
      <c r="AI496" s="78"/>
      <c r="AJ496" s="78"/>
      <c r="AK496" s="78"/>
      <c r="AL496" s="78"/>
      <c r="AM496" s="78"/>
      <c r="AN496" s="78"/>
      <c r="AO496" s="78"/>
      <c r="AP496" s="78"/>
      <c r="AW496" s="79"/>
      <c r="BD496" s="74"/>
      <c r="BE496" s="74"/>
      <c r="BF496" s="74"/>
      <c r="BG496" s="74"/>
      <c r="BH496" s="74"/>
      <c r="BI496" s="74"/>
      <c r="BJ496" s="74"/>
      <c r="BK496" s="74"/>
      <c r="BL496" s="74"/>
      <c r="BM496" s="74"/>
      <c r="BN496" s="74"/>
      <c r="BO496" s="74"/>
      <c r="EQ496" s="72"/>
      <c r="ER496" s="72"/>
      <c r="ES496" s="72"/>
      <c r="ET496" s="72"/>
      <c r="EU496" s="72"/>
      <c r="EV496" s="72"/>
      <c r="EW496" s="72"/>
      <c r="EX496" s="72"/>
      <c r="EY496" s="72"/>
      <c r="EZ496" s="72"/>
    </row>
    <row r="497" spans="18:156">
      <c r="R497" s="76"/>
      <c r="T497" s="76"/>
      <c r="U497" s="76"/>
      <c r="V497" s="76"/>
      <c r="W497" s="76"/>
      <c r="X497" s="76"/>
      <c r="Y497" s="76"/>
      <c r="AF497" s="78"/>
      <c r="AG497" s="78"/>
      <c r="AH497" s="78"/>
      <c r="AI497" s="78"/>
      <c r="AJ497" s="78"/>
      <c r="AK497" s="78"/>
      <c r="AL497" s="78"/>
      <c r="AM497" s="78"/>
      <c r="AN497" s="78"/>
      <c r="AO497" s="78"/>
      <c r="AP497" s="78"/>
      <c r="AW497" s="79"/>
      <c r="BD497" s="74"/>
      <c r="BE497" s="74"/>
      <c r="BF497" s="74"/>
      <c r="BG497" s="74"/>
      <c r="BH497" s="74"/>
      <c r="BI497" s="74"/>
      <c r="BJ497" s="74"/>
      <c r="BK497" s="74"/>
      <c r="BL497" s="74"/>
      <c r="BM497" s="74"/>
      <c r="BN497" s="74"/>
      <c r="BO497" s="74"/>
      <c r="EQ497" s="72"/>
      <c r="ER497" s="72"/>
      <c r="ES497" s="72"/>
      <c r="ET497" s="72"/>
      <c r="EU497" s="72"/>
      <c r="EV497" s="72"/>
      <c r="EW497" s="72"/>
      <c r="EX497" s="72"/>
      <c r="EY497" s="72"/>
      <c r="EZ497" s="72"/>
    </row>
    <row r="498" spans="18:156">
      <c r="R498" s="76"/>
      <c r="T498" s="76"/>
      <c r="U498" s="76"/>
      <c r="V498" s="76"/>
      <c r="W498" s="76"/>
      <c r="X498" s="76"/>
      <c r="Y498" s="76"/>
      <c r="AF498" s="78"/>
      <c r="AG498" s="78"/>
      <c r="AH498" s="78"/>
      <c r="AI498" s="78"/>
      <c r="AJ498" s="78"/>
      <c r="AK498" s="78"/>
      <c r="AL498" s="78"/>
      <c r="AM498" s="78"/>
      <c r="AN498" s="78"/>
      <c r="AO498" s="78"/>
      <c r="AP498" s="78"/>
      <c r="AW498" s="79"/>
      <c r="BD498" s="74"/>
      <c r="BE498" s="74"/>
      <c r="BF498" s="74"/>
      <c r="BG498" s="74"/>
      <c r="BH498" s="74"/>
      <c r="BI498" s="74"/>
      <c r="BJ498" s="74"/>
      <c r="BK498" s="74"/>
      <c r="BL498" s="74"/>
      <c r="BM498" s="74"/>
      <c r="BN498" s="74"/>
      <c r="BO498" s="74"/>
      <c r="EQ498" s="72"/>
      <c r="ER498" s="72"/>
      <c r="ES498" s="72"/>
      <c r="ET498" s="72"/>
      <c r="EU498" s="72"/>
      <c r="EV498" s="72"/>
      <c r="EW498" s="72"/>
      <c r="EX498" s="72"/>
      <c r="EY498" s="72"/>
      <c r="EZ498" s="72"/>
    </row>
    <row r="499" spans="18:156">
      <c r="R499" s="76"/>
      <c r="T499" s="76"/>
      <c r="U499" s="76"/>
      <c r="V499" s="78"/>
      <c r="W499" s="78"/>
      <c r="X499" s="78"/>
      <c r="Y499" s="78"/>
      <c r="Z499" s="78"/>
      <c r="AA499" s="78"/>
      <c r="AB499" s="78"/>
      <c r="AC499" s="78"/>
      <c r="AD499" s="78"/>
      <c r="AE499" s="78"/>
      <c r="AG499" s="78"/>
      <c r="AH499" s="78"/>
      <c r="AI499" s="78"/>
      <c r="AJ499" s="78"/>
      <c r="AK499" s="78"/>
      <c r="AL499" s="78"/>
      <c r="AM499" s="78"/>
      <c r="AN499" s="78"/>
      <c r="AO499" s="78"/>
      <c r="AP499" s="78"/>
      <c r="AW499" s="79"/>
      <c r="BD499" s="74"/>
      <c r="BE499" s="74"/>
      <c r="BF499" s="74"/>
      <c r="BG499" s="74"/>
      <c r="BH499" s="74"/>
      <c r="BI499" s="74"/>
      <c r="BJ499" s="74"/>
      <c r="BK499" s="74"/>
      <c r="BL499" s="74"/>
      <c r="BM499" s="74"/>
      <c r="BN499" s="74"/>
      <c r="BO499" s="74"/>
      <c r="EQ499" s="72"/>
      <c r="ER499" s="72"/>
      <c r="ES499" s="72"/>
      <c r="ET499" s="72"/>
      <c r="EU499" s="72"/>
      <c r="EV499" s="72"/>
      <c r="EW499" s="72"/>
      <c r="EX499" s="72"/>
      <c r="EY499" s="72"/>
      <c r="EZ499" s="72"/>
    </row>
    <row r="500" spans="18:156">
      <c r="R500" s="76"/>
      <c r="T500" s="76"/>
      <c r="U500" s="76"/>
      <c r="V500" s="78"/>
      <c r="W500" s="78"/>
      <c r="X500" s="78"/>
      <c r="Y500" s="78"/>
      <c r="Z500" s="78"/>
      <c r="AA500" s="78"/>
      <c r="AB500" s="78"/>
      <c r="AC500" s="78"/>
      <c r="AD500" s="78"/>
      <c r="AE500" s="78"/>
      <c r="AG500" s="78"/>
      <c r="AH500" s="78"/>
      <c r="AI500" s="78"/>
      <c r="AJ500" s="78"/>
      <c r="AK500" s="78"/>
      <c r="AL500" s="78"/>
      <c r="AM500" s="78"/>
      <c r="AN500" s="78"/>
      <c r="AO500" s="78"/>
      <c r="AP500" s="78"/>
      <c r="AW500" s="79"/>
      <c r="BD500" s="74"/>
      <c r="BE500" s="74"/>
      <c r="BF500" s="74"/>
      <c r="BG500" s="74"/>
      <c r="BH500" s="74"/>
      <c r="BI500" s="74"/>
      <c r="BJ500" s="74"/>
      <c r="BK500" s="74"/>
      <c r="BL500" s="74"/>
      <c r="BM500" s="74"/>
      <c r="BN500" s="74"/>
      <c r="BO500" s="74"/>
      <c r="EQ500" s="72"/>
      <c r="ER500" s="72"/>
      <c r="ES500" s="72"/>
      <c r="ET500" s="72"/>
      <c r="EU500" s="72"/>
      <c r="EV500" s="72"/>
      <c r="EW500" s="72"/>
      <c r="EX500" s="72"/>
      <c r="EY500" s="72"/>
      <c r="EZ500" s="72"/>
    </row>
    <row r="501" spans="18:156">
      <c r="R501" s="76"/>
      <c r="T501" s="76"/>
      <c r="U501" s="76"/>
      <c r="V501" s="76"/>
      <c r="W501" s="76"/>
      <c r="X501" s="76"/>
      <c r="Y501" s="76"/>
      <c r="AG501" s="78"/>
      <c r="AH501" s="78"/>
      <c r="AI501" s="78"/>
      <c r="AJ501" s="78"/>
      <c r="AK501" s="78"/>
      <c r="AL501" s="78"/>
      <c r="AM501" s="78"/>
      <c r="AN501" s="78"/>
      <c r="AO501" s="78"/>
      <c r="AP501" s="78"/>
      <c r="AW501" s="79"/>
      <c r="BD501" s="74"/>
      <c r="BE501" s="74"/>
      <c r="BF501" s="74"/>
      <c r="BG501" s="74"/>
      <c r="BH501" s="74"/>
      <c r="BI501" s="74"/>
      <c r="BJ501" s="74"/>
      <c r="BK501" s="74"/>
      <c r="BL501" s="74"/>
      <c r="BM501" s="74"/>
      <c r="BN501" s="74"/>
      <c r="BO501" s="74"/>
      <c r="EQ501" s="72"/>
      <c r="ER501" s="72"/>
      <c r="ES501" s="72"/>
      <c r="ET501" s="72"/>
      <c r="EU501" s="72"/>
      <c r="EV501" s="72"/>
      <c r="EW501" s="72"/>
      <c r="EX501" s="72"/>
      <c r="EY501" s="72"/>
      <c r="EZ501" s="72"/>
    </row>
    <row r="502" spans="18:156">
      <c r="R502" s="76"/>
      <c r="T502" s="76"/>
      <c r="U502" s="76"/>
      <c r="V502" s="76"/>
      <c r="W502" s="76"/>
      <c r="X502" s="76"/>
      <c r="Y502" s="76"/>
      <c r="AG502" s="78"/>
      <c r="AH502" s="78"/>
      <c r="AI502" s="78"/>
      <c r="AJ502" s="78"/>
      <c r="AK502" s="78"/>
      <c r="AL502" s="78"/>
      <c r="AM502" s="78"/>
      <c r="AN502" s="78"/>
      <c r="AO502" s="78"/>
      <c r="AP502" s="78"/>
      <c r="AW502" s="79"/>
      <c r="BD502" s="74"/>
      <c r="BE502" s="74"/>
      <c r="BF502" s="74"/>
      <c r="BG502" s="74"/>
      <c r="BH502" s="74"/>
      <c r="BI502" s="74"/>
      <c r="BJ502" s="74"/>
      <c r="BK502" s="74"/>
      <c r="BL502" s="74"/>
      <c r="BM502" s="74"/>
      <c r="BN502" s="74"/>
      <c r="BO502" s="74"/>
      <c r="EQ502" s="72"/>
      <c r="ER502" s="72"/>
      <c r="ES502" s="72"/>
      <c r="ET502" s="72"/>
      <c r="EU502" s="72"/>
      <c r="EV502" s="72"/>
      <c r="EW502" s="72"/>
      <c r="EX502" s="72"/>
      <c r="EY502" s="72"/>
      <c r="EZ502" s="72"/>
    </row>
    <row r="503" spans="18:156">
      <c r="R503" s="76"/>
      <c r="T503" s="76"/>
      <c r="U503" s="76"/>
      <c r="V503" s="76"/>
      <c r="W503" s="76"/>
      <c r="X503" s="76"/>
      <c r="Y503" s="76"/>
      <c r="AG503" s="78"/>
      <c r="AH503" s="78"/>
      <c r="AI503" s="78"/>
      <c r="AJ503" s="78"/>
      <c r="AK503" s="78"/>
      <c r="AL503" s="78"/>
      <c r="AM503" s="78"/>
      <c r="AN503" s="78"/>
      <c r="AO503" s="78"/>
      <c r="AP503" s="78"/>
      <c r="AW503" s="79"/>
      <c r="BD503" s="74"/>
      <c r="BE503" s="74"/>
      <c r="BF503" s="74"/>
      <c r="BG503" s="74"/>
      <c r="BH503" s="74"/>
      <c r="BI503" s="74"/>
      <c r="BJ503" s="74"/>
      <c r="BK503" s="74"/>
      <c r="BL503" s="74"/>
      <c r="BM503" s="74"/>
      <c r="BN503" s="74"/>
      <c r="BO503" s="74"/>
      <c r="EQ503" s="72"/>
      <c r="ER503" s="72"/>
      <c r="ES503" s="72"/>
      <c r="ET503" s="72"/>
      <c r="EU503" s="72"/>
      <c r="EV503" s="72"/>
      <c r="EW503" s="72"/>
      <c r="EX503" s="72"/>
      <c r="EY503" s="72"/>
      <c r="EZ503" s="72"/>
    </row>
    <row r="504" spans="18:156">
      <c r="R504" s="76"/>
      <c r="T504" s="76"/>
      <c r="U504" s="76"/>
      <c r="V504" s="76"/>
      <c r="W504" s="76"/>
      <c r="X504" s="76"/>
      <c r="Y504" s="76"/>
      <c r="AG504" s="78"/>
      <c r="AH504" s="78"/>
      <c r="AI504" s="78"/>
      <c r="AJ504" s="78"/>
      <c r="AK504" s="78"/>
      <c r="AL504" s="78"/>
      <c r="AM504" s="78"/>
      <c r="AN504" s="78"/>
      <c r="AO504" s="78"/>
      <c r="AP504" s="78"/>
      <c r="AW504" s="79"/>
      <c r="BD504" s="74"/>
      <c r="BE504" s="74"/>
      <c r="BF504" s="74"/>
      <c r="BG504" s="74"/>
      <c r="BH504" s="74"/>
      <c r="BI504" s="74"/>
      <c r="BJ504" s="74"/>
      <c r="BK504" s="74"/>
      <c r="BL504" s="74"/>
      <c r="BM504" s="74"/>
      <c r="BN504" s="74"/>
      <c r="BO504" s="74"/>
      <c r="EQ504" s="72"/>
      <c r="ER504" s="72"/>
      <c r="ES504" s="72"/>
      <c r="ET504" s="72"/>
      <c r="EU504" s="72"/>
      <c r="EV504" s="72"/>
      <c r="EW504" s="72"/>
      <c r="EX504" s="72"/>
      <c r="EY504" s="72"/>
      <c r="EZ504" s="72"/>
    </row>
    <row r="505" spans="18:156">
      <c r="R505" s="76"/>
      <c r="T505" s="76"/>
      <c r="U505" s="76"/>
      <c r="V505" s="76"/>
      <c r="W505" s="76"/>
      <c r="X505" s="76"/>
      <c r="Y505" s="76"/>
      <c r="AG505" s="78"/>
      <c r="AH505" s="78"/>
      <c r="AI505" s="78"/>
      <c r="AJ505" s="78"/>
      <c r="AK505" s="78"/>
      <c r="AL505" s="78"/>
      <c r="AM505" s="78"/>
      <c r="AN505" s="78"/>
      <c r="AO505" s="78"/>
      <c r="AP505" s="78"/>
      <c r="AW505" s="79"/>
      <c r="BD505" s="74"/>
      <c r="BE505" s="74"/>
      <c r="BF505" s="74"/>
      <c r="BG505" s="74"/>
      <c r="BH505" s="74"/>
      <c r="BI505" s="74"/>
      <c r="BJ505" s="74"/>
      <c r="BK505" s="74"/>
      <c r="BL505" s="74"/>
      <c r="BM505" s="74"/>
      <c r="BN505" s="74"/>
      <c r="BO505" s="74"/>
      <c r="EQ505" s="72"/>
      <c r="ER505" s="72"/>
      <c r="ES505" s="72"/>
      <c r="ET505" s="72"/>
      <c r="EU505" s="72"/>
      <c r="EV505" s="72"/>
      <c r="EW505" s="72"/>
      <c r="EX505" s="72"/>
      <c r="EY505" s="72"/>
      <c r="EZ505" s="72"/>
    </row>
    <row r="506" spans="18:156">
      <c r="R506" s="76"/>
      <c r="T506" s="76"/>
      <c r="U506" s="76"/>
      <c r="V506" s="76"/>
      <c r="W506" s="76"/>
      <c r="X506" s="76"/>
      <c r="Y506" s="76"/>
      <c r="AG506" s="78"/>
      <c r="AH506" s="78"/>
      <c r="AI506" s="78"/>
      <c r="AJ506" s="78"/>
      <c r="AK506" s="78"/>
      <c r="AL506" s="78"/>
      <c r="AM506" s="78"/>
      <c r="AN506" s="78"/>
      <c r="AO506" s="78"/>
      <c r="AP506" s="78"/>
      <c r="AW506" s="79"/>
      <c r="BD506" s="74"/>
      <c r="BE506" s="74"/>
      <c r="BF506" s="74"/>
      <c r="BG506" s="74"/>
      <c r="BH506" s="74"/>
      <c r="BI506" s="74"/>
      <c r="BJ506" s="74"/>
      <c r="BK506" s="74"/>
      <c r="BL506" s="74"/>
      <c r="BM506" s="74"/>
      <c r="BN506" s="74"/>
      <c r="BO506" s="74"/>
      <c r="EQ506" s="72"/>
      <c r="ER506" s="72"/>
      <c r="ES506" s="72"/>
      <c r="ET506" s="72"/>
      <c r="EU506" s="72"/>
      <c r="EV506" s="72"/>
      <c r="EW506" s="72"/>
      <c r="EX506" s="72"/>
      <c r="EY506" s="72"/>
      <c r="EZ506" s="72"/>
    </row>
    <row r="507" spans="18:156">
      <c r="R507" s="76"/>
      <c r="T507" s="76"/>
      <c r="U507" s="76"/>
      <c r="V507" s="76"/>
      <c r="W507" s="76"/>
      <c r="X507" s="76"/>
      <c r="Y507" s="76"/>
      <c r="AG507" s="78"/>
      <c r="AH507" s="78"/>
      <c r="AI507" s="78"/>
      <c r="AJ507" s="78"/>
      <c r="AK507" s="78"/>
      <c r="AL507" s="78"/>
      <c r="AM507" s="78"/>
      <c r="AN507" s="78"/>
      <c r="AO507" s="78"/>
      <c r="AP507" s="78"/>
      <c r="AW507" s="79"/>
      <c r="BB507" s="74"/>
      <c r="BD507" s="74"/>
      <c r="BE507" s="74"/>
      <c r="BF507" s="74"/>
      <c r="BG507" s="74"/>
      <c r="BH507" s="74"/>
      <c r="BI507" s="74"/>
      <c r="BJ507" s="74"/>
      <c r="BK507" s="74"/>
      <c r="BL507" s="74"/>
      <c r="BM507" s="74"/>
      <c r="BN507" s="74"/>
      <c r="BO507" s="74"/>
      <c r="EQ507" s="72"/>
      <c r="ER507" s="72"/>
      <c r="ES507" s="72"/>
      <c r="ET507" s="72"/>
      <c r="EU507" s="72"/>
      <c r="EV507" s="72"/>
      <c r="EW507" s="72"/>
      <c r="EX507" s="72"/>
      <c r="EY507" s="72"/>
      <c r="EZ507" s="72"/>
    </row>
    <row r="508" spans="18:156">
      <c r="R508" s="76"/>
      <c r="T508" s="76"/>
      <c r="U508" s="76"/>
      <c r="V508" s="76"/>
      <c r="W508" s="76"/>
      <c r="X508" s="76"/>
      <c r="Y508" s="76"/>
      <c r="AG508" s="78"/>
      <c r="AH508" s="78"/>
      <c r="AI508" s="78"/>
      <c r="AJ508" s="78"/>
      <c r="AK508" s="78"/>
      <c r="AL508" s="78"/>
      <c r="AM508" s="78"/>
      <c r="AN508" s="78"/>
      <c r="AO508" s="78"/>
      <c r="AP508" s="78"/>
      <c r="AW508" s="79"/>
      <c r="BA508" s="74"/>
      <c r="BB508" s="74"/>
      <c r="BD508" s="74"/>
      <c r="BE508" s="74"/>
      <c r="BF508" s="74"/>
      <c r="BG508" s="74"/>
      <c r="BH508" s="74"/>
      <c r="BI508" s="74"/>
      <c r="BJ508" s="74"/>
      <c r="BK508" s="74"/>
      <c r="BL508" s="74"/>
      <c r="BM508" s="74"/>
      <c r="BN508" s="74"/>
      <c r="BO508" s="74"/>
      <c r="EQ508" s="72"/>
      <c r="ER508" s="72"/>
      <c r="ES508" s="72"/>
      <c r="ET508" s="72"/>
      <c r="EU508" s="72"/>
      <c r="EV508" s="72"/>
      <c r="EW508" s="72"/>
      <c r="EX508" s="72"/>
      <c r="EY508" s="72"/>
      <c r="EZ508" s="72"/>
    </row>
    <row r="509" spans="18:156">
      <c r="R509" s="76"/>
      <c r="T509" s="76"/>
      <c r="U509" s="76"/>
      <c r="V509" s="76"/>
      <c r="W509" s="76"/>
      <c r="X509" s="76"/>
      <c r="Y509" s="76"/>
      <c r="AG509" s="78"/>
      <c r="AH509" s="78"/>
      <c r="AI509" s="78"/>
      <c r="AJ509" s="78"/>
      <c r="AK509" s="78"/>
      <c r="AL509" s="78"/>
      <c r="AM509" s="78"/>
      <c r="AN509" s="78"/>
      <c r="AO509" s="78"/>
      <c r="AP509" s="78"/>
      <c r="AW509" s="79"/>
      <c r="BB509" s="74"/>
      <c r="BD509" s="74"/>
      <c r="BE509" s="74"/>
      <c r="BF509" s="74"/>
      <c r="BG509" s="74"/>
      <c r="BH509" s="74"/>
      <c r="BI509" s="74"/>
      <c r="BJ509" s="74"/>
      <c r="BK509" s="74"/>
      <c r="BL509" s="74"/>
      <c r="BM509" s="74"/>
      <c r="BN509" s="74"/>
      <c r="BO509" s="74"/>
      <c r="EE509" s="72"/>
      <c r="EF509" s="72"/>
      <c r="EG509" s="72"/>
      <c r="EH509" s="72"/>
      <c r="EI509" s="72"/>
      <c r="EJ509" s="72"/>
      <c r="EK509" s="72"/>
      <c r="EL509" s="72"/>
      <c r="EM509" s="72"/>
      <c r="EN509" s="72"/>
      <c r="EO509" s="72"/>
      <c r="EP509" s="72"/>
      <c r="EQ509" s="72"/>
      <c r="ER509" s="72"/>
      <c r="ES509" s="72"/>
      <c r="ET509" s="72"/>
      <c r="EU509" s="72"/>
      <c r="EV509" s="72"/>
      <c r="EW509" s="72"/>
      <c r="EX509" s="72"/>
      <c r="EY509" s="72"/>
      <c r="EZ509" s="72"/>
    </row>
    <row r="510" spans="18:156">
      <c r="R510" s="76"/>
      <c r="T510" s="76"/>
      <c r="U510" s="76"/>
      <c r="V510" s="76"/>
      <c r="W510" s="76"/>
      <c r="X510" s="76"/>
      <c r="Y510" s="76"/>
      <c r="AG510" s="78"/>
      <c r="AH510" s="78"/>
      <c r="AI510" s="78"/>
      <c r="AJ510" s="78"/>
      <c r="AK510" s="78"/>
      <c r="AL510" s="79"/>
      <c r="AM510" s="78"/>
      <c r="AN510" s="78"/>
      <c r="AO510" s="78"/>
      <c r="AP510" s="78"/>
      <c r="AW510" s="79"/>
      <c r="BB510" s="74"/>
      <c r="BD510" s="74"/>
      <c r="BE510" s="74"/>
      <c r="BF510" s="74"/>
      <c r="BG510" s="74"/>
      <c r="BH510" s="74"/>
      <c r="BI510" s="74"/>
      <c r="BJ510" s="74"/>
      <c r="BK510" s="74"/>
      <c r="BL510" s="74"/>
      <c r="BM510" s="74"/>
      <c r="BN510" s="74"/>
      <c r="BO510" s="74"/>
      <c r="EO510" s="72"/>
      <c r="EP510" s="72"/>
      <c r="EQ510" s="72"/>
      <c r="ER510" s="72"/>
      <c r="ES510" s="72"/>
      <c r="ET510" s="72"/>
      <c r="EU510" s="72"/>
      <c r="EV510" s="72"/>
      <c r="EW510" s="72"/>
      <c r="EX510" s="72"/>
      <c r="EY510" s="72"/>
      <c r="EZ510" s="72"/>
    </row>
    <row r="511" spans="18:156">
      <c r="R511" s="76"/>
      <c r="T511" s="76"/>
      <c r="U511" s="76"/>
      <c r="V511" s="76"/>
      <c r="W511" s="76"/>
      <c r="X511" s="76"/>
      <c r="Y511" s="76"/>
      <c r="AG511" s="78"/>
      <c r="AH511" s="78"/>
      <c r="AI511" s="78"/>
      <c r="AJ511" s="78"/>
      <c r="AK511" s="78"/>
      <c r="AL511" s="79"/>
      <c r="AM511" s="78"/>
      <c r="AN511" s="78"/>
      <c r="AO511" s="78"/>
      <c r="AP511" s="78"/>
      <c r="AW511" s="79"/>
      <c r="BB511" s="74"/>
      <c r="BD511" s="74"/>
      <c r="BE511" s="74"/>
      <c r="BF511" s="74"/>
      <c r="BG511" s="74"/>
      <c r="BH511" s="74"/>
      <c r="BI511" s="74"/>
      <c r="BJ511" s="74"/>
      <c r="BK511" s="74"/>
      <c r="BL511" s="74"/>
      <c r="BM511" s="74"/>
      <c r="BN511" s="74"/>
      <c r="BO511" s="74"/>
      <c r="EO511" s="72"/>
      <c r="EP511" s="72"/>
      <c r="EQ511" s="72"/>
      <c r="ER511" s="72"/>
      <c r="ES511" s="72"/>
      <c r="ET511" s="72"/>
      <c r="EU511" s="72"/>
      <c r="EV511" s="72"/>
      <c r="EW511" s="72"/>
      <c r="EX511" s="72"/>
      <c r="EY511" s="72"/>
      <c r="EZ511" s="72"/>
    </row>
    <row r="512" spans="18:156">
      <c r="R512" s="76"/>
      <c r="T512" s="76"/>
      <c r="U512" s="76"/>
      <c r="V512" s="76"/>
      <c r="W512" s="76"/>
      <c r="X512" s="76"/>
      <c r="Y512" s="76"/>
      <c r="AG512" s="78"/>
      <c r="AH512" s="78"/>
      <c r="AI512" s="78"/>
      <c r="AJ512" s="78"/>
      <c r="AK512" s="78"/>
      <c r="AL512" s="78"/>
      <c r="AM512" s="78"/>
      <c r="AN512" s="78"/>
      <c r="AO512" s="78"/>
      <c r="AP512" s="78"/>
      <c r="AW512" s="79"/>
      <c r="BB512" s="74"/>
      <c r="BD512" s="74"/>
      <c r="BE512" s="74"/>
      <c r="BF512" s="74"/>
      <c r="BG512" s="74"/>
      <c r="BH512" s="74"/>
      <c r="BI512" s="74"/>
      <c r="BJ512" s="74"/>
      <c r="BK512" s="74"/>
      <c r="BL512" s="74"/>
      <c r="BM512" s="74"/>
      <c r="BN512" s="74"/>
      <c r="BO512" s="74"/>
      <c r="EO512" s="72"/>
      <c r="EP512" s="72"/>
      <c r="EQ512" s="72"/>
      <c r="ER512" s="72"/>
      <c r="ES512" s="72"/>
      <c r="ET512" s="72"/>
      <c r="EU512" s="72"/>
      <c r="EV512" s="72"/>
      <c r="EW512" s="72"/>
      <c r="EX512" s="72"/>
      <c r="EY512" s="72"/>
      <c r="EZ512" s="72"/>
    </row>
    <row r="513" spans="18:156">
      <c r="R513" s="76"/>
      <c r="T513" s="76"/>
      <c r="U513" s="76"/>
      <c r="V513" s="76"/>
      <c r="W513" s="76"/>
      <c r="X513" s="76"/>
      <c r="Y513" s="76"/>
      <c r="AG513" s="78"/>
      <c r="AH513" s="78"/>
      <c r="AI513" s="78"/>
      <c r="AJ513" s="78"/>
      <c r="AK513" s="78"/>
      <c r="AL513" s="78"/>
      <c r="AM513" s="78"/>
      <c r="AN513" s="78"/>
      <c r="AO513" s="78"/>
      <c r="AP513" s="78"/>
      <c r="AW513" s="79"/>
      <c r="BB513" s="74"/>
      <c r="BD513" s="74"/>
      <c r="BE513" s="74"/>
      <c r="BF513" s="74"/>
      <c r="BG513" s="74"/>
      <c r="BH513" s="74"/>
      <c r="BI513" s="74"/>
      <c r="BJ513" s="74"/>
      <c r="BK513" s="74"/>
      <c r="BL513" s="74"/>
      <c r="BM513" s="74"/>
      <c r="BN513" s="74"/>
      <c r="BO513" s="74"/>
      <c r="EO513" s="72"/>
      <c r="EP513" s="72"/>
      <c r="EQ513" s="72"/>
      <c r="ER513" s="72"/>
      <c r="ES513" s="72"/>
      <c r="ET513" s="72"/>
      <c r="EU513" s="72"/>
      <c r="EV513" s="72"/>
      <c r="EW513" s="72"/>
      <c r="EX513" s="72"/>
      <c r="EY513" s="72"/>
      <c r="EZ513" s="72"/>
    </row>
    <row r="514" spans="18:156">
      <c r="R514" s="76"/>
      <c r="T514" s="76"/>
      <c r="U514" s="76"/>
      <c r="V514" s="76"/>
      <c r="W514" s="76"/>
      <c r="X514" s="76"/>
      <c r="Y514" s="76"/>
      <c r="AG514" s="78"/>
      <c r="AH514" s="78"/>
      <c r="AI514" s="78"/>
      <c r="AJ514" s="78"/>
      <c r="AK514" s="78"/>
      <c r="AL514" s="78"/>
      <c r="AM514" s="78"/>
      <c r="AN514" s="78"/>
      <c r="AO514" s="78"/>
      <c r="AP514" s="78"/>
      <c r="AW514" s="79"/>
      <c r="BB514" s="74"/>
      <c r="BD514" s="74"/>
      <c r="BE514" s="74"/>
      <c r="BF514" s="74"/>
      <c r="BG514" s="74"/>
      <c r="BH514" s="74"/>
      <c r="BI514" s="74"/>
      <c r="BJ514" s="74"/>
      <c r="BK514" s="74"/>
      <c r="BL514" s="74"/>
      <c r="BM514" s="74"/>
      <c r="BN514" s="74"/>
      <c r="BO514" s="74"/>
      <c r="EO514" s="72"/>
      <c r="EP514" s="72"/>
      <c r="EQ514" s="72"/>
      <c r="ER514" s="72"/>
      <c r="ES514" s="72"/>
      <c r="ET514" s="72"/>
      <c r="EU514" s="72"/>
      <c r="EV514" s="72"/>
      <c r="EW514" s="72"/>
      <c r="EX514" s="72"/>
      <c r="EY514" s="72"/>
      <c r="EZ514" s="72"/>
    </row>
    <row r="515" spans="18:156">
      <c r="R515" s="76"/>
      <c r="T515" s="76"/>
      <c r="U515" s="76"/>
      <c r="V515" s="76"/>
      <c r="W515" s="76"/>
      <c r="X515" s="76"/>
      <c r="Y515" s="76"/>
      <c r="AG515" s="78"/>
      <c r="AH515" s="78"/>
      <c r="AI515" s="78"/>
      <c r="AJ515" s="78"/>
      <c r="AK515" s="78"/>
      <c r="AL515" s="78"/>
      <c r="AM515" s="78"/>
      <c r="AN515" s="78"/>
      <c r="AO515" s="78"/>
      <c r="AP515" s="78"/>
      <c r="AW515" s="79"/>
      <c r="BB515" s="74"/>
      <c r="BD515" s="74"/>
      <c r="BE515" s="74"/>
      <c r="BF515" s="74"/>
      <c r="BG515" s="74"/>
      <c r="BH515" s="74"/>
      <c r="BI515" s="74"/>
      <c r="BJ515" s="74"/>
      <c r="BK515" s="74"/>
      <c r="BL515" s="74"/>
      <c r="BM515" s="74"/>
      <c r="BN515" s="74"/>
      <c r="BO515" s="74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</row>
    <row r="516" spans="18:156">
      <c r="R516" s="76"/>
      <c r="T516" s="76"/>
      <c r="U516" s="76"/>
      <c r="V516" s="76"/>
      <c r="W516" s="76"/>
      <c r="X516" s="76"/>
      <c r="Y516" s="76"/>
      <c r="AG516" s="78"/>
      <c r="AH516" s="78"/>
      <c r="AI516" s="78"/>
      <c r="AJ516" s="78"/>
      <c r="AK516" s="78"/>
      <c r="AL516" s="78"/>
      <c r="AM516" s="78"/>
      <c r="AN516" s="78"/>
      <c r="AO516" s="78"/>
      <c r="AP516" s="78"/>
      <c r="AW516" s="79"/>
      <c r="BB516" s="74"/>
      <c r="BD516" s="74"/>
      <c r="BE516" s="74"/>
      <c r="BF516" s="74"/>
      <c r="BG516" s="74"/>
      <c r="BH516" s="74"/>
      <c r="BI516" s="74"/>
      <c r="BJ516" s="74"/>
      <c r="BK516" s="74"/>
      <c r="BL516" s="74"/>
      <c r="BM516" s="74"/>
      <c r="BN516" s="74"/>
      <c r="BO516" s="74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</row>
    <row r="517" spans="18:156">
      <c r="R517" s="76"/>
      <c r="T517" s="76"/>
      <c r="U517" s="76"/>
      <c r="V517" s="76"/>
      <c r="W517" s="76"/>
      <c r="X517" s="76"/>
      <c r="Y517" s="76"/>
      <c r="AG517" s="78"/>
      <c r="AH517" s="78"/>
      <c r="AI517" s="78"/>
      <c r="AJ517" s="78"/>
      <c r="AK517" s="78"/>
      <c r="AL517" s="78"/>
      <c r="AM517" s="78"/>
      <c r="AN517" s="78"/>
      <c r="AO517" s="78"/>
      <c r="AP517" s="78"/>
      <c r="AW517" s="79"/>
      <c r="BB517" s="74"/>
      <c r="BD517" s="74"/>
      <c r="BE517" s="74"/>
      <c r="BF517" s="74"/>
      <c r="BG517" s="74"/>
      <c r="BH517" s="74"/>
      <c r="BI517" s="74"/>
      <c r="BJ517" s="74"/>
      <c r="BK517" s="74"/>
      <c r="BL517" s="74"/>
      <c r="BM517" s="74"/>
      <c r="BN517" s="74"/>
      <c r="BO517" s="74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</row>
    <row r="518" spans="18:156">
      <c r="R518" s="76"/>
      <c r="T518" s="76"/>
      <c r="U518" s="76"/>
      <c r="V518" s="76"/>
      <c r="W518" s="76"/>
      <c r="X518" s="76"/>
      <c r="Y518" s="76"/>
      <c r="AG518" s="78"/>
      <c r="AH518" s="78"/>
      <c r="AI518" s="78"/>
      <c r="AJ518" s="78"/>
      <c r="AK518" s="78"/>
      <c r="AL518" s="78"/>
      <c r="AM518" s="78"/>
      <c r="AN518" s="78"/>
      <c r="AO518" s="78"/>
      <c r="AP518" s="78"/>
      <c r="AW518" s="79"/>
      <c r="BB518" s="74"/>
      <c r="BD518" s="74"/>
      <c r="BE518" s="74"/>
      <c r="BF518" s="74"/>
      <c r="BG518" s="74"/>
      <c r="BH518" s="74"/>
      <c r="BI518" s="74"/>
      <c r="BJ518" s="74"/>
      <c r="BK518" s="74"/>
      <c r="BL518" s="74"/>
      <c r="BM518" s="74"/>
      <c r="BN518" s="74"/>
      <c r="BO518" s="74"/>
      <c r="EO518" s="72"/>
      <c r="EP518" s="72"/>
      <c r="EQ518" s="72"/>
      <c r="ER518" s="72"/>
      <c r="ES518" s="72"/>
      <c r="ET518" s="72"/>
      <c r="EU518" s="72"/>
      <c r="EV518" s="72"/>
      <c r="EW518" s="72"/>
      <c r="EX518" s="72"/>
      <c r="EY518" s="72"/>
      <c r="EZ518" s="72"/>
    </row>
    <row r="519" spans="18:156">
      <c r="R519" s="76"/>
      <c r="T519" s="76"/>
      <c r="U519" s="76"/>
      <c r="V519" s="76"/>
      <c r="W519" s="76"/>
      <c r="X519" s="76"/>
      <c r="Y519" s="76"/>
      <c r="AG519" s="78"/>
      <c r="AH519" s="78"/>
      <c r="AI519" s="78"/>
      <c r="AJ519" s="78"/>
      <c r="AK519" s="78"/>
      <c r="AL519" s="78"/>
      <c r="AM519" s="78"/>
      <c r="AN519" s="78"/>
      <c r="AO519" s="78"/>
      <c r="AP519" s="78"/>
      <c r="AW519" s="79"/>
      <c r="BB519" s="74"/>
      <c r="BD519" s="74"/>
      <c r="BE519" s="74"/>
      <c r="BF519" s="74"/>
      <c r="BG519" s="74"/>
      <c r="BH519" s="74"/>
      <c r="BI519" s="74"/>
      <c r="BJ519" s="74"/>
      <c r="BK519" s="74"/>
      <c r="BL519" s="74"/>
      <c r="BM519" s="74"/>
      <c r="BN519" s="74"/>
      <c r="BO519" s="74"/>
      <c r="EO519" s="72"/>
      <c r="EP519" s="72"/>
      <c r="EQ519" s="72"/>
      <c r="ER519" s="72"/>
      <c r="ES519" s="72"/>
      <c r="ET519" s="72"/>
      <c r="EU519" s="72"/>
      <c r="EV519" s="72"/>
      <c r="EW519" s="72"/>
      <c r="EX519" s="72"/>
      <c r="EY519" s="72"/>
      <c r="EZ519" s="72"/>
    </row>
    <row r="520" spans="18:156">
      <c r="R520" s="76"/>
      <c r="T520" s="76"/>
      <c r="U520" s="76"/>
      <c r="V520" s="76"/>
      <c r="W520" s="76"/>
      <c r="X520" s="76"/>
      <c r="Y520" s="76"/>
      <c r="AG520" s="78"/>
      <c r="AH520" s="78"/>
      <c r="AI520" s="78"/>
      <c r="AJ520" s="78"/>
      <c r="AK520" s="78"/>
      <c r="AL520" s="78"/>
      <c r="AM520" s="78"/>
      <c r="AN520" s="78"/>
      <c r="AO520" s="78"/>
      <c r="AP520" s="78"/>
      <c r="AW520" s="79"/>
      <c r="BB520" s="74"/>
      <c r="BD520" s="74"/>
      <c r="BE520" s="74"/>
      <c r="BF520" s="74"/>
      <c r="BG520" s="74"/>
      <c r="BH520" s="74"/>
      <c r="BI520" s="74"/>
      <c r="BJ520" s="74"/>
      <c r="BK520" s="74"/>
      <c r="BL520" s="74"/>
      <c r="BM520" s="74"/>
      <c r="BN520" s="74"/>
      <c r="BO520" s="74"/>
      <c r="EO520" s="72"/>
      <c r="EP520" s="72"/>
      <c r="EQ520" s="72"/>
      <c r="ER520" s="72"/>
      <c r="ES520" s="72"/>
      <c r="ET520" s="72"/>
      <c r="EU520" s="72"/>
      <c r="EV520" s="72"/>
      <c r="EW520" s="72"/>
      <c r="EX520" s="72"/>
      <c r="EY520" s="72"/>
      <c r="EZ520" s="72"/>
    </row>
    <row r="521" spans="18:156">
      <c r="R521" s="76"/>
      <c r="T521" s="76"/>
      <c r="U521" s="76"/>
      <c r="V521" s="76"/>
      <c r="W521" s="76"/>
      <c r="X521" s="76"/>
      <c r="Y521" s="76"/>
      <c r="AG521" s="78"/>
      <c r="AH521" s="78"/>
      <c r="AI521" s="78"/>
      <c r="AJ521" s="78"/>
      <c r="AK521" s="78"/>
      <c r="AL521" s="78"/>
      <c r="AM521" s="78"/>
      <c r="AN521" s="78"/>
      <c r="AO521" s="78"/>
      <c r="AP521" s="78"/>
      <c r="AV521" s="74"/>
      <c r="AW521" s="74"/>
      <c r="AX521" s="74"/>
      <c r="AY521" s="74"/>
      <c r="AZ521" s="74"/>
      <c r="BB521" s="74"/>
      <c r="BC521" s="74"/>
      <c r="BD521" s="74"/>
      <c r="BE521" s="74"/>
      <c r="BF521" s="74"/>
      <c r="BG521" s="74"/>
      <c r="BH521" s="74"/>
      <c r="BI521" s="74"/>
      <c r="BJ521" s="74"/>
      <c r="BK521" s="74"/>
      <c r="BL521" s="74"/>
      <c r="BM521" s="74"/>
      <c r="BN521" s="74"/>
      <c r="BO521" s="74"/>
      <c r="EO521" s="72"/>
      <c r="EP521" s="72"/>
      <c r="EQ521" s="72"/>
      <c r="ER521" s="72"/>
      <c r="ES521" s="72"/>
      <c r="ET521" s="72"/>
      <c r="EU521" s="72"/>
      <c r="EV521" s="72"/>
      <c r="EW521" s="72"/>
      <c r="EX521" s="72"/>
      <c r="EY521" s="72"/>
      <c r="EZ521" s="72"/>
    </row>
    <row r="522" spans="18:156">
      <c r="R522" s="76"/>
      <c r="T522" s="76"/>
      <c r="U522" s="76"/>
      <c r="V522" s="76"/>
      <c r="W522" s="76"/>
      <c r="X522" s="76"/>
      <c r="Y522" s="76"/>
      <c r="AG522" s="78"/>
      <c r="AH522" s="78"/>
      <c r="AI522" s="78"/>
      <c r="AJ522" s="78"/>
      <c r="AK522" s="78"/>
      <c r="AL522" s="78"/>
      <c r="AM522" s="78"/>
      <c r="AN522" s="78"/>
      <c r="AO522" s="78"/>
      <c r="AP522" s="78"/>
      <c r="BB522" s="74"/>
      <c r="BC522" s="74"/>
      <c r="BD522" s="74"/>
      <c r="BE522" s="74"/>
      <c r="BF522" s="74"/>
      <c r="BG522" s="74"/>
      <c r="BH522" s="74"/>
      <c r="BI522" s="74"/>
      <c r="BJ522" s="74"/>
      <c r="BK522" s="74"/>
      <c r="BL522" s="74"/>
      <c r="BM522" s="74"/>
      <c r="BN522" s="74"/>
      <c r="BO522" s="74"/>
      <c r="EO522" s="72"/>
      <c r="EP522" s="72"/>
      <c r="EQ522" s="72"/>
      <c r="ER522" s="72"/>
      <c r="ES522" s="72"/>
      <c r="ET522" s="72"/>
      <c r="EU522" s="72"/>
      <c r="EV522" s="72"/>
      <c r="EW522" s="72"/>
      <c r="EX522" s="72"/>
      <c r="EY522" s="72"/>
      <c r="EZ522" s="72"/>
    </row>
    <row r="523" spans="18:156">
      <c r="R523" s="76"/>
      <c r="T523" s="76"/>
      <c r="U523" s="76"/>
      <c r="V523" s="76"/>
      <c r="W523" s="76"/>
      <c r="X523" s="76"/>
      <c r="Y523" s="76"/>
      <c r="AG523" s="78"/>
      <c r="AH523" s="78"/>
      <c r="AI523" s="78"/>
      <c r="AJ523" s="78"/>
      <c r="AK523" s="78"/>
      <c r="AL523" s="78"/>
      <c r="AM523" s="78"/>
      <c r="AN523" s="78"/>
      <c r="AO523" s="78"/>
      <c r="AP523" s="78"/>
      <c r="AT523" s="74"/>
      <c r="BB523" s="74"/>
      <c r="BC523" s="74"/>
      <c r="BD523" s="74"/>
      <c r="BE523" s="74"/>
      <c r="BF523" s="74"/>
      <c r="BG523" s="74"/>
      <c r="BH523" s="74"/>
      <c r="BI523" s="74"/>
      <c r="BJ523" s="74"/>
      <c r="BK523" s="74"/>
      <c r="BL523" s="74"/>
      <c r="BM523" s="74"/>
      <c r="BN523" s="74"/>
      <c r="BO523" s="74"/>
      <c r="EO523" s="72"/>
      <c r="EP523" s="72"/>
      <c r="EQ523" s="72"/>
      <c r="ER523" s="72"/>
      <c r="ES523" s="72"/>
      <c r="ET523" s="72"/>
      <c r="EU523" s="72"/>
      <c r="EV523" s="72"/>
      <c r="EW523" s="72"/>
      <c r="EX523" s="72"/>
      <c r="EY523" s="72"/>
      <c r="EZ523" s="72"/>
    </row>
    <row r="524" spans="18:156">
      <c r="R524" s="76"/>
      <c r="T524" s="76"/>
      <c r="U524" s="76"/>
      <c r="V524" s="76"/>
      <c r="W524" s="76"/>
      <c r="X524" s="76"/>
      <c r="Y524" s="76"/>
      <c r="AG524" s="78"/>
      <c r="AH524" s="78"/>
      <c r="AI524" s="78"/>
      <c r="AJ524" s="78"/>
      <c r="AK524" s="78"/>
      <c r="AL524" s="78"/>
      <c r="AM524" s="78"/>
      <c r="AN524" s="78"/>
      <c r="AO524" s="78"/>
      <c r="AP524" s="78"/>
      <c r="AR524" s="74"/>
      <c r="AS524" s="74"/>
      <c r="AU524" s="74"/>
      <c r="BB524" s="74"/>
      <c r="BC524" s="74"/>
      <c r="BD524" s="74"/>
      <c r="BE524" s="74"/>
      <c r="BF524" s="74"/>
      <c r="BG524" s="74"/>
      <c r="BH524" s="74"/>
      <c r="BI524" s="74"/>
      <c r="BJ524" s="74"/>
      <c r="BK524" s="74"/>
      <c r="BL524" s="74"/>
      <c r="BM524" s="74"/>
      <c r="BN524" s="74"/>
      <c r="BO524" s="74"/>
      <c r="EO524" s="72"/>
      <c r="EP524" s="72"/>
      <c r="EQ524" s="72"/>
      <c r="ER524" s="72"/>
      <c r="ES524" s="72"/>
      <c r="ET524" s="72"/>
      <c r="EU524" s="72"/>
      <c r="EV524" s="72"/>
      <c r="EW524" s="72"/>
      <c r="EX524" s="72"/>
      <c r="EY524" s="72"/>
      <c r="EZ524" s="72"/>
    </row>
    <row r="525" spans="18:156">
      <c r="R525" s="76"/>
      <c r="T525" s="76"/>
      <c r="U525" s="76"/>
      <c r="V525" s="76"/>
      <c r="W525" s="76"/>
      <c r="X525" s="76"/>
      <c r="Y525" s="76"/>
      <c r="AG525" s="78"/>
      <c r="AH525" s="78"/>
      <c r="AI525" s="78"/>
      <c r="AJ525" s="78"/>
      <c r="AK525" s="78"/>
      <c r="AL525" s="78"/>
      <c r="AM525" s="78"/>
      <c r="AN525" s="78"/>
      <c r="AO525" s="78"/>
      <c r="AP525" s="78"/>
      <c r="AU525" s="79"/>
      <c r="BB525" s="74"/>
      <c r="BC525" s="74"/>
      <c r="BD525" s="74"/>
      <c r="BE525" s="74"/>
      <c r="BF525" s="74"/>
      <c r="BG525" s="74"/>
      <c r="BH525" s="74"/>
      <c r="BI525" s="74"/>
      <c r="BJ525" s="74"/>
      <c r="BK525" s="74"/>
      <c r="BL525" s="74"/>
      <c r="BM525" s="74"/>
      <c r="BN525" s="74"/>
      <c r="BO525" s="74"/>
      <c r="EO525" s="72"/>
      <c r="EP525" s="72"/>
      <c r="EQ525" s="72"/>
      <c r="ER525" s="72"/>
      <c r="ES525" s="72"/>
      <c r="ET525" s="72"/>
      <c r="EU525" s="72"/>
      <c r="EV525" s="72"/>
      <c r="EW525" s="72"/>
      <c r="EX525" s="72"/>
      <c r="EY525" s="72"/>
      <c r="EZ525" s="72"/>
    </row>
    <row r="526" spans="18:156">
      <c r="R526" s="76"/>
      <c r="T526" s="76"/>
      <c r="U526" s="76"/>
      <c r="V526" s="76"/>
      <c r="W526" s="76"/>
      <c r="X526" s="76"/>
      <c r="Y526" s="76"/>
      <c r="AG526" s="78"/>
      <c r="AH526" s="78"/>
      <c r="AI526" s="78"/>
      <c r="AJ526" s="78"/>
      <c r="AK526" s="78"/>
      <c r="AL526" s="78"/>
      <c r="AM526" s="78"/>
      <c r="AN526" s="78"/>
      <c r="AO526" s="78"/>
      <c r="AP526" s="78"/>
      <c r="AU526" s="79"/>
      <c r="BB526" s="74"/>
      <c r="BC526" s="74"/>
      <c r="BD526" s="74"/>
      <c r="BE526" s="74"/>
      <c r="BF526" s="74"/>
      <c r="BG526" s="74"/>
      <c r="BH526" s="74"/>
      <c r="BI526" s="74"/>
      <c r="BJ526" s="74"/>
      <c r="BK526" s="74"/>
      <c r="BL526" s="74"/>
      <c r="BM526" s="74"/>
      <c r="BN526" s="74"/>
      <c r="BO526" s="74"/>
      <c r="EO526" s="72"/>
      <c r="EP526" s="72"/>
      <c r="EQ526" s="72"/>
      <c r="ER526" s="72"/>
      <c r="ES526" s="72"/>
      <c r="ET526" s="72"/>
      <c r="EU526" s="72"/>
      <c r="EV526" s="72"/>
      <c r="EW526" s="72"/>
      <c r="EX526" s="72"/>
      <c r="EY526" s="72"/>
      <c r="EZ526" s="72"/>
    </row>
    <row r="527" spans="18:156">
      <c r="R527" s="76"/>
      <c r="T527" s="76"/>
      <c r="U527" s="76"/>
      <c r="V527" s="76"/>
      <c r="W527" s="76"/>
      <c r="X527" s="76"/>
      <c r="Y527" s="76"/>
      <c r="AG527" s="78"/>
      <c r="AH527" s="78"/>
      <c r="AI527" s="78"/>
      <c r="AJ527" s="78"/>
      <c r="AK527" s="78"/>
      <c r="AL527" s="78"/>
      <c r="AM527" s="78"/>
      <c r="AN527" s="78"/>
      <c r="AO527" s="78"/>
      <c r="AP527" s="78"/>
      <c r="AU527" s="79"/>
      <c r="BB527" s="74"/>
      <c r="BC527" s="74"/>
      <c r="BD527" s="74"/>
      <c r="BE527" s="74"/>
      <c r="BF527" s="74"/>
      <c r="BG527" s="74"/>
      <c r="BH527" s="74"/>
      <c r="BI527" s="74"/>
      <c r="BJ527" s="74"/>
      <c r="BK527" s="74"/>
      <c r="BL527" s="74"/>
      <c r="BM527" s="74"/>
      <c r="BN527" s="74"/>
      <c r="BO527" s="74"/>
      <c r="EO527" s="72"/>
      <c r="EP527" s="72"/>
      <c r="EQ527" s="72"/>
      <c r="ER527" s="72"/>
      <c r="ES527" s="72"/>
      <c r="ET527" s="72"/>
      <c r="EU527" s="72"/>
      <c r="EV527" s="72"/>
      <c r="EW527" s="72"/>
      <c r="EX527" s="72"/>
      <c r="EY527" s="72"/>
      <c r="EZ527" s="72"/>
    </row>
    <row r="528" spans="18:156">
      <c r="R528" s="76"/>
      <c r="T528" s="76"/>
      <c r="U528" s="76"/>
      <c r="V528" s="76"/>
      <c r="W528" s="76"/>
      <c r="X528" s="76"/>
      <c r="Y528" s="76"/>
      <c r="AG528" s="78"/>
      <c r="AH528" s="78"/>
      <c r="AI528" s="78"/>
      <c r="AJ528" s="78"/>
      <c r="AK528" s="78"/>
      <c r="AL528" s="78"/>
      <c r="AM528" s="78"/>
      <c r="AN528" s="78"/>
      <c r="AO528" s="78"/>
      <c r="AP528" s="78"/>
      <c r="AU528" s="79"/>
      <c r="BB528" s="74"/>
      <c r="BC528" s="74"/>
      <c r="BD528" s="74"/>
      <c r="BE528" s="74"/>
      <c r="BF528" s="74"/>
      <c r="BG528" s="74"/>
      <c r="BH528" s="74"/>
      <c r="BI528" s="74"/>
      <c r="BJ528" s="74"/>
      <c r="BK528" s="74"/>
      <c r="BL528" s="74"/>
      <c r="BM528" s="74"/>
      <c r="BN528" s="74"/>
      <c r="BO528" s="74"/>
      <c r="EO528" s="72"/>
      <c r="EP528" s="72"/>
      <c r="EQ528" s="72"/>
      <c r="ER528" s="72"/>
      <c r="ES528" s="72"/>
      <c r="ET528" s="72"/>
      <c r="EU528" s="72"/>
      <c r="EV528" s="72"/>
      <c r="EW528" s="72"/>
      <c r="EX528" s="72"/>
      <c r="EY528" s="72"/>
      <c r="EZ528" s="72"/>
    </row>
    <row r="529" spans="18:156">
      <c r="R529" s="76"/>
      <c r="T529" s="76"/>
      <c r="U529" s="76"/>
      <c r="V529" s="76"/>
      <c r="W529" s="76"/>
      <c r="X529" s="76"/>
      <c r="Y529" s="76"/>
      <c r="AG529" s="78"/>
      <c r="AH529" s="78"/>
      <c r="AI529" s="78"/>
      <c r="AJ529" s="78"/>
      <c r="AK529" s="78"/>
      <c r="AL529" s="78"/>
      <c r="AM529" s="78"/>
      <c r="AN529" s="78"/>
      <c r="AO529" s="78"/>
      <c r="AP529" s="78"/>
      <c r="AU529" s="79"/>
      <c r="BB529" s="74"/>
      <c r="BC529" s="74"/>
      <c r="BD529" s="74"/>
      <c r="BE529" s="74"/>
      <c r="BF529" s="74"/>
      <c r="BG529" s="74"/>
      <c r="BH529" s="74"/>
      <c r="BI529" s="74"/>
      <c r="BJ529" s="74"/>
      <c r="BK529" s="74"/>
      <c r="BL529" s="74"/>
      <c r="BM529" s="74"/>
      <c r="BN529" s="74"/>
      <c r="BO529" s="74"/>
      <c r="EO529" s="72"/>
      <c r="EP529" s="72"/>
      <c r="EQ529" s="72"/>
      <c r="ER529" s="72"/>
      <c r="ES529" s="72"/>
      <c r="ET529" s="72"/>
      <c r="EU529" s="72"/>
      <c r="EV529" s="72"/>
      <c r="EW529" s="72"/>
      <c r="EX529" s="72"/>
      <c r="EY529" s="72"/>
      <c r="EZ529" s="72"/>
    </row>
    <row r="530" spans="18:156">
      <c r="R530" s="76"/>
      <c r="T530" s="76"/>
      <c r="U530" s="76"/>
      <c r="V530" s="76"/>
      <c r="W530" s="76"/>
      <c r="X530" s="76"/>
      <c r="Y530" s="76"/>
      <c r="AG530" s="78"/>
      <c r="AH530" s="78"/>
      <c r="AI530" s="78"/>
      <c r="AJ530" s="78"/>
      <c r="AK530" s="78"/>
      <c r="AL530" s="78"/>
      <c r="AM530" s="78"/>
      <c r="AN530" s="78"/>
      <c r="AO530" s="78"/>
      <c r="AP530" s="78"/>
      <c r="AU530" s="79"/>
      <c r="BB530" s="74"/>
      <c r="BC530" s="74"/>
      <c r="BD530" s="74"/>
      <c r="BE530" s="74"/>
      <c r="BF530" s="74"/>
      <c r="BG530" s="74"/>
      <c r="BH530" s="74"/>
      <c r="BI530" s="74"/>
      <c r="BJ530" s="74"/>
      <c r="BK530" s="74"/>
      <c r="BL530" s="74"/>
      <c r="BM530" s="74"/>
      <c r="BN530" s="74"/>
      <c r="BO530" s="74"/>
      <c r="EO530" s="72"/>
      <c r="EP530" s="72"/>
      <c r="EQ530" s="72"/>
      <c r="ER530" s="72"/>
      <c r="ES530" s="72"/>
      <c r="ET530" s="72"/>
      <c r="EU530" s="72"/>
      <c r="EV530" s="72"/>
      <c r="EW530" s="72"/>
      <c r="EX530" s="72"/>
      <c r="EY530" s="72"/>
      <c r="EZ530" s="72"/>
    </row>
    <row r="531" spans="18:156">
      <c r="R531" s="76"/>
      <c r="T531" s="76"/>
      <c r="U531" s="76"/>
      <c r="V531" s="76"/>
      <c r="W531" s="76"/>
      <c r="X531" s="76"/>
      <c r="Y531" s="76"/>
      <c r="AG531" s="78"/>
      <c r="AH531" s="78"/>
      <c r="AI531" s="78"/>
      <c r="AJ531" s="78"/>
      <c r="AK531" s="78"/>
      <c r="AL531" s="78"/>
      <c r="AM531" s="78"/>
      <c r="AN531" s="78"/>
      <c r="AO531" s="78"/>
      <c r="AP531" s="78"/>
      <c r="AU531" s="79"/>
      <c r="BB531" s="74"/>
      <c r="BC531" s="74"/>
      <c r="BD531" s="74"/>
      <c r="BE531" s="74"/>
      <c r="BF531" s="74"/>
      <c r="BG531" s="74"/>
      <c r="BH531" s="74"/>
      <c r="BI531" s="74"/>
      <c r="BJ531" s="74"/>
      <c r="BK531" s="74"/>
      <c r="BL531" s="74"/>
      <c r="BM531" s="74"/>
      <c r="BN531" s="74"/>
      <c r="BO531" s="74"/>
      <c r="EO531" s="72"/>
      <c r="EP531" s="72"/>
      <c r="EQ531" s="72"/>
      <c r="ER531" s="72"/>
      <c r="ES531" s="72"/>
      <c r="ET531" s="72"/>
      <c r="EU531" s="72"/>
      <c r="EV531" s="72"/>
      <c r="EW531" s="72"/>
      <c r="EX531" s="72"/>
      <c r="EY531" s="72"/>
      <c r="EZ531" s="72"/>
    </row>
    <row r="532" spans="18:156">
      <c r="R532" s="76"/>
      <c r="T532" s="76"/>
      <c r="U532" s="76"/>
      <c r="V532" s="76"/>
      <c r="W532" s="76"/>
      <c r="X532" s="76"/>
      <c r="Y532" s="76"/>
      <c r="AG532" s="78"/>
      <c r="AH532" s="78"/>
      <c r="AI532" s="78"/>
      <c r="AJ532" s="78"/>
      <c r="AK532" s="78"/>
      <c r="AL532" s="78"/>
      <c r="AM532" s="78"/>
      <c r="AN532" s="78"/>
      <c r="AO532" s="78"/>
      <c r="AP532" s="78"/>
      <c r="AU532" s="79"/>
      <c r="BB532" s="74"/>
      <c r="BC532" s="74"/>
      <c r="BD532" s="74"/>
      <c r="BE532" s="74"/>
      <c r="BF532" s="74"/>
      <c r="BG532" s="74"/>
      <c r="BH532" s="74"/>
      <c r="BI532" s="74"/>
      <c r="BJ532" s="74"/>
      <c r="BK532" s="74"/>
      <c r="BL532" s="74"/>
      <c r="BM532" s="74"/>
      <c r="BN532" s="74"/>
      <c r="BO532" s="74"/>
      <c r="EO532" s="72"/>
      <c r="EP532" s="72"/>
      <c r="EQ532" s="72"/>
      <c r="ER532" s="72"/>
      <c r="ES532" s="72"/>
      <c r="ET532" s="72"/>
      <c r="EU532" s="72"/>
      <c r="EV532" s="72"/>
      <c r="EW532" s="72"/>
      <c r="EX532" s="72"/>
      <c r="EY532" s="72"/>
      <c r="EZ532" s="72"/>
    </row>
    <row r="533" spans="18:156">
      <c r="R533" s="76"/>
      <c r="T533" s="76"/>
      <c r="U533" s="76"/>
      <c r="V533" s="76"/>
      <c r="W533" s="76"/>
      <c r="X533" s="76"/>
      <c r="Y533" s="76"/>
      <c r="AG533" s="78"/>
      <c r="AH533" s="78"/>
      <c r="AI533" s="78"/>
      <c r="AJ533" s="78"/>
      <c r="AK533" s="78"/>
      <c r="AL533" s="78"/>
      <c r="AM533" s="78"/>
      <c r="AN533" s="78"/>
      <c r="AO533" s="78"/>
      <c r="AP533" s="78"/>
      <c r="AU533" s="79"/>
      <c r="BB533" s="74"/>
      <c r="BC533" s="74"/>
      <c r="BD533" s="74"/>
      <c r="BE533" s="74"/>
      <c r="BF533" s="74"/>
      <c r="BG533" s="74"/>
      <c r="BH533" s="74"/>
      <c r="BI533" s="74"/>
      <c r="BJ533" s="74"/>
      <c r="BK533" s="74"/>
      <c r="BL533" s="74"/>
      <c r="BM533" s="74"/>
      <c r="BN533" s="74"/>
      <c r="BO533" s="74"/>
      <c r="EO533" s="72"/>
      <c r="EP533" s="72"/>
      <c r="EQ533" s="72"/>
      <c r="ER533" s="72"/>
      <c r="ES533" s="72"/>
      <c r="ET533" s="72"/>
      <c r="EU533" s="72"/>
      <c r="EV533" s="72"/>
      <c r="EW533" s="72"/>
      <c r="EX533" s="72"/>
      <c r="EY533" s="72"/>
      <c r="EZ533" s="72"/>
    </row>
    <row r="534" spans="18:156">
      <c r="R534" s="76"/>
      <c r="T534" s="76"/>
      <c r="U534" s="76"/>
      <c r="V534" s="76"/>
      <c r="W534" s="76"/>
      <c r="X534" s="76"/>
      <c r="Y534" s="76"/>
      <c r="AG534" s="78"/>
      <c r="AH534" s="78"/>
      <c r="AI534" s="78"/>
      <c r="AJ534" s="78"/>
      <c r="AK534" s="78"/>
      <c r="AL534" s="78"/>
      <c r="AM534" s="78"/>
      <c r="AN534" s="78"/>
      <c r="AO534" s="78"/>
      <c r="AP534" s="78"/>
      <c r="AU534" s="79"/>
      <c r="BB534" s="74"/>
      <c r="BC534" s="74"/>
      <c r="BD534" s="74"/>
      <c r="BE534" s="74"/>
      <c r="BF534" s="74"/>
      <c r="BG534" s="74"/>
      <c r="BH534" s="74"/>
      <c r="BI534" s="74"/>
      <c r="BJ534" s="74"/>
      <c r="BK534" s="74"/>
      <c r="BL534" s="74"/>
      <c r="BM534" s="74"/>
      <c r="BN534" s="74"/>
      <c r="BO534" s="74"/>
      <c r="EO534" s="72"/>
      <c r="EP534" s="72"/>
      <c r="EQ534" s="72"/>
      <c r="ER534" s="72"/>
      <c r="ES534" s="72"/>
      <c r="ET534" s="72"/>
      <c r="EU534" s="72"/>
      <c r="EV534" s="72"/>
      <c r="EW534" s="72"/>
      <c r="EX534" s="72"/>
      <c r="EY534" s="72"/>
      <c r="EZ534" s="72"/>
    </row>
    <row r="535" spans="18:156">
      <c r="R535" s="76"/>
      <c r="T535" s="76"/>
      <c r="U535" s="76"/>
      <c r="V535" s="76"/>
      <c r="W535" s="76"/>
      <c r="X535" s="76"/>
      <c r="Y535" s="76"/>
      <c r="AF535" s="78"/>
      <c r="AG535" s="78"/>
      <c r="AH535" s="78"/>
      <c r="AI535" s="78"/>
      <c r="AJ535" s="78"/>
      <c r="AK535" s="78"/>
      <c r="AL535" s="78"/>
      <c r="AM535" s="78"/>
      <c r="AN535" s="78"/>
      <c r="AO535" s="78"/>
      <c r="AP535" s="78"/>
      <c r="AU535" s="79"/>
      <c r="BB535" s="74"/>
      <c r="BC535" s="74"/>
      <c r="BD535" s="74"/>
      <c r="BE535" s="74"/>
      <c r="BF535" s="74"/>
      <c r="BG535" s="74"/>
      <c r="BH535" s="74"/>
      <c r="BI535" s="74"/>
      <c r="BJ535" s="74"/>
      <c r="BK535" s="74"/>
      <c r="BL535" s="74"/>
      <c r="BM535" s="74"/>
      <c r="BN535" s="74"/>
      <c r="BO535" s="74"/>
      <c r="EO535" s="72"/>
      <c r="EP535" s="72"/>
      <c r="EQ535" s="72"/>
      <c r="ER535" s="72"/>
      <c r="ES535" s="72"/>
      <c r="ET535" s="72"/>
      <c r="EU535" s="72"/>
      <c r="EV535" s="72"/>
      <c r="EW535" s="72"/>
      <c r="EX535" s="72"/>
      <c r="EY535" s="72"/>
      <c r="EZ535" s="72"/>
    </row>
    <row r="536" spans="18:156">
      <c r="R536" s="76"/>
      <c r="T536" s="76"/>
      <c r="U536" s="76"/>
      <c r="V536" s="76"/>
      <c r="W536" s="76"/>
      <c r="X536" s="76"/>
      <c r="Y536" s="76"/>
      <c r="AF536" s="78"/>
      <c r="AG536" s="78"/>
      <c r="AH536" s="78"/>
      <c r="AI536" s="78"/>
      <c r="AJ536" s="78"/>
      <c r="AK536" s="78"/>
      <c r="AL536" s="78"/>
      <c r="AM536" s="78"/>
      <c r="AN536" s="78"/>
      <c r="AO536" s="78"/>
      <c r="AP536" s="78"/>
      <c r="AU536" s="79"/>
      <c r="BB536" s="74"/>
      <c r="BC536" s="74"/>
      <c r="BD536" s="74"/>
      <c r="BE536" s="74"/>
      <c r="BF536" s="74"/>
      <c r="BG536" s="74"/>
      <c r="BH536" s="74"/>
      <c r="BI536" s="74"/>
      <c r="BJ536" s="74"/>
      <c r="BK536" s="74"/>
      <c r="BL536" s="74"/>
      <c r="BM536" s="74"/>
      <c r="BN536" s="74"/>
      <c r="BO536" s="74"/>
      <c r="EO536" s="72"/>
      <c r="EP536" s="72"/>
      <c r="EQ536" s="72"/>
      <c r="ER536" s="72"/>
      <c r="ES536" s="72"/>
      <c r="ET536" s="72"/>
      <c r="EU536" s="72"/>
      <c r="EV536" s="72"/>
      <c r="EW536" s="72"/>
      <c r="EX536" s="72"/>
      <c r="EY536" s="72"/>
      <c r="EZ536" s="72"/>
    </row>
    <row r="537" spans="18:156">
      <c r="R537" s="76"/>
      <c r="T537" s="76"/>
      <c r="U537" s="78"/>
      <c r="V537" s="78"/>
      <c r="W537" s="78"/>
      <c r="X537" s="78"/>
      <c r="Y537" s="78"/>
      <c r="Z537" s="78"/>
      <c r="AA537" s="78"/>
      <c r="AB537" s="78"/>
      <c r="AC537" s="78"/>
      <c r="AD537" s="78"/>
      <c r="AE537" s="78"/>
      <c r="AF537" s="78"/>
      <c r="AG537" s="78"/>
      <c r="AH537" s="78"/>
      <c r="AI537" s="78"/>
      <c r="AJ537" s="78"/>
      <c r="AK537" s="78"/>
      <c r="AL537" s="78"/>
      <c r="AM537" s="78"/>
      <c r="AN537" s="78"/>
      <c r="AO537" s="78"/>
      <c r="AP537" s="78"/>
      <c r="AU537" s="79"/>
      <c r="BB537" s="74"/>
      <c r="BC537" s="74"/>
      <c r="BD537" s="74"/>
      <c r="BE537" s="74"/>
      <c r="BF537" s="74"/>
      <c r="BG537" s="74"/>
      <c r="BH537" s="74"/>
      <c r="BI537" s="74"/>
      <c r="BJ537" s="74"/>
      <c r="BK537" s="74"/>
      <c r="BL537" s="74"/>
      <c r="BM537" s="74"/>
      <c r="BN537" s="74"/>
      <c r="BO537" s="74"/>
      <c r="EO537" s="72"/>
      <c r="EP537" s="72"/>
      <c r="EQ537" s="72"/>
      <c r="ER537" s="72"/>
      <c r="ES537" s="72"/>
      <c r="ET537" s="72"/>
      <c r="EU537" s="72"/>
      <c r="EV537" s="72"/>
      <c r="EW537" s="72"/>
      <c r="EX537" s="72"/>
      <c r="EY537" s="72"/>
      <c r="EZ537" s="72"/>
    </row>
    <row r="538" spans="18:156">
      <c r="R538" s="76"/>
      <c r="T538" s="76"/>
      <c r="U538" s="76"/>
      <c r="V538" s="76"/>
      <c r="W538" s="76"/>
      <c r="X538" s="76"/>
      <c r="Y538" s="76"/>
      <c r="AE538" s="78"/>
      <c r="AF538" s="78"/>
      <c r="AG538" s="78"/>
      <c r="AH538" s="78"/>
      <c r="AI538" s="78"/>
      <c r="AJ538" s="78"/>
      <c r="AK538" s="78"/>
      <c r="AL538" s="78"/>
      <c r="AM538" s="78"/>
      <c r="AN538" s="78"/>
      <c r="AO538" s="78"/>
      <c r="AP538" s="78"/>
      <c r="AU538" s="79"/>
      <c r="BB538" s="74"/>
      <c r="BC538" s="74"/>
      <c r="BD538" s="74"/>
      <c r="BE538" s="74"/>
      <c r="BF538" s="74"/>
      <c r="BG538" s="74"/>
      <c r="BH538" s="74"/>
      <c r="BI538" s="74"/>
      <c r="BJ538" s="74"/>
      <c r="BK538" s="74"/>
      <c r="BL538" s="74"/>
      <c r="BM538" s="74"/>
      <c r="BN538" s="74"/>
      <c r="BO538" s="74"/>
      <c r="EO538" s="72"/>
      <c r="EP538" s="72"/>
      <c r="EQ538" s="72"/>
      <c r="ER538" s="72"/>
      <c r="ES538" s="72"/>
      <c r="ET538" s="72"/>
      <c r="EU538" s="72"/>
      <c r="EV538" s="72"/>
      <c r="EW538" s="72"/>
      <c r="EX538" s="72"/>
      <c r="EY538" s="72"/>
      <c r="EZ538" s="72"/>
    </row>
    <row r="539" spans="18:156">
      <c r="R539" s="76"/>
      <c r="T539" s="76"/>
      <c r="U539" s="76"/>
      <c r="V539" s="76"/>
      <c r="W539" s="76"/>
      <c r="X539" s="76"/>
      <c r="Y539" s="76"/>
      <c r="AE539" s="78"/>
      <c r="AF539" s="78"/>
      <c r="AG539" s="78"/>
      <c r="AH539" s="78"/>
      <c r="AI539" s="78"/>
      <c r="AJ539" s="78"/>
      <c r="AK539" s="78"/>
      <c r="AL539" s="78"/>
      <c r="AM539" s="78"/>
      <c r="AN539" s="78"/>
      <c r="AO539" s="78"/>
      <c r="AP539" s="78"/>
      <c r="AU539" s="79"/>
      <c r="BB539" s="74"/>
      <c r="BC539" s="74"/>
      <c r="BD539" s="74"/>
      <c r="BE539" s="74"/>
      <c r="BF539" s="74"/>
      <c r="BG539" s="74"/>
      <c r="BH539" s="74"/>
      <c r="BI539" s="74"/>
      <c r="BJ539" s="74"/>
      <c r="BK539" s="74"/>
      <c r="BL539" s="74"/>
      <c r="BM539" s="74"/>
      <c r="BN539" s="74"/>
      <c r="BO539" s="74"/>
      <c r="EO539" s="72"/>
      <c r="EP539" s="72"/>
      <c r="EQ539" s="72"/>
      <c r="ER539" s="72"/>
      <c r="ES539" s="72"/>
      <c r="ET539" s="72"/>
      <c r="EU539" s="72"/>
      <c r="EV539" s="72"/>
      <c r="EW539" s="72"/>
      <c r="EX539" s="72"/>
      <c r="EY539" s="72"/>
      <c r="EZ539" s="72"/>
    </row>
    <row r="540" spans="18:156">
      <c r="R540" s="76"/>
      <c r="T540" s="76"/>
      <c r="U540" s="76"/>
      <c r="V540" s="76"/>
      <c r="W540" s="76"/>
      <c r="X540" s="76"/>
      <c r="Y540" s="76"/>
      <c r="AE540" s="78"/>
      <c r="AF540" s="78"/>
      <c r="AG540" s="78"/>
      <c r="AH540" s="78"/>
      <c r="AI540" s="78"/>
      <c r="AJ540" s="78"/>
      <c r="AK540" s="78"/>
      <c r="AL540" s="78"/>
      <c r="AM540" s="78"/>
      <c r="AN540" s="78"/>
      <c r="AO540" s="78"/>
      <c r="AP540" s="78"/>
      <c r="AU540" s="79"/>
      <c r="BB540" s="74"/>
      <c r="BC540" s="74"/>
      <c r="BD540" s="74"/>
      <c r="BE540" s="74"/>
      <c r="BF540" s="74"/>
      <c r="BG540" s="74"/>
      <c r="BH540" s="74"/>
      <c r="BI540" s="74"/>
      <c r="BJ540" s="74"/>
      <c r="BK540" s="74"/>
      <c r="BL540" s="74"/>
      <c r="BM540" s="74"/>
      <c r="BN540" s="74"/>
      <c r="BO540" s="74"/>
      <c r="EO540" s="72"/>
      <c r="EP540" s="72"/>
      <c r="EQ540" s="72"/>
      <c r="ER540" s="72"/>
      <c r="ES540" s="72"/>
      <c r="ET540" s="72"/>
      <c r="EU540" s="72"/>
      <c r="EV540" s="72"/>
      <c r="EW540" s="72"/>
      <c r="EX540" s="72"/>
      <c r="EY540" s="72"/>
      <c r="EZ540" s="72"/>
    </row>
    <row r="541" spans="18:156">
      <c r="R541" s="76"/>
      <c r="T541" s="76"/>
      <c r="U541" s="76"/>
      <c r="V541" s="76"/>
      <c r="W541" s="76"/>
      <c r="X541" s="76"/>
      <c r="Y541" s="76"/>
      <c r="AE541" s="78"/>
      <c r="AF541" s="78"/>
      <c r="AG541" s="78"/>
      <c r="AH541" s="78"/>
      <c r="AI541" s="78"/>
      <c r="AJ541" s="78"/>
      <c r="AK541" s="78"/>
      <c r="AL541" s="78"/>
      <c r="AM541" s="78"/>
      <c r="AN541" s="78"/>
      <c r="AO541" s="78"/>
      <c r="AP541" s="78"/>
      <c r="AU541" s="79"/>
      <c r="BB541" s="74"/>
      <c r="BC541" s="74"/>
      <c r="BD541" s="74"/>
      <c r="BE541" s="74"/>
      <c r="BF541" s="74"/>
      <c r="BG541" s="74"/>
      <c r="BH541" s="74"/>
      <c r="BI541" s="74"/>
      <c r="BJ541" s="74"/>
      <c r="BK541" s="74"/>
      <c r="BL541" s="74"/>
      <c r="BM541" s="74"/>
      <c r="BN541" s="74"/>
      <c r="BO541" s="74"/>
      <c r="EO541" s="72"/>
      <c r="EP541" s="72"/>
      <c r="EQ541" s="72"/>
      <c r="ER541" s="72"/>
      <c r="ES541" s="72"/>
      <c r="ET541" s="72"/>
      <c r="EU541" s="72"/>
      <c r="EV541" s="72"/>
      <c r="EW541" s="72"/>
      <c r="EX541" s="72"/>
      <c r="EY541" s="72"/>
      <c r="EZ541" s="72"/>
    </row>
    <row r="542" spans="18:156">
      <c r="R542" s="76"/>
      <c r="T542" s="76"/>
      <c r="U542" s="76"/>
      <c r="V542" s="76"/>
      <c r="W542" s="76"/>
      <c r="X542" s="76"/>
      <c r="Y542" s="76"/>
      <c r="AE542" s="78"/>
      <c r="AF542" s="78"/>
      <c r="AG542" s="78"/>
      <c r="AH542" s="78"/>
      <c r="AI542" s="78"/>
      <c r="AJ542" s="78"/>
      <c r="AK542" s="78"/>
      <c r="AL542" s="78"/>
      <c r="AM542" s="78"/>
      <c r="AN542" s="78"/>
      <c r="AO542" s="78"/>
      <c r="AP542" s="78"/>
      <c r="AU542" s="79"/>
      <c r="BB542" s="74"/>
      <c r="BC542" s="74"/>
      <c r="BD542" s="74"/>
      <c r="BE542" s="74"/>
      <c r="BF542" s="74"/>
      <c r="BG542" s="74"/>
      <c r="BH542" s="74"/>
      <c r="BI542" s="74"/>
      <c r="BJ542" s="74"/>
      <c r="BK542" s="74"/>
      <c r="BL542" s="74"/>
      <c r="BM542" s="74"/>
      <c r="BN542" s="74"/>
      <c r="BO542" s="74"/>
      <c r="EO542" s="72"/>
      <c r="EP542" s="72"/>
      <c r="EQ542" s="72"/>
      <c r="ER542" s="72"/>
      <c r="ES542" s="72"/>
      <c r="ET542" s="72"/>
      <c r="EU542" s="72"/>
      <c r="EV542" s="72"/>
      <c r="EW542" s="72"/>
      <c r="EX542" s="72"/>
      <c r="EY542" s="72"/>
      <c r="EZ542" s="72"/>
    </row>
    <row r="543" spans="18:156">
      <c r="R543" s="76"/>
      <c r="T543" s="76"/>
      <c r="U543" s="76"/>
      <c r="V543" s="76"/>
      <c r="W543" s="76"/>
      <c r="X543" s="76"/>
      <c r="Y543" s="76"/>
      <c r="AE543" s="78"/>
      <c r="AF543" s="78"/>
      <c r="AG543" s="78"/>
      <c r="AH543" s="78"/>
      <c r="AI543" s="78"/>
      <c r="AJ543" s="78"/>
      <c r="AK543" s="78"/>
      <c r="AL543" s="78"/>
      <c r="AM543" s="78"/>
      <c r="AN543" s="78"/>
      <c r="AO543" s="78"/>
      <c r="AP543" s="78"/>
      <c r="AU543" s="79"/>
      <c r="BB543" s="74"/>
      <c r="BC543" s="74"/>
      <c r="BD543" s="74"/>
      <c r="BE543" s="74"/>
      <c r="BF543" s="74"/>
      <c r="BG543" s="74"/>
      <c r="BH543" s="74"/>
      <c r="BI543" s="74"/>
      <c r="BJ543" s="74"/>
      <c r="BK543" s="74"/>
      <c r="BL543" s="74"/>
      <c r="BM543" s="74"/>
      <c r="BN543" s="74"/>
      <c r="BO543" s="74"/>
      <c r="EO543" s="72"/>
      <c r="EP543" s="72"/>
      <c r="EQ543" s="72"/>
      <c r="ER543" s="72"/>
      <c r="ES543" s="72"/>
      <c r="ET543" s="72"/>
      <c r="EU543" s="72"/>
      <c r="EV543" s="72"/>
      <c r="EW543" s="72"/>
      <c r="EX543" s="72"/>
      <c r="EY543" s="72"/>
      <c r="EZ543" s="72"/>
    </row>
    <row r="544" spans="18:156">
      <c r="R544" s="76"/>
      <c r="T544" s="76"/>
      <c r="U544" s="76"/>
      <c r="V544" s="76"/>
      <c r="W544" s="76"/>
      <c r="X544" s="76"/>
      <c r="Y544" s="76"/>
      <c r="AE544" s="78"/>
      <c r="AF544" s="78"/>
      <c r="AG544" s="78"/>
      <c r="AH544" s="78"/>
      <c r="AI544" s="78"/>
      <c r="AJ544" s="78"/>
      <c r="AK544" s="78"/>
      <c r="AL544" s="78"/>
      <c r="AM544" s="78"/>
      <c r="AN544" s="78"/>
      <c r="AO544" s="78"/>
      <c r="AP544" s="78"/>
      <c r="AU544" s="79"/>
      <c r="BC544" s="74"/>
      <c r="BD544" s="74"/>
      <c r="BE544" s="74"/>
      <c r="BF544" s="74"/>
      <c r="BG544" s="74"/>
      <c r="BH544" s="74"/>
      <c r="BI544" s="74"/>
      <c r="BJ544" s="74"/>
      <c r="BK544" s="74"/>
      <c r="BL544" s="74"/>
      <c r="BM544" s="74"/>
      <c r="BN544" s="74"/>
      <c r="BO544" s="74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</row>
    <row r="545" spans="18:156">
      <c r="R545" s="76"/>
      <c r="T545" s="76"/>
      <c r="U545" s="76"/>
      <c r="V545" s="76"/>
      <c r="W545" s="76"/>
      <c r="X545" s="76"/>
      <c r="Y545" s="76"/>
      <c r="AE545" s="78"/>
      <c r="AF545" s="78"/>
      <c r="AG545" s="78"/>
      <c r="AH545" s="78"/>
      <c r="AI545" s="78"/>
      <c r="AJ545" s="78"/>
      <c r="AK545" s="78"/>
      <c r="AL545" s="78"/>
      <c r="AM545" s="78"/>
      <c r="AN545" s="78"/>
      <c r="AO545" s="78"/>
      <c r="AP545" s="78"/>
      <c r="AU545" s="79"/>
      <c r="BC545" s="74"/>
      <c r="BD545" s="74"/>
      <c r="BE545" s="74"/>
      <c r="BF545" s="74"/>
      <c r="BG545" s="74"/>
      <c r="BH545" s="74"/>
      <c r="BI545" s="74"/>
      <c r="BJ545" s="74"/>
      <c r="BK545" s="74"/>
      <c r="BL545" s="74"/>
      <c r="BM545" s="74"/>
      <c r="BN545" s="74"/>
      <c r="BO545" s="74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</row>
    <row r="546" spans="18:156">
      <c r="R546" s="76"/>
      <c r="T546" s="76"/>
      <c r="U546" s="76"/>
      <c r="V546" s="76"/>
      <c r="W546" s="76"/>
      <c r="X546" s="76"/>
      <c r="Y546" s="76"/>
      <c r="AE546" s="78"/>
      <c r="AF546" s="78"/>
      <c r="AG546" s="78"/>
      <c r="AH546" s="78"/>
      <c r="AI546" s="78"/>
      <c r="AJ546" s="78"/>
      <c r="AK546" s="79"/>
      <c r="AL546" s="78"/>
      <c r="AM546" s="78"/>
      <c r="AN546" s="78"/>
      <c r="AO546" s="78"/>
      <c r="AP546" s="78"/>
      <c r="AU546" s="79"/>
      <c r="BC546" s="74"/>
      <c r="BD546" s="74"/>
      <c r="BE546" s="74"/>
      <c r="BF546" s="74"/>
      <c r="BG546" s="74"/>
      <c r="BH546" s="74"/>
      <c r="BI546" s="74"/>
      <c r="BJ546" s="74"/>
      <c r="BK546" s="74"/>
      <c r="BL546" s="74"/>
      <c r="BM546" s="74"/>
      <c r="BN546" s="74"/>
      <c r="BO546" s="74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</row>
    <row r="547" spans="18:156">
      <c r="R547" s="76"/>
      <c r="T547" s="76"/>
      <c r="U547" s="76"/>
      <c r="V547" s="76"/>
      <c r="W547" s="76"/>
      <c r="X547" s="76"/>
      <c r="Y547" s="76"/>
      <c r="AE547" s="78"/>
      <c r="AF547" s="78"/>
      <c r="AG547" s="78"/>
      <c r="AH547" s="78"/>
      <c r="AI547" s="78"/>
      <c r="AJ547" s="78"/>
      <c r="AK547" s="78"/>
      <c r="AL547" s="78"/>
      <c r="AM547" s="78"/>
      <c r="AN547" s="78"/>
      <c r="AO547" s="78"/>
      <c r="AP547" s="78"/>
      <c r="AU547" s="79"/>
      <c r="BC547" s="74"/>
      <c r="BD547" s="74"/>
      <c r="BE547" s="74"/>
      <c r="BF547" s="74"/>
      <c r="BG547" s="74"/>
      <c r="BH547" s="74"/>
      <c r="BI547" s="74"/>
      <c r="BJ547" s="74"/>
      <c r="BK547" s="74"/>
      <c r="BL547" s="74"/>
      <c r="BM547" s="74"/>
      <c r="BN547" s="74"/>
      <c r="BO547" s="74"/>
      <c r="EP547" s="72"/>
      <c r="EQ547" s="72"/>
      <c r="ER547" s="72"/>
      <c r="ES547" s="72"/>
      <c r="ET547" s="72"/>
      <c r="EU547" s="72"/>
      <c r="EV547" s="72"/>
      <c r="EW547" s="72"/>
      <c r="EX547" s="72"/>
      <c r="EY547" s="72"/>
      <c r="EZ547" s="72"/>
    </row>
    <row r="548" spans="18:156">
      <c r="R548" s="76"/>
      <c r="T548" s="76"/>
      <c r="U548" s="76"/>
      <c r="V548" s="76"/>
      <c r="W548" s="76"/>
      <c r="X548" s="76"/>
      <c r="Y548" s="76"/>
      <c r="AE548" s="78"/>
      <c r="AF548" s="78"/>
      <c r="AG548" s="78"/>
      <c r="AH548" s="78"/>
      <c r="AI548" s="78"/>
      <c r="AJ548" s="78"/>
      <c r="AK548" s="78"/>
      <c r="AL548" s="78"/>
      <c r="AM548" s="78"/>
      <c r="AN548" s="78"/>
      <c r="AO548" s="78"/>
      <c r="AP548" s="78"/>
      <c r="AU548" s="79"/>
      <c r="BC548" s="74"/>
      <c r="BD548" s="74"/>
      <c r="BE548" s="74"/>
      <c r="BF548" s="74"/>
      <c r="BG548" s="74"/>
      <c r="BH548" s="74"/>
      <c r="BI548" s="74"/>
      <c r="BJ548" s="74"/>
      <c r="BK548" s="74"/>
      <c r="BL548" s="74"/>
      <c r="BM548" s="74"/>
      <c r="BN548" s="74"/>
      <c r="BO548" s="74"/>
      <c r="EP548" s="72"/>
      <c r="EQ548" s="72"/>
      <c r="ER548" s="72"/>
      <c r="ES548" s="72"/>
      <c r="ET548" s="72"/>
      <c r="EU548" s="72"/>
      <c r="EV548" s="72"/>
      <c r="EW548" s="72"/>
      <c r="EX548" s="72"/>
      <c r="EY548" s="72"/>
      <c r="EZ548" s="72"/>
    </row>
    <row r="549" spans="18:156">
      <c r="R549" s="76"/>
      <c r="T549" s="76"/>
      <c r="U549" s="76"/>
      <c r="V549" s="76"/>
      <c r="W549" s="76"/>
      <c r="X549" s="76"/>
      <c r="Y549" s="76"/>
      <c r="AE549" s="78"/>
      <c r="AF549" s="78"/>
      <c r="AG549" s="78"/>
      <c r="AH549" s="78"/>
      <c r="AI549" s="78"/>
      <c r="AJ549" s="78"/>
      <c r="AK549" s="78"/>
      <c r="AL549" s="78"/>
      <c r="AM549" s="78"/>
      <c r="AN549" s="78"/>
      <c r="AO549" s="78"/>
      <c r="AP549" s="78"/>
      <c r="AU549" s="79"/>
      <c r="BC549" s="74"/>
      <c r="BD549" s="74"/>
      <c r="BE549" s="74"/>
      <c r="BF549" s="74"/>
      <c r="BG549" s="74"/>
      <c r="BH549" s="74"/>
      <c r="BI549" s="74"/>
      <c r="BJ549" s="74"/>
      <c r="BK549" s="74"/>
      <c r="BL549" s="74"/>
      <c r="BM549" s="74"/>
      <c r="BN549" s="74"/>
      <c r="BO549" s="74"/>
      <c r="EP549" s="72"/>
      <c r="EQ549" s="72"/>
      <c r="ER549" s="72"/>
      <c r="ES549" s="72"/>
      <c r="ET549" s="72"/>
      <c r="EU549" s="72"/>
      <c r="EV549" s="72"/>
      <c r="EW549" s="72"/>
      <c r="EX549" s="72"/>
      <c r="EY549" s="72"/>
      <c r="EZ549" s="72"/>
    </row>
    <row r="550" spans="18:156">
      <c r="R550" s="76"/>
      <c r="T550" s="76"/>
      <c r="U550" s="76"/>
      <c r="V550" s="76"/>
      <c r="W550" s="76"/>
      <c r="X550" s="76"/>
      <c r="Y550" s="76"/>
      <c r="AE550" s="78"/>
      <c r="AF550" s="78"/>
      <c r="AG550" s="78"/>
      <c r="AH550" s="78"/>
      <c r="AI550" s="78"/>
      <c r="AJ550" s="78"/>
      <c r="AK550" s="78"/>
      <c r="AL550" s="78"/>
      <c r="AM550" s="78"/>
      <c r="AN550" s="78"/>
      <c r="AO550" s="78"/>
      <c r="AP550" s="78"/>
      <c r="AU550" s="79"/>
      <c r="BC550" s="74"/>
      <c r="BD550" s="74"/>
      <c r="BE550" s="74"/>
      <c r="BF550" s="74"/>
      <c r="BG550" s="74"/>
      <c r="BH550" s="74"/>
      <c r="BI550" s="74"/>
      <c r="BJ550" s="74"/>
      <c r="BK550" s="74"/>
      <c r="BL550" s="74"/>
      <c r="BM550" s="74"/>
      <c r="BN550" s="74"/>
      <c r="BO550" s="74"/>
      <c r="EP550" s="72"/>
      <c r="EQ550" s="72"/>
      <c r="ER550" s="72"/>
      <c r="ES550" s="72"/>
      <c r="ET550" s="72"/>
      <c r="EU550" s="72"/>
      <c r="EV550" s="72"/>
      <c r="EW550" s="72"/>
      <c r="EX550" s="72"/>
      <c r="EY550" s="72"/>
      <c r="EZ550" s="72"/>
    </row>
    <row r="551" spans="18:156">
      <c r="R551" s="76"/>
      <c r="T551" s="76"/>
      <c r="U551" s="76"/>
      <c r="V551" s="76"/>
      <c r="W551" s="76"/>
      <c r="X551" s="76"/>
      <c r="Y551" s="76"/>
      <c r="AE551" s="78"/>
      <c r="AF551" s="78"/>
      <c r="AG551" s="78"/>
      <c r="AH551" s="78"/>
      <c r="AI551" s="78"/>
      <c r="AJ551" s="78"/>
      <c r="AK551" s="78"/>
      <c r="AL551" s="78"/>
      <c r="AM551" s="78"/>
      <c r="AN551" s="78"/>
      <c r="AO551" s="78"/>
      <c r="AP551" s="78"/>
      <c r="AU551" s="79"/>
      <c r="BC551" s="74"/>
      <c r="BD551" s="74"/>
      <c r="BE551" s="74"/>
      <c r="BF551" s="74"/>
      <c r="BG551" s="74"/>
      <c r="BH551" s="74"/>
      <c r="BI551" s="74"/>
      <c r="BJ551" s="74"/>
      <c r="BK551" s="74"/>
      <c r="BL551" s="74"/>
      <c r="BM551" s="74"/>
      <c r="BN551" s="74"/>
      <c r="BO551" s="74"/>
      <c r="EP551" s="72"/>
      <c r="EQ551" s="72"/>
      <c r="ER551" s="72"/>
      <c r="ES551" s="72"/>
      <c r="ET551" s="72"/>
      <c r="EU551" s="72"/>
      <c r="EV551" s="72"/>
      <c r="EW551" s="72"/>
      <c r="EX551" s="72"/>
      <c r="EY551" s="72"/>
      <c r="EZ551" s="72"/>
    </row>
    <row r="552" spans="18:156">
      <c r="R552" s="76"/>
      <c r="T552" s="76"/>
      <c r="U552" s="76"/>
      <c r="V552" s="76"/>
      <c r="W552" s="76"/>
      <c r="X552" s="76"/>
      <c r="Y552" s="76"/>
      <c r="AE552" s="78"/>
      <c r="AF552" s="78"/>
      <c r="AG552" s="78"/>
      <c r="AH552" s="78"/>
      <c r="AI552" s="78"/>
      <c r="AJ552" s="78"/>
      <c r="AK552" s="78"/>
      <c r="AL552" s="78"/>
      <c r="AM552" s="78"/>
      <c r="AN552" s="78"/>
      <c r="AO552" s="78"/>
      <c r="AP552" s="78"/>
      <c r="AU552" s="79"/>
      <c r="BC552" s="74"/>
      <c r="BD552" s="74"/>
      <c r="BE552" s="74"/>
      <c r="BF552" s="74"/>
      <c r="BG552" s="74"/>
      <c r="BH552" s="74"/>
      <c r="BI552" s="74"/>
      <c r="BJ552" s="74"/>
      <c r="BK552" s="74"/>
      <c r="BL552" s="74"/>
      <c r="BM552" s="74"/>
      <c r="BN552" s="74"/>
      <c r="BO552" s="74"/>
      <c r="EP552" s="72"/>
      <c r="EQ552" s="72"/>
      <c r="ER552" s="72"/>
      <c r="ES552" s="72"/>
      <c r="ET552" s="72"/>
      <c r="EU552" s="72"/>
      <c r="EV552" s="72"/>
      <c r="EW552" s="72"/>
      <c r="EX552" s="72"/>
      <c r="EY552" s="72"/>
      <c r="EZ552" s="72"/>
    </row>
    <row r="553" spans="18:156">
      <c r="R553" s="76"/>
      <c r="T553" s="76"/>
      <c r="U553" s="76"/>
      <c r="V553" s="76"/>
      <c r="W553" s="76"/>
      <c r="X553" s="76"/>
      <c r="Y553" s="76"/>
      <c r="AE553" s="78"/>
      <c r="AF553" s="78"/>
      <c r="AG553" s="78"/>
      <c r="AH553" s="78"/>
      <c r="AI553" s="78"/>
      <c r="AJ553" s="78"/>
      <c r="AK553" s="78"/>
      <c r="AL553" s="78"/>
      <c r="AM553" s="78"/>
      <c r="AN553" s="78"/>
      <c r="AO553" s="78"/>
      <c r="AP553" s="78"/>
      <c r="AU553" s="79"/>
      <c r="BC553" s="74"/>
      <c r="BD553" s="74"/>
      <c r="BE553" s="74"/>
      <c r="BF553" s="74"/>
      <c r="BG553" s="74"/>
      <c r="BH553" s="74"/>
      <c r="BI553" s="74"/>
      <c r="BJ553" s="74"/>
      <c r="BK553" s="74"/>
      <c r="BL553" s="74"/>
      <c r="BM553" s="74"/>
      <c r="BN553" s="74"/>
      <c r="BO553" s="74"/>
      <c r="EP553" s="72"/>
      <c r="EQ553" s="72"/>
      <c r="ER553" s="72"/>
      <c r="ES553" s="72"/>
      <c r="ET553" s="72"/>
      <c r="EU553" s="72"/>
      <c r="EV553" s="72"/>
      <c r="EW553" s="72"/>
      <c r="EX553" s="72"/>
      <c r="EY553" s="72"/>
      <c r="EZ553" s="72"/>
    </row>
    <row r="554" spans="18:156">
      <c r="R554" s="76"/>
      <c r="T554" s="76"/>
      <c r="U554" s="76"/>
      <c r="V554" s="76"/>
      <c r="W554" s="76"/>
      <c r="X554" s="76"/>
      <c r="Y554" s="76"/>
      <c r="AE554" s="78"/>
      <c r="AF554" s="78"/>
      <c r="AG554" s="78"/>
      <c r="AH554" s="78"/>
      <c r="AI554" s="78"/>
      <c r="AJ554" s="78"/>
      <c r="AK554" s="78"/>
      <c r="AL554" s="78"/>
      <c r="AM554" s="78"/>
      <c r="AN554" s="78"/>
      <c r="AO554" s="78"/>
      <c r="AP554" s="78"/>
      <c r="AU554" s="79"/>
      <c r="BC554" s="74"/>
      <c r="BD554" s="74"/>
      <c r="BE554" s="74"/>
      <c r="BF554" s="74"/>
      <c r="BG554" s="74"/>
      <c r="BH554" s="74"/>
      <c r="BI554" s="74"/>
      <c r="BJ554" s="74"/>
      <c r="BK554" s="74"/>
      <c r="BL554" s="74"/>
      <c r="BM554" s="74"/>
      <c r="BN554" s="74"/>
      <c r="BO554" s="74"/>
      <c r="EP554" s="72"/>
      <c r="EQ554" s="72"/>
      <c r="ER554" s="72"/>
      <c r="ES554" s="72"/>
      <c r="ET554" s="72"/>
      <c r="EU554" s="72"/>
      <c r="EV554" s="72"/>
      <c r="EW554" s="72"/>
      <c r="EX554" s="72"/>
      <c r="EY554" s="72"/>
      <c r="EZ554" s="72"/>
    </row>
    <row r="555" spans="18:156">
      <c r="R555" s="76"/>
      <c r="T555" s="76"/>
      <c r="U555" s="76"/>
      <c r="V555" s="76"/>
      <c r="W555" s="76"/>
      <c r="X555" s="76"/>
      <c r="Y555" s="76"/>
      <c r="AE555" s="78"/>
      <c r="AF555" s="78"/>
      <c r="AG555" s="78"/>
      <c r="AH555" s="78"/>
      <c r="AI555" s="78"/>
      <c r="AJ555" s="78"/>
      <c r="AK555" s="78"/>
      <c r="AL555" s="78"/>
      <c r="AM555" s="78"/>
      <c r="AN555" s="78"/>
      <c r="AO555" s="78"/>
      <c r="AP555" s="78"/>
      <c r="AU555" s="79"/>
      <c r="BC555" s="74"/>
      <c r="BD555" s="74"/>
      <c r="BE555" s="74"/>
      <c r="BF555" s="74"/>
      <c r="BG555" s="74"/>
      <c r="BH555" s="74"/>
      <c r="BI555" s="74"/>
      <c r="BJ555" s="74"/>
      <c r="BK555" s="74"/>
      <c r="BL555" s="74"/>
      <c r="BM555" s="74"/>
      <c r="BN555" s="74"/>
      <c r="BO555" s="74"/>
      <c r="EP555" s="72"/>
      <c r="EQ555" s="72"/>
      <c r="ER555" s="72"/>
      <c r="ES555" s="72"/>
      <c r="ET555" s="72"/>
      <c r="EU555" s="72"/>
      <c r="EV555" s="72"/>
      <c r="EW555" s="72"/>
      <c r="EX555" s="72"/>
      <c r="EY555" s="72"/>
      <c r="EZ555" s="72"/>
    </row>
    <row r="556" spans="18:156">
      <c r="R556" s="76"/>
      <c r="T556" s="76"/>
      <c r="U556" s="76"/>
      <c r="V556" s="76"/>
      <c r="W556" s="76"/>
      <c r="X556" s="76"/>
      <c r="Y556" s="76"/>
      <c r="AE556" s="78"/>
      <c r="AF556" s="78"/>
      <c r="AG556" s="78"/>
      <c r="AH556" s="78"/>
      <c r="AI556" s="78"/>
      <c r="AJ556" s="78"/>
      <c r="AK556" s="78"/>
      <c r="AL556" s="78"/>
      <c r="AM556" s="78"/>
      <c r="AN556" s="78"/>
      <c r="AO556" s="78"/>
      <c r="AP556" s="78"/>
      <c r="AU556" s="79"/>
      <c r="BC556" s="74"/>
      <c r="BD556" s="74"/>
      <c r="BE556" s="74"/>
      <c r="BF556" s="74"/>
      <c r="BG556" s="74"/>
      <c r="BH556" s="74"/>
      <c r="BI556" s="74"/>
      <c r="BJ556" s="74"/>
      <c r="BK556" s="74"/>
      <c r="BL556" s="74"/>
      <c r="BM556" s="74"/>
      <c r="BN556" s="74"/>
      <c r="BO556" s="74"/>
      <c r="EP556" s="72"/>
      <c r="EQ556" s="72"/>
      <c r="ER556" s="72"/>
      <c r="ES556" s="72"/>
      <c r="ET556" s="72"/>
      <c r="EU556" s="72"/>
      <c r="EV556" s="72"/>
      <c r="EW556" s="72"/>
      <c r="EX556" s="72"/>
      <c r="EY556" s="72"/>
      <c r="EZ556" s="72"/>
    </row>
    <row r="557" spans="18:156">
      <c r="R557" s="76"/>
      <c r="T557" s="76"/>
      <c r="U557" s="76"/>
      <c r="V557" s="76"/>
      <c r="W557" s="76"/>
      <c r="X557" s="76"/>
      <c r="Y557" s="76"/>
      <c r="AE557" s="78"/>
      <c r="AF557" s="78"/>
      <c r="AG557" s="78"/>
      <c r="AH557" s="78"/>
      <c r="AI557" s="78"/>
      <c r="AJ557" s="78"/>
      <c r="AK557" s="78"/>
      <c r="AL557" s="78"/>
      <c r="AM557" s="78"/>
      <c r="AN557" s="78"/>
      <c r="AO557" s="78"/>
      <c r="AP557" s="78"/>
      <c r="AU557" s="79"/>
      <c r="BC557" s="74"/>
      <c r="BD557" s="74"/>
      <c r="BE557" s="74"/>
      <c r="BF557" s="74"/>
      <c r="BG557" s="74"/>
      <c r="BH557" s="74"/>
      <c r="BI557" s="74"/>
      <c r="BJ557" s="74"/>
      <c r="BK557" s="74"/>
      <c r="BL557" s="74"/>
      <c r="BM557" s="74"/>
      <c r="BN557" s="74"/>
      <c r="BO557" s="74"/>
      <c r="EP557" s="72"/>
      <c r="EQ557" s="72"/>
      <c r="ER557" s="72"/>
      <c r="ES557" s="72"/>
      <c r="ET557" s="72"/>
      <c r="EU557" s="72"/>
      <c r="EV557" s="72"/>
      <c r="EW557" s="72"/>
      <c r="EX557" s="72"/>
      <c r="EY557" s="72"/>
      <c r="EZ557" s="72"/>
    </row>
    <row r="558" spans="18:156">
      <c r="R558" s="76"/>
      <c r="T558" s="76"/>
      <c r="U558" s="76"/>
      <c r="V558" s="76"/>
      <c r="W558" s="76"/>
      <c r="X558" s="76"/>
      <c r="Y558" s="76"/>
      <c r="AE558" s="78"/>
      <c r="AF558" s="78"/>
      <c r="AG558" s="78"/>
      <c r="AH558" s="78"/>
      <c r="AI558" s="78"/>
      <c r="AJ558" s="78"/>
      <c r="AK558" s="78"/>
      <c r="AL558" s="78"/>
      <c r="AM558" s="78"/>
      <c r="AN558" s="78"/>
      <c r="AO558" s="78"/>
      <c r="AP558" s="78"/>
      <c r="AU558" s="79"/>
      <c r="AV558" s="79"/>
      <c r="BC558" s="74"/>
      <c r="BD558" s="74"/>
      <c r="BE558" s="74"/>
      <c r="BF558" s="74"/>
      <c r="BG558" s="74"/>
      <c r="BH558" s="74"/>
      <c r="BI558" s="74"/>
      <c r="BJ558" s="74"/>
      <c r="BK558" s="74"/>
      <c r="BL558" s="74"/>
      <c r="BM558" s="74"/>
      <c r="BN558" s="74"/>
      <c r="BO558" s="74"/>
      <c r="EP558" s="72"/>
      <c r="EQ558" s="72"/>
      <c r="ER558" s="72"/>
      <c r="ES558" s="72"/>
      <c r="ET558" s="72"/>
      <c r="EU558" s="72"/>
      <c r="EV558" s="72"/>
      <c r="EW558" s="72"/>
      <c r="EX558" s="72"/>
      <c r="EY558" s="72"/>
      <c r="EZ558" s="72"/>
    </row>
    <row r="559" spans="18:156">
      <c r="R559" s="76"/>
      <c r="T559" s="76"/>
      <c r="U559" s="76"/>
      <c r="V559" s="76"/>
      <c r="W559" s="76"/>
      <c r="X559" s="76"/>
      <c r="Y559" s="76"/>
      <c r="AE559" s="78"/>
      <c r="AF559" s="78"/>
      <c r="AG559" s="78"/>
      <c r="AH559" s="78"/>
      <c r="AI559" s="78"/>
      <c r="AJ559" s="78"/>
      <c r="AK559" s="78"/>
      <c r="AL559" s="78"/>
      <c r="AM559" s="78"/>
      <c r="AN559" s="78"/>
      <c r="AO559" s="78"/>
      <c r="AP559" s="78"/>
      <c r="AU559" s="79"/>
      <c r="AV559" s="79"/>
      <c r="BC559" s="74"/>
      <c r="BD559" s="74"/>
      <c r="BE559" s="74"/>
      <c r="BF559" s="74"/>
      <c r="BG559" s="74"/>
      <c r="BH559" s="74"/>
      <c r="BI559" s="74"/>
      <c r="BJ559" s="74"/>
      <c r="BK559" s="74"/>
      <c r="BL559" s="74"/>
      <c r="BM559" s="74"/>
      <c r="BN559" s="74"/>
      <c r="BO559" s="74"/>
      <c r="EP559" s="72"/>
      <c r="EQ559" s="72"/>
      <c r="ER559" s="72"/>
      <c r="ES559" s="72"/>
      <c r="ET559" s="72"/>
      <c r="EU559" s="72"/>
      <c r="EV559" s="72"/>
      <c r="EW559" s="72"/>
      <c r="EX559" s="72"/>
      <c r="EY559" s="72"/>
      <c r="EZ559" s="72"/>
    </row>
    <row r="560" spans="18:156">
      <c r="R560" s="76"/>
      <c r="T560" s="76"/>
      <c r="U560" s="76"/>
      <c r="V560" s="76"/>
      <c r="W560" s="76"/>
      <c r="X560" s="76"/>
      <c r="Y560" s="76"/>
      <c r="AE560" s="78"/>
      <c r="AF560" s="78"/>
      <c r="AG560" s="78"/>
      <c r="AH560" s="78"/>
      <c r="AI560" s="78"/>
      <c r="AJ560" s="78"/>
      <c r="AK560" s="78"/>
      <c r="AL560" s="78"/>
      <c r="AM560" s="78"/>
      <c r="AN560" s="78"/>
      <c r="AO560" s="78"/>
      <c r="AP560" s="78"/>
      <c r="AU560" s="79"/>
      <c r="AV560" s="79"/>
      <c r="BC560" s="74"/>
      <c r="BD560" s="74"/>
      <c r="BE560" s="74"/>
      <c r="BF560" s="74"/>
      <c r="BG560" s="74"/>
      <c r="BH560" s="74"/>
      <c r="BI560" s="74"/>
      <c r="BJ560" s="74"/>
      <c r="BK560" s="74"/>
      <c r="BL560" s="74"/>
      <c r="BM560" s="74"/>
      <c r="BN560" s="74"/>
      <c r="BO560" s="74"/>
      <c r="EP560" s="72"/>
      <c r="EQ560" s="72"/>
      <c r="ER560" s="72"/>
      <c r="ES560" s="72"/>
      <c r="ET560" s="72"/>
      <c r="EU560" s="72"/>
      <c r="EV560" s="72"/>
      <c r="EW560" s="72"/>
      <c r="EX560" s="72"/>
      <c r="EY560" s="72"/>
      <c r="EZ560" s="72"/>
    </row>
    <row r="561" spans="18:156">
      <c r="R561" s="76"/>
      <c r="T561" s="76"/>
      <c r="U561" s="76"/>
      <c r="V561" s="76"/>
      <c r="W561" s="76"/>
      <c r="X561" s="76"/>
      <c r="Y561" s="76"/>
      <c r="AE561" s="78"/>
      <c r="AF561" s="78"/>
      <c r="AG561" s="78"/>
      <c r="AH561" s="78"/>
      <c r="AI561" s="78"/>
      <c r="AJ561" s="78"/>
      <c r="AK561" s="78"/>
      <c r="AL561" s="78"/>
      <c r="AM561" s="78"/>
      <c r="AN561" s="78"/>
      <c r="AO561" s="78"/>
      <c r="AP561" s="78"/>
      <c r="AV561" s="79"/>
      <c r="BC561" s="74"/>
      <c r="BD561" s="74"/>
      <c r="BE561" s="74"/>
      <c r="BF561" s="74"/>
      <c r="BG561" s="74"/>
      <c r="BH561" s="74"/>
      <c r="BI561" s="74"/>
      <c r="BJ561" s="74"/>
      <c r="BK561" s="74"/>
      <c r="BL561" s="74"/>
      <c r="BM561" s="74"/>
      <c r="BN561" s="74"/>
      <c r="BO561" s="74"/>
      <c r="EP561" s="72"/>
      <c r="EQ561" s="72"/>
      <c r="ER561" s="72"/>
      <c r="ES561" s="72"/>
      <c r="ET561" s="72"/>
      <c r="EU561" s="72"/>
      <c r="EV561" s="72"/>
      <c r="EW561" s="72"/>
      <c r="EX561" s="72"/>
      <c r="EY561" s="72"/>
      <c r="EZ561" s="72"/>
    </row>
    <row r="562" spans="18:156">
      <c r="R562" s="76"/>
      <c r="T562" s="76"/>
      <c r="U562" s="76"/>
      <c r="V562" s="76"/>
      <c r="W562" s="76"/>
      <c r="X562" s="76"/>
      <c r="Y562" s="76"/>
      <c r="AE562" s="78"/>
      <c r="AF562" s="78"/>
      <c r="AG562" s="78"/>
      <c r="AH562" s="78"/>
      <c r="AI562" s="78"/>
      <c r="AJ562" s="78"/>
      <c r="AK562" s="78"/>
      <c r="AL562" s="78"/>
      <c r="AM562" s="78"/>
      <c r="AN562" s="78"/>
      <c r="AO562" s="78"/>
      <c r="AP562" s="78"/>
      <c r="AV562" s="79"/>
      <c r="BC562" s="74"/>
      <c r="BD562" s="74"/>
      <c r="BE562" s="74"/>
      <c r="BF562" s="74"/>
      <c r="BG562" s="74"/>
      <c r="BH562" s="74"/>
      <c r="BI562" s="74"/>
      <c r="BJ562" s="74"/>
      <c r="BK562" s="74"/>
      <c r="BL562" s="74"/>
      <c r="BM562" s="74"/>
      <c r="BN562" s="74"/>
      <c r="BO562" s="74"/>
      <c r="EP562" s="72"/>
      <c r="EQ562" s="72"/>
      <c r="ER562" s="72"/>
      <c r="ES562" s="72"/>
      <c r="ET562" s="72"/>
      <c r="EU562" s="72"/>
      <c r="EV562" s="72"/>
      <c r="EW562" s="72"/>
      <c r="EX562" s="72"/>
      <c r="EY562" s="72"/>
      <c r="EZ562" s="72"/>
    </row>
    <row r="563" spans="18:156">
      <c r="R563" s="76"/>
      <c r="T563" s="76"/>
      <c r="U563" s="76"/>
      <c r="V563" s="76"/>
      <c r="W563" s="76"/>
      <c r="X563" s="76"/>
      <c r="Y563" s="76"/>
      <c r="AE563" s="78"/>
      <c r="AF563" s="78"/>
      <c r="AG563" s="78"/>
      <c r="AH563" s="78"/>
      <c r="AI563" s="78"/>
      <c r="AJ563" s="78"/>
      <c r="AK563" s="78"/>
      <c r="AL563" s="78"/>
      <c r="AM563" s="78"/>
      <c r="AN563" s="78"/>
      <c r="AO563" s="78"/>
      <c r="AP563" s="78"/>
      <c r="AV563" s="79"/>
      <c r="BC563" s="74"/>
      <c r="BD563" s="74"/>
      <c r="BE563" s="74"/>
      <c r="BF563" s="74"/>
      <c r="BG563" s="74"/>
      <c r="BH563" s="74"/>
      <c r="BI563" s="74"/>
      <c r="BJ563" s="74"/>
      <c r="BK563" s="74"/>
      <c r="BL563" s="74"/>
      <c r="BM563" s="74"/>
      <c r="BN563" s="74"/>
      <c r="BO563" s="74"/>
      <c r="EP563" s="72"/>
      <c r="EQ563" s="72"/>
      <c r="ER563" s="72"/>
      <c r="ES563" s="72"/>
      <c r="ET563" s="72"/>
      <c r="EU563" s="72"/>
      <c r="EV563" s="72"/>
      <c r="EW563" s="72"/>
      <c r="EX563" s="72"/>
      <c r="EY563" s="72"/>
      <c r="EZ563" s="72"/>
    </row>
    <row r="564" spans="18:156">
      <c r="R564" s="76"/>
      <c r="T564" s="76"/>
      <c r="U564" s="76"/>
      <c r="V564" s="76"/>
      <c r="W564" s="76"/>
      <c r="X564" s="76"/>
      <c r="Y564" s="76"/>
      <c r="AE564" s="78"/>
      <c r="AF564" s="78"/>
      <c r="AG564" s="78"/>
      <c r="AH564" s="78"/>
      <c r="AI564" s="78"/>
      <c r="AJ564" s="78"/>
      <c r="AK564" s="78"/>
      <c r="AL564" s="78"/>
      <c r="AM564" s="78"/>
      <c r="AN564" s="78"/>
      <c r="AO564" s="78"/>
      <c r="AP564" s="78"/>
      <c r="AV564" s="79"/>
      <c r="BC564" s="74"/>
      <c r="BD564" s="74"/>
      <c r="BE564" s="74"/>
      <c r="BF564" s="74"/>
      <c r="BG564" s="74"/>
      <c r="BH564" s="74"/>
      <c r="BI564" s="74"/>
      <c r="BJ564" s="74"/>
      <c r="BK564" s="74"/>
      <c r="BL564" s="74"/>
      <c r="BM564" s="74"/>
      <c r="BN564" s="74"/>
      <c r="BO564" s="74"/>
      <c r="EP564" s="72"/>
      <c r="EQ564" s="72"/>
      <c r="ER564" s="72"/>
      <c r="ES564" s="72"/>
      <c r="ET564" s="72"/>
      <c r="EU564" s="72"/>
      <c r="EV564" s="72"/>
      <c r="EW564" s="72"/>
      <c r="EX564" s="72"/>
      <c r="EY564" s="72"/>
      <c r="EZ564" s="72"/>
    </row>
    <row r="565" spans="18:156">
      <c r="R565" s="76"/>
      <c r="T565" s="76"/>
      <c r="U565" s="76"/>
      <c r="V565" s="76"/>
      <c r="W565" s="76"/>
      <c r="X565" s="76"/>
      <c r="Y565" s="76"/>
      <c r="AE565" s="78"/>
      <c r="AF565" s="78"/>
      <c r="AG565" s="78"/>
      <c r="AH565" s="78"/>
      <c r="AI565" s="78"/>
      <c r="AJ565" s="78"/>
      <c r="AK565" s="78"/>
      <c r="AL565" s="78"/>
      <c r="AM565" s="78"/>
      <c r="AN565" s="78"/>
      <c r="AO565" s="78"/>
      <c r="AP565" s="78"/>
      <c r="AV565" s="79"/>
      <c r="BC565" s="74"/>
      <c r="BD565" s="74"/>
      <c r="BE565" s="74"/>
      <c r="BF565" s="74"/>
      <c r="BG565" s="74"/>
      <c r="BH565" s="74"/>
      <c r="BI565" s="74"/>
      <c r="BJ565" s="74"/>
      <c r="BK565" s="74"/>
      <c r="BL565" s="74"/>
      <c r="BM565" s="74"/>
      <c r="BN565" s="74"/>
      <c r="BO565" s="74"/>
      <c r="EP565" s="72"/>
      <c r="EQ565" s="72"/>
      <c r="ER565" s="72"/>
      <c r="ES565" s="72"/>
      <c r="ET565" s="72"/>
      <c r="EU565" s="72"/>
      <c r="EV565" s="72"/>
      <c r="EW565" s="72"/>
      <c r="EX565" s="72"/>
      <c r="EY565" s="72"/>
      <c r="EZ565" s="72"/>
    </row>
    <row r="566" spans="18:156">
      <c r="R566" s="76"/>
      <c r="T566" s="76"/>
      <c r="U566" s="76"/>
      <c r="V566" s="76"/>
      <c r="W566" s="76"/>
      <c r="X566" s="76"/>
      <c r="Y566" s="76"/>
      <c r="AE566" s="78"/>
      <c r="AF566" s="78"/>
      <c r="AG566" s="78"/>
      <c r="AH566" s="78"/>
      <c r="AI566" s="78"/>
      <c r="AJ566" s="78"/>
      <c r="AK566" s="78"/>
      <c r="AL566" s="78"/>
      <c r="AM566" s="78"/>
      <c r="AN566" s="78"/>
      <c r="AO566" s="78"/>
      <c r="AP566" s="78"/>
      <c r="AV566" s="79"/>
      <c r="BC566" s="74"/>
      <c r="BD566" s="74"/>
      <c r="BE566" s="74"/>
      <c r="BF566" s="74"/>
      <c r="BG566" s="74"/>
      <c r="BH566" s="74"/>
      <c r="BI566" s="74"/>
      <c r="BJ566" s="74"/>
      <c r="BK566" s="74"/>
      <c r="BL566" s="74"/>
      <c r="BM566" s="74"/>
      <c r="BN566" s="74"/>
      <c r="BO566" s="74"/>
      <c r="EP566" s="72"/>
      <c r="EQ566" s="72"/>
      <c r="ER566" s="72"/>
      <c r="ES566" s="72"/>
      <c r="ET566" s="72"/>
      <c r="EU566" s="72"/>
      <c r="EV566" s="72"/>
      <c r="EW566" s="72"/>
      <c r="EX566" s="72"/>
      <c r="EY566" s="72"/>
      <c r="EZ566" s="72"/>
    </row>
    <row r="567" spans="18:156">
      <c r="R567" s="76"/>
      <c r="T567" s="76"/>
      <c r="U567" s="76"/>
      <c r="V567" s="76"/>
      <c r="W567" s="76"/>
      <c r="X567" s="76"/>
      <c r="Y567" s="76"/>
      <c r="AE567" s="78"/>
      <c r="AF567" s="78"/>
      <c r="AG567" s="78"/>
      <c r="AH567" s="78"/>
      <c r="AI567" s="78"/>
      <c r="AJ567" s="78"/>
      <c r="AK567" s="78"/>
      <c r="AL567" s="78"/>
      <c r="AM567" s="78"/>
      <c r="AN567" s="78"/>
      <c r="AO567" s="78"/>
      <c r="AP567" s="78"/>
      <c r="AV567" s="79"/>
      <c r="BC567" s="74"/>
      <c r="BD567" s="74"/>
      <c r="BE567" s="74"/>
      <c r="BF567" s="74"/>
      <c r="BG567" s="74"/>
      <c r="BH567" s="74"/>
      <c r="BI567" s="74"/>
      <c r="BJ567" s="74"/>
      <c r="BK567" s="74"/>
      <c r="BL567" s="74"/>
      <c r="BM567" s="74"/>
      <c r="BN567" s="74"/>
      <c r="BO567" s="74"/>
      <c r="EP567" s="72"/>
      <c r="EQ567" s="72"/>
      <c r="ER567" s="72"/>
      <c r="ES567" s="72"/>
      <c r="ET567" s="72"/>
      <c r="EU567" s="72"/>
      <c r="EV567" s="72"/>
      <c r="EW567" s="72"/>
      <c r="EX567" s="72"/>
      <c r="EY567" s="72"/>
      <c r="EZ567" s="72"/>
    </row>
    <row r="568" spans="18:156">
      <c r="R568" s="76"/>
      <c r="T568" s="76"/>
      <c r="U568" s="76"/>
      <c r="V568" s="76"/>
      <c r="W568" s="76"/>
      <c r="X568" s="76"/>
      <c r="Y568" s="76"/>
      <c r="AE568" s="78"/>
      <c r="AF568" s="78"/>
      <c r="AG568" s="78"/>
      <c r="AH568" s="78"/>
      <c r="AI568" s="78"/>
      <c r="AJ568" s="78"/>
      <c r="AK568" s="78"/>
      <c r="AL568" s="78"/>
      <c r="AM568" s="78"/>
      <c r="AN568" s="78"/>
      <c r="AO568" s="78"/>
      <c r="AP568" s="78"/>
      <c r="AV568" s="79"/>
      <c r="BC568" s="74"/>
      <c r="BD568" s="74"/>
      <c r="BE568" s="74"/>
      <c r="BF568" s="74"/>
      <c r="BG568" s="74"/>
      <c r="BH568" s="74"/>
      <c r="BI568" s="74"/>
      <c r="BJ568" s="74"/>
      <c r="BK568" s="74"/>
      <c r="BL568" s="74"/>
      <c r="BM568" s="74"/>
      <c r="BN568" s="74"/>
      <c r="BO568" s="74"/>
      <c r="EP568" s="72"/>
      <c r="EQ568" s="72"/>
      <c r="ER568" s="72"/>
      <c r="ES568" s="72"/>
      <c r="ET568" s="72"/>
      <c r="EU568" s="72"/>
      <c r="EV568" s="72"/>
      <c r="EW568" s="72"/>
      <c r="EX568" s="72"/>
      <c r="EY568" s="72"/>
      <c r="EZ568" s="72"/>
    </row>
    <row r="569" spans="18:156">
      <c r="R569" s="76"/>
      <c r="T569" s="76"/>
      <c r="U569" s="76"/>
      <c r="V569" s="76"/>
      <c r="W569" s="76"/>
      <c r="X569" s="76"/>
      <c r="Y569" s="76"/>
      <c r="AE569" s="78"/>
      <c r="AF569" s="78"/>
      <c r="AG569" s="78"/>
      <c r="AH569" s="78"/>
      <c r="AI569" s="78"/>
      <c r="AJ569" s="78"/>
      <c r="AK569" s="78"/>
      <c r="AL569" s="78"/>
      <c r="AM569" s="78"/>
      <c r="AN569" s="78"/>
      <c r="AO569" s="78"/>
      <c r="AP569" s="78"/>
      <c r="AV569" s="79"/>
      <c r="BC569" s="74"/>
      <c r="BD569" s="74"/>
      <c r="BE569" s="74"/>
      <c r="BF569" s="74"/>
      <c r="BG569" s="74"/>
      <c r="BH569" s="74"/>
      <c r="BI569" s="74"/>
      <c r="BJ569" s="74"/>
      <c r="BK569" s="74"/>
      <c r="BL569" s="74"/>
      <c r="BM569" s="74"/>
      <c r="BN569" s="74"/>
      <c r="BO569" s="74"/>
      <c r="EP569" s="72"/>
      <c r="EQ569" s="72"/>
      <c r="ER569" s="72"/>
      <c r="ES569" s="72"/>
      <c r="ET569" s="72"/>
      <c r="EU569" s="72"/>
      <c r="EV569" s="72"/>
      <c r="EW569" s="72"/>
      <c r="EX569" s="72"/>
      <c r="EY569" s="72"/>
      <c r="EZ569" s="72"/>
    </row>
    <row r="570" spans="18:156">
      <c r="R570" s="76"/>
      <c r="T570" s="76"/>
      <c r="U570" s="76"/>
      <c r="V570" s="76"/>
      <c r="W570" s="76"/>
      <c r="X570" s="76"/>
      <c r="Y570" s="76"/>
      <c r="AE570" s="78"/>
      <c r="AF570" s="78"/>
      <c r="AG570" s="78"/>
      <c r="AH570" s="78"/>
      <c r="AI570" s="78"/>
      <c r="AJ570" s="78"/>
      <c r="AK570" s="78"/>
      <c r="AL570" s="78"/>
      <c r="AM570" s="78"/>
      <c r="AN570" s="78"/>
      <c r="AO570" s="78"/>
      <c r="AP570" s="78"/>
      <c r="AV570" s="79"/>
      <c r="BC570" s="74"/>
      <c r="BD570" s="74"/>
      <c r="BE570" s="74"/>
      <c r="BF570" s="74"/>
      <c r="BG570" s="74"/>
      <c r="BH570" s="74"/>
      <c r="BI570" s="74"/>
      <c r="BJ570" s="74"/>
      <c r="BK570" s="74"/>
      <c r="BL570" s="74"/>
      <c r="BM570" s="74"/>
      <c r="BN570" s="74"/>
      <c r="BO570" s="74"/>
      <c r="EP570" s="72"/>
      <c r="EQ570" s="72"/>
      <c r="ER570" s="72"/>
      <c r="ES570" s="72"/>
      <c r="ET570" s="72"/>
      <c r="EU570" s="72"/>
      <c r="EV570" s="72"/>
      <c r="EW570" s="72"/>
      <c r="EX570" s="72"/>
      <c r="EY570" s="72"/>
      <c r="EZ570" s="72"/>
    </row>
    <row r="571" spans="18:156">
      <c r="R571" s="76"/>
      <c r="T571" s="76"/>
      <c r="U571" s="76"/>
      <c r="V571" s="76"/>
      <c r="W571" s="76"/>
      <c r="X571" s="76"/>
      <c r="Y571" s="76"/>
      <c r="AE571" s="78"/>
      <c r="AF571" s="78"/>
      <c r="AG571" s="78"/>
      <c r="AH571" s="78"/>
      <c r="AI571" s="78"/>
      <c r="AJ571" s="78"/>
      <c r="AK571" s="78"/>
      <c r="AL571" s="78"/>
      <c r="AM571" s="78"/>
      <c r="AN571" s="78"/>
      <c r="AO571" s="78"/>
      <c r="AP571" s="78"/>
      <c r="AV571" s="79"/>
      <c r="BC571" s="74"/>
      <c r="BD571" s="74"/>
      <c r="BE571" s="74"/>
      <c r="BF571" s="74"/>
      <c r="BG571" s="74"/>
      <c r="BH571" s="74"/>
      <c r="BI571" s="74"/>
      <c r="BJ571" s="74"/>
      <c r="BK571" s="74"/>
      <c r="BL571" s="74"/>
      <c r="BM571" s="74"/>
      <c r="BN571" s="74"/>
      <c r="BO571" s="74"/>
      <c r="EP571" s="72"/>
      <c r="EQ571" s="72"/>
      <c r="ER571" s="72"/>
      <c r="ES571" s="72"/>
      <c r="ET571" s="72"/>
      <c r="EU571" s="72"/>
      <c r="EV571" s="72"/>
      <c r="EW571" s="72"/>
      <c r="EX571" s="72"/>
      <c r="EY571" s="72"/>
      <c r="EZ571" s="72"/>
    </row>
    <row r="572" spans="18:156">
      <c r="R572" s="76"/>
      <c r="T572" s="76"/>
      <c r="U572" s="76"/>
      <c r="V572" s="76"/>
      <c r="W572" s="76"/>
      <c r="X572" s="76"/>
      <c r="Y572" s="76"/>
      <c r="AE572" s="78"/>
      <c r="AF572" s="78"/>
      <c r="AG572" s="78"/>
      <c r="AH572" s="78"/>
      <c r="AI572" s="78"/>
      <c r="AJ572" s="78"/>
      <c r="AK572" s="78"/>
      <c r="AL572" s="78"/>
      <c r="AM572" s="78"/>
      <c r="AN572" s="78"/>
      <c r="AO572" s="78"/>
      <c r="AP572" s="78"/>
      <c r="AV572" s="79"/>
      <c r="BC572" s="74"/>
      <c r="BD572" s="74"/>
      <c r="BE572" s="74"/>
      <c r="BF572" s="74"/>
      <c r="BG572" s="74"/>
      <c r="BH572" s="74"/>
      <c r="BI572" s="74"/>
      <c r="BJ572" s="74"/>
      <c r="BK572" s="74"/>
      <c r="BL572" s="74"/>
      <c r="BM572" s="74"/>
      <c r="BN572" s="74"/>
      <c r="BO572" s="74"/>
      <c r="EP572" s="72"/>
      <c r="EQ572" s="72"/>
      <c r="ER572" s="72"/>
      <c r="ES572" s="72"/>
      <c r="ET572" s="72"/>
      <c r="EU572" s="72"/>
      <c r="EV572" s="72"/>
      <c r="EW572" s="72"/>
      <c r="EX572" s="72"/>
      <c r="EY572" s="72"/>
      <c r="EZ572" s="72"/>
    </row>
    <row r="573" spans="18:156">
      <c r="R573" s="76"/>
      <c r="T573" s="76"/>
      <c r="U573" s="76"/>
      <c r="V573" s="76"/>
      <c r="W573" s="76"/>
      <c r="X573" s="76"/>
      <c r="Y573" s="76"/>
      <c r="AE573" s="78"/>
      <c r="AF573" s="78"/>
      <c r="AG573" s="78"/>
      <c r="AH573" s="78"/>
      <c r="AI573" s="78"/>
      <c r="AJ573" s="78"/>
      <c r="AK573" s="78"/>
      <c r="AL573" s="78"/>
      <c r="AM573" s="78"/>
      <c r="AN573" s="78"/>
      <c r="AO573" s="78"/>
      <c r="AP573" s="78"/>
      <c r="AV573" s="79"/>
      <c r="BC573" s="74"/>
      <c r="BD573" s="74"/>
      <c r="BE573" s="74"/>
      <c r="BF573" s="74"/>
      <c r="BG573" s="74"/>
      <c r="BH573" s="74"/>
      <c r="BI573" s="74"/>
      <c r="BJ573" s="74"/>
      <c r="BK573" s="74"/>
      <c r="BL573" s="74"/>
      <c r="BM573" s="74"/>
      <c r="BN573" s="74"/>
      <c r="BO573" s="74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</row>
    <row r="574" spans="18:156">
      <c r="R574" s="76"/>
      <c r="T574" s="76"/>
      <c r="U574" s="76"/>
      <c r="V574" s="76"/>
      <c r="W574" s="76"/>
      <c r="X574" s="76"/>
      <c r="Y574" s="76"/>
      <c r="AF574" s="78"/>
      <c r="AG574" s="78"/>
      <c r="AH574" s="78"/>
      <c r="AI574" s="78"/>
      <c r="AJ574" s="78"/>
      <c r="AK574" s="78"/>
      <c r="AL574" s="78"/>
      <c r="AM574" s="78"/>
      <c r="AN574" s="78"/>
      <c r="AO574" s="78"/>
      <c r="AP574" s="78"/>
      <c r="AV574" s="79"/>
      <c r="BC574" s="74"/>
      <c r="BD574" s="74"/>
      <c r="BE574" s="74"/>
      <c r="BF574" s="74"/>
      <c r="BG574" s="74"/>
      <c r="BH574" s="74"/>
      <c r="BI574" s="74"/>
      <c r="BJ574" s="74"/>
      <c r="BK574" s="74"/>
      <c r="BL574" s="74"/>
      <c r="BM574" s="74"/>
      <c r="BN574" s="74"/>
      <c r="BO574" s="74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</row>
    <row r="575" spans="18:156">
      <c r="R575" s="76"/>
      <c r="T575" s="76"/>
      <c r="U575" s="76"/>
      <c r="V575" s="76"/>
      <c r="W575" s="76"/>
      <c r="X575" s="76"/>
      <c r="Y575" s="76"/>
      <c r="AF575" s="78"/>
      <c r="AG575" s="78"/>
      <c r="AH575" s="78"/>
      <c r="AI575" s="78"/>
      <c r="AJ575" s="78"/>
      <c r="AK575" s="78"/>
      <c r="AL575" s="78"/>
      <c r="AM575" s="78"/>
      <c r="AN575" s="78"/>
      <c r="AO575" s="78"/>
      <c r="AP575" s="78"/>
      <c r="AV575" s="79"/>
      <c r="BC575" s="74"/>
      <c r="BD575" s="74"/>
      <c r="BE575" s="74"/>
      <c r="BF575" s="74"/>
      <c r="BG575" s="74"/>
      <c r="BH575" s="74"/>
      <c r="BI575" s="74"/>
      <c r="BJ575" s="74"/>
      <c r="BK575" s="74"/>
      <c r="BL575" s="74"/>
      <c r="BM575" s="74"/>
      <c r="BN575" s="74"/>
      <c r="BO575" s="74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</row>
    <row r="576" spans="18:156">
      <c r="R576" s="76"/>
      <c r="T576" s="76"/>
      <c r="U576" s="76"/>
      <c r="V576" s="76"/>
      <c r="W576" s="76"/>
      <c r="X576" s="76"/>
      <c r="Y576" s="76"/>
      <c r="AF576" s="78"/>
      <c r="AG576" s="78"/>
      <c r="AH576" s="78"/>
      <c r="AI576" s="78"/>
      <c r="AJ576" s="78"/>
      <c r="AK576" s="78"/>
      <c r="AL576" s="78"/>
      <c r="AM576" s="78"/>
      <c r="AN576" s="78"/>
      <c r="AO576" s="78"/>
      <c r="AP576" s="78"/>
      <c r="AV576" s="79"/>
      <c r="BC576" s="74"/>
      <c r="BD576" s="74"/>
      <c r="BE576" s="74"/>
      <c r="BF576" s="74"/>
      <c r="BG576" s="74"/>
      <c r="BH576" s="74"/>
      <c r="BI576" s="74"/>
      <c r="BJ576" s="74"/>
      <c r="BK576" s="74"/>
      <c r="BL576" s="74"/>
      <c r="BM576" s="74"/>
      <c r="BN576" s="74"/>
      <c r="BO576" s="74"/>
      <c r="EP576" s="72"/>
      <c r="EQ576" s="72"/>
      <c r="ER576" s="72"/>
      <c r="ES576" s="72"/>
      <c r="ET576" s="72"/>
      <c r="EU576" s="72"/>
      <c r="EV576" s="72"/>
      <c r="EW576" s="72"/>
      <c r="EX576" s="72"/>
      <c r="EY576" s="72"/>
      <c r="EZ576" s="72"/>
    </row>
    <row r="577" spans="18:156">
      <c r="R577" s="76"/>
      <c r="T577" s="76"/>
      <c r="U577" s="76"/>
      <c r="V577" s="76"/>
      <c r="W577" s="76"/>
      <c r="X577" s="76"/>
      <c r="Y577" s="76"/>
      <c r="AF577" s="78"/>
      <c r="AG577" s="78"/>
      <c r="AH577" s="78"/>
      <c r="AI577" s="78"/>
      <c r="AJ577" s="78"/>
      <c r="AK577" s="78"/>
      <c r="AL577" s="78"/>
      <c r="AM577" s="78"/>
      <c r="AN577" s="78"/>
      <c r="AO577" s="78"/>
      <c r="AP577" s="78"/>
      <c r="AV577" s="79"/>
      <c r="BC577" s="74"/>
      <c r="BD577" s="74"/>
      <c r="BE577" s="74"/>
      <c r="BF577" s="74"/>
      <c r="BG577" s="74"/>
      <c r="BH577" s="74"/>
      <c r="BI577" s="74"/>
      <c r="BJ577" s="74"/>
      <c r="BK577" s="74"/>
      <c r="BL577" s="74"/>
      <c r="BM577" s="74"/>
      <c r="BN577" s="74"/>
      <c r="BO577" s="74"/>
      <c r="EP577" s="72"/>
      <c r="EQ577" s="72"/>
      <c r="ER577" s="72"/>
      <c r="ES577" s="72"/>
      <c r="ET577" s="72"/>
      <c r="EU577" s="72"/>
      <c r="EV577" s="72"/>
      <c r="EW577" s="72"/>
      <c r="EX577" s="72"/>
      <c r="EY577" s="72"/>
      <c r="EZ577" s="72"/>
    </row>
    <row r="578" spans="18:156">
      <c r="R578" s="76"/>
      <c r="T578" s="76"/>
      <c r="U578" s="76"/>
      <c r="V578" s="76"/>
      <c r="W578" s="76"/>
      <c r="X578" s="76"/>
      <c r="Y578" s="76"/>
      <c r="AF578" s="78"/>
      <c r="AG578" s="78"/>
      <c r="AH578" s="78"/>
      <c r="AI578" s="78"/>
      <c r="AJ578" s="78"/>
      <c r="AK578" s="78"/>
      <c r="AL578" s="78"/>
      <c r="AM578" s="78"/>
      <c r="AN578" s="78"/>
      <c r="AO578" s="78"/>
      <c r="AP578" s="78"/>
      <c r="AV578" s="79"/>
      <c r="BC578" s="74"/>
      <c r="BD578" s="74"/>
      <c r="BE578" s="74"/>
      <c r="BF578" s="74"/>
      <c r="BG578" s="74"/>
      <c r="BH578" s="74"/>
      <c r="BI578" s="74"/>
      <c r="BJ578" s="74"/>
      <c r="BK578" s="74"/>
      <c r="BL578" s="74"/>
      <c r="BM578" s="74"/>
      <c r="BN578" s="74"/>
      <c r="BO578" s="74"/>
      <c r="EP578" s="72"/>
      <c r="EQ578" s="72"/>
      <c r="ER578" s="72"/>
      <c r="ES578" s="72"/>
      <c r="ET578" s="72"/>
      <c r="EU578" s="72"/>
      <c r="EV578" s="72"/>
      <c r="EW578" s="72"/>
      <c r="EX578" s="72"/>
      <c r="EY578" s="72"/>
      <c r="EZ578" s="72"/>
    </row>
    <row r="579" spans="18:156">
      <c r="R579" s="76"/>
      <c r="T579" s="76"/>
      <c r="U579" s="76"/>
      <c r="V579" s="76"/>
      <c r="W579" s="76"/>
      <c r="X579" s="76"/>
      <c r="Y579" s="76"/>
      <c r="AF579" s="78"/>
      <c r="AG579" s="78"/>
      <c r="AH579" s="78"/>
      <c r="AI579" s="78"/>
      <c r="AJ579" s="78"/>
      <c r="AK579" s="78"/>
      <c r="AL579" s="78"/>
      <c r="AM579" s="78"/>
      <c r="AN579" s="78"/>
      <c r="AO579" s="78"/>
      <c r="AP579" s="78"/>
      <c r="AV579" s="79"/>
      <c r="BB579" s="74"/>
      <c r="BC579" s="74"/>
      <c r="BD579" s="74"/>
      <c r="BE579" s="74"/>
      <c r="BF579" s="74"/>
      <c r="BG579" s="74"/>
      <c r="BH579" s="74"/>
      <c r="BI579" s="74"/>
      <c r="BJ579" s="74"/>
      <c r="BK579" s="74"/>
      <c r="BL579" s="74"/>
      <c r="BM579" s="74"/>
      <c r="BN579" s="74"/>
      <c r="BO579" s="74"/>
      <c r="EP579" s="72"/>
      <c r="EQ579" s="72"/>
      <c r="ER579" s="72"/>
      <c r="ES579" s="72"/>
      <c r="ET579" s="72"/>
      <c r="EU579" s="72"/>
      <c r="EV579" s="72"/>
      <c r="EW579" s="72"/>
      <c r="EX579" s="72"/>
      <c r="EY579" s="72"/>
      <c r="EZ579" s="72"/>
    </row>
    <row r="580" spans="18:156">
      <c r="R580" s="76"/>
      <c r="T580" s="76"/>
      <c r="U580" s="76"/>
      <c r="V580" s="76"/>
      <c r="W580" s="76"/>
      <c r="X580" s="76"/>
      <c r="Y580" s="76"/>
      <c r="AF580" s="78"/>
      <c r="AG580" s="78"/>
      <c r="AH580" s="78"/>
      <c r="AI580" s="78"/>
      <c r="AJ580" s="78"/>
      <c r="AK580" s="78"/>
      <c r="AL580" s="78"/>
      <c r="AM580" s="78"/>
      <c r="AN580" s="78"/>
      <c r="AO580" s="78"/>
      <c r="AP580" s="78"/>
      <c r="AV580" s="79"/>
      <c r="BB580" s="74"/>
      <c r="BC580" s="74"/>
      <c r="BD580" s="74"/>
      <c r="BE580" s="74"/>
      <c r="BF580" s="74"/>
      <c r="BG580" s="74"/>
      <c r="BH580" s="74"/>
      <c r="BI580" s="74"/>
      <c r="BJ580" s="74"/>
      <c r="BK580" s="74"/>
      <c r="BL580" s="74"/>
      <c r="BM580" s="74"/>
      <c r="BN580" s="74"/>
      <c r="BO580" s="74"/>
      <c r="EP580" s="72"/>
      <c r="EQ580" s="72"/>
      <c r="ER580" s="72"/>
      <c r="ES580" s="72"/>
      <c r="ET580" s="72"/>
      <c r="EU580" s="72"/>
      <c r="EV580" s="72"/>
      <c r="EW580" s="72"/>
      <c r="EX580" s="72"/>
      <c r="EY580" s="72"/>
      <c r="EZ580" s="72"/>
    </row>
    <row r="581" spans="18:156">
      <c r="R581" s="76"/>
      <c r="T581" s="76"/>
      <c r="U581" s="76"/>
      <c r="V581" s="76"/>
      <c r="W581" s="76"/>
      <c r="X581" s="76"/>
      <c r="Y581" s="76"/>
      <c r="AF581" s="78"/>
      <c r="AG581" s="78"/>
      <c r="AH581" s="78"/>
      <c r="AI581" s="78"/>
      <c r="AJ581" s="78"/>
      <c r="AK581" s="78"/>
      <c r="AL581" s="78"/>
      <c r="AM581" s="78"/>
      <c r="AN581" s="78"/>
      <c r="AO581" s="78"/>
      <c r="AP581" s="78"/>
      <c r="AV581" s="79"/>
      <c r="BA581" s="74"/>
      <c r="BB581" s="74"/>
      <c r="BC581" s="74"/>
      <c r="BD581" s="74"/>
      <c r="BE581" s="74"/>
      <c r="BF581" s="74"/>
      <c r="BG581" s="74"/>
      <c r="BH581" s="74"/>
      <c r="BI581" s="74"/>
      <c r="BJ581" s="74"/>
      <c r="BK581" s="74"/>
      <c r="BL581" s="74"/>
      <c r="BM581" s="74"/>
      <c r="BN581" s="74"/>
      <c r="BO581" s="74"/>
      <c r="EO581" s="72"/>
      <c r="EP581" s="72"/>
      <c r="EQ581" s="72"/>
      <c r="ER581" s="72"/>
      <c r="ES581" s="72"/>
      <c r="ET581" s="72"/>
      <c r="EU581" s="72"/>
      <c r="EV581" s="72"/>
      <c r="EW581" s="72"/>
      <c r="EX581" s="72"/>
      <c r="EY581" s="72"/>
      <c r="EZ581" s="72"/>
    </row>
    <row r="582" spans="18:156">
      <c r="R582" s="76"/>
      <c r="T582" s="76"/>
      <c r="U582" s="76"/>
      <c r="V582" s="76"/>
      <c r="W582" s="76"/>
      <c r="X582" s="76"/>
      <c r="Y582" s="76"/>
      <c r="AF582" s="78"/>
      <c r="AG582" s="78"/>
      <c r="AH582" s="78"/>
      <c r="AI582" s="78"/>
      <c r="AJ582" s="78"/>
      <c r="AK582" s="78"/>
      <c r="AL582" s="78"/>
      <c r="AM582" s="78"/>
      <c r="AN582" s="78"/>
      <c r="AO582" s="78"/>
      <c r="AP582" s="78"/>
      <c r="AV582" s="79"/>
      <c r="BA582" s="74"/>
      <c r="BB582" s="74"/>
      <c r="BC582" s="74"/>
      <c r="BD582" s="74"/>
      <c r="BE582" s="74"/>
      <c r="BF582" s="74"/>
      <c r="BG582" s="74"/>
      <c r="BH582" s="74"/>
      <c r="BI582" s="74"/>
      <c r="BJ582" s="74"/>
      <c r="BK582" s="74"/>
      <c r="BL582" s="74"/>
      <c r="BM582" s="74"/>
      <c r="BN582" s="74"/>
      <c r="BO582" s="74"/>
      <c r="ED582" s="72"/>
      <c r="EE582" s="72"/>
      <c r="EF582" s="72"/>
      <c r="EG582" s="72"/>
      <c r="EH582" s="72"/>
      <c r="EI582" s="72"/>
      <c r="EJ582" s="72"/>
      <c r="EK582" s="72"/>
      <c r="EL582" s="72"/>
      <c r="EM582" s="72"/>
      <c r="EN582" s="72"/>
      <c r="EO582" s="72"/>
      <c r="EP582" s="72"/>
      <c r="EQ582" s="72"/>
      <c r="ER582" s="72"/>
      <c r="ES582" s="72"/>
      <c r="ET582" s="72"/>
      <c r="EU582" s="72"/>
      <c r="EV582" s="72"/>
      <c r="EW582" s="72"/>
      <c r="EX582" s="72"/>
      <c r="EY582" s="72"/>
      <c r="EZ582" s="72"/>
    </row>
    <row r="583" spans="18:156">
      <c r="R583" s="76"/>
      <c r="T583" s="76"/>
      <c r="U583" s="76"/>
      <c r="V583" s="76"/>
      <c r="W583" s="76"/>
      <c r="X583" s="76"/>
      <c r="Y583" s="76"/>
      <c r="AF583" s="78"/>
      <c r="AG583" s="78"/>
      <c r="AH583" s="78"/>
      <c r="AI583" s="78"/>
      <c r="AJ583" s="78"/>
      <c r="AK583" s="78"/>
      <c r="AL583" s="78"/>
      <c r="AM583" s="78"/>
      <c r="AN583" s="78"/>
      <c r="AO583" s="78"/>
      <c r="AP583" s="78"/>
      <c r="AV583" s="79"/>
      <c r="BA583" s="74"/>
      <c r="BB583" s="74"/>
      <c r="BC583" s="74"/>
      <c r="BD583" s="74"/>
      <c r="BE583" s="74"/>
      <c r="BF583" s="74"/>
      <c r="BG583" s="74"/>
      <c r="BH583" s="74"/>
      <c r="BI583" s="74"/>
      <c r="BJ583" s="74"/>
      <c r="BK583" s="74"/>
      <c r="BL583" s="74"/>
      <c r="BM583" s="74"/>
      <c r="BN583" s="74"/>
      <c r="BO583" s="74"/>
      <c r="CX583" s="72"/>
      <c r="ED583" s="72"/>
      <c r="EE583" s="72"/>
      <c r="EF583" s="72"/>
      <c r="EG583" s="72"/>
      <c r="EH583" s="72"/>
      <c r="EI583" s="72"/>
      <c r="EJ583" s="72"/>
      <c r="EK583" s="72"/>
      <c r="EL583" s="72"/>
      <c r="EM583" s="72"/>
      <c r="EN583" s="72"/>
      <c r="EO583" s="72"/>
      <c r="EP583" s="72"/>
      <c r="EQ583" s="72"/>
      <c r="ER583" s="72"/>
      <c r="ES583" s="72"/>
      <c r="ET583" s="72"/>
      <c r="EU583" s="72"/>
      <c r="EV583" s="72"/>
      <c r="EW583" s="72"/>
      <c r="EX583" s="72"/>
      <c r="EY583" s="72"/>
      <c r="EZ583" s="72"/>
    </row>
    <row r="584" spans="18:156">
      <c r="R584" s="76"/>
      <c r="T584" s="76"/>
      <c r="U584" s="76"/>
      <c r="V584" s="76"/>
      <c r="W584" s="76"/>
      <c r="X584" s="76"/>
      <c r="Y584" s="76"/>
      <c r="AF584" s="78"/>
      <c r="AG584" s="78"/>
      <c r="AH584" s="78"/>
      <c r="AI584" s="78"/>
      <c r="AJ584" s="78"/>
      <c r="AK584" s="78"/>
      <c r="AL584" s="78"/>
      <c r="AM584" s="78"/>
      <c r="AN584" s="78"/>
      <c r="AO584" s="78"/>
      <c r="AP584" s="78"/>
      <c r="AV584" s="79"/>
      <c r="BA584" s="74"/>
      <c r="BB584" s="74"/>
      <c r="BC584" s="74"/>
      <c r="BD584" s="74"/>
      <c r="BE584" s="74"/>
      <c r="BF584" s="74"/>
      <c r="BG584" s="74"/>
      <c r="BH584" s="74"/>
      <c r="BI584" s="74"/>
      <c r="BJ584" s="74"/>
      <c r="BK584" s="74"/>
      <c r="BL584" s="74"/>
      <c r="BM584" s="74"/>
      <c r="BN584" s="74"/>
      <c r="BO584" s="74"/>
      <c r="CX584" s="72"/>
      <c r="CY584" s="72"/>
      <c r="ED584" s="72"/>
      <c r="EE584" s="72"/>
      <c r="EF584" s="72"/>
      <c r="EG584" s="72"/>
      <c r="EH584" s="72"/>
      <c r="EI584" s="72"/>
      <c r="EJ584" s="72"/>
      <c r="EK584" s="72"/>
      <c r="EL584" s="72"/>
      <c r="EM584" s="72"/>
      <c r="EN584" s="72"/>
      <c r="EO584" s="72"/>
      <c r="EP584" s="72"/>
      <c r="EQ584" s="72"/>
      <c r="ER584" s="72"/>
      <c r="ES584" s="72"/>
      <c r="ET584" s="72"/>
      <c r="EU584" s="72"/>
      <c r="EV584" s="72"/>
      <c r="EW584" s="72"/>
      <c r="EX584" s="72"/>
      <c r="EY584" s="72"/>
      <c r="EZ584" s="72"/>
    </row>
    <row r="585" spans="18:156">
      <c r="R585" s="76"/>
      <c r="T585" s="76"/>
      <c r="U585" s="76"/>
      <c r="V585" s="76"/>
      <c r="W585" s="76"/>
      <c r="X585" s="76"/>
      <c r="Y585" s="76"/>
      <c r="AF585" s="78"/>
      <c r="AG585" s="78"/>
      <c r="AH585" s="78"/>
      <c r="AI585" s="78"/>
      <c r="AJ585" s="78"/>
      <c r="AK585" s="78"/>
      <c r="AL585" s="78"/>
      <c r="AM585" s="78"/>
      <c r="AN585" s="78"/>
      <c r="AO585" s="78"/>
      <c r="AP585" s="78"/>
      <c r="AV585" s="79"/>
      <c r="BA585" s="74"/>
      <c r="BB585" s="74"/>
      <c r="BC585" s="74"/>
      <c r="BD585" s="74"/>
      <c r="BE585" s="74"/>
      <c r="BF585" s="74"/>
      <c r="BG585" s="74"/>
      <c r="BH585" s="74"/>
      <c r="BI585" s="74"/>
      <c r="BJ585" s="74"/>
      <c r="BK585" s="74"/>
      <c r="BL585" s="74"/>
      <c r="BM585" s="74"/>
      <c r="BN585" s="74"/>
      <c r="BO585" s="74"/>
      <c r="CX585" s="72"/>
      <c r="CY585" s="72"/>
      <c r="ED585" s="72"/>
      <c r="EE585" s="72"/>
      <c r="EF585" s="72"/>
      <c r="EG585" s="72"/>
      <c r="EH585" s="72"/>
      <c r="EI585" s="72"/>
      <c r="EJ585" s="72"/>
      <c r="EK585" s="72"/>
      <c r="EL585" s="72"/>
      <c r="EM585" s="72"/>
      <c r="EN585" s="72"/>
      <c r="EO585" s="72"/>
      <c r="EP585" s="72"/>
      <c r="EQ585" s="72"/>
      <c r="ER585" s="72"/>
      <c r="ES585" s="72"/>
      <c r="ET585" s="72"/>
      <c r="EU585" s="72"/>
      <c r="EV585" s="72"/>
      <c r="EW585" s="72"/>
      <c r="EX585" s="72"/>
      <c r="EY585" s="72"/>
      <c r="EZ585" s="72"/>
    </row>
    <row r="586" spans="18:156">
      <c r="R586" s="76"/>
      <c r="T586" s="76"/>
      <c r="U586" s="76"/>
      <c r="V586" s="76"/>
      <c r="W586" s="76"/>
      <c r="X586" s="76"/>
      <c r="Y586" s="76"/>
      <c r="AF586" s="78"/>
      <c r="AG586" s="78"/>
      <c r="AH586" s="78"/>
      <c r="AI586" s="78"/>
      <c r="AJ586" s="78"/>
      <c r="AK586" s="78"/>
      <c r="AL586" s="78"/>
      <c r="AM586" s="78"/>
      <c r="AN586" s="78"/>
      <c r="AO586" s="78"/>
      <c r="AP586" s="78"/>
      <c r="AV586" s="79"/>
      <c r="BA586" s="74"/>
      <c r="BB586" s="74"/>
      <c r="BC586" s="74"/>
      <c r="BD586" s="74"/>
      <c r="BE586" s="74"/>
      <c r="BF586" s="74"/>
      <c r="BG586" s="74"/>
      <c r="BH586" s="74"/>
      <c r="BI586" s="74"/>
      <c r="BJ586" s="74"/>
      <c r="BK586" s="74"/>
      <c r="BL586" s="74"/>
      <c r="BM586" s="74"/>
      <c r="BN586" s="74"/>
      <c r="BO586" s="74"/>
      <c r="CY586" s="72"/>
      <c r="ED586" s="72"/>
      <c r="EE586" s="72"/>
      <c r="EF586" s="72"/>
      <c r="EG586" s="72"/>
      <c r="EH586" s="72"/>
      <c r="EI586" s="72"/>
      <c r="EJ586" s="72"/>
      <c r="EK586" s="72"/>
      <c r="EL586" s="72"/>
      <c r="EM586" s="72"/>
      <c r="EN586" s="72"/>
      <c r="EO586" s="72"/>
      <c r="EP586" s="72"/>
      <c r="EQ586" s="72"/>
      <c r="ER586" s="72"/>
      <c r="ES586" s="72"/>
      <c r="ET586" s="72"/>
      <c r="EU586" s="72"/>
      <c r="EV586" s="72"/>
      <c r="EW586" s="72"/>
      <c r="EX586" s="72"/>
      <c r="EY586" s="72"/>
      <c r="EZ586" s="72"/>
    </row>
    <row r="587" spans="18:156">
      <c r="R587" s="76"/>
      <c r="T587" s="76"/>
      <c r="U587" s="76"/>
      <c r="V587" s="76"/>
      <c r="W587" s="76"/>
      <c r="X587" s="76"/>
      <c r="Y587" s="76"/>
      <c r="AF587" s="78"/>
      <c r="AG587" s="78"/>
      <c r="AH587" s="78"/>
      <c r="AI587" s="78"/>
      <c r="AJ587" s="78"/>
      <c r="AK587" s="78"/>
      <c r="AL587" s="78"/>
      <c r="AM587" s="78"/>
      <c r="AN587" s="78"/>
      <c r="AO587" s="78"/>
      <c r="AP587" s="78"/>
      <c r="AV587" s="79"/>
      <c r="BA587" s="74"/>
      <c r="BB587" s="74"/>
      <c r="BC587" s="74"/>
      <c r="BD587" s="74"/>
      <c r="BE587" s="74"/>
      <c r="BF587" s="74"/>
      <c r="BG587" s="74"/>
      <c r="BH587" s="74"/>
      <c r="BI587" s="74"/>
      <c r="BJ587" s="74"/>
      <c r="BK587" s="74"/>
      <c r="BL587" s="74"/>
      <c r="BM587" s="74"/>
      <c r="BN587" s="74"/>
      <c r="BO587" s="74"/>
      <c r="ED587" s="72"/>
      <c r="EE587" s="72"/>
      <c r="EF587" s="72"/>
      <c r="EG587" s="72"/>
      <c r="EH587" s="72"/>
      <c r="EI587" s="72"/>
      <c r="EJ587" s="72"/>
      <c r="EK587" s="72"/>
      <c r="EL587" s="72"/>
      <c r="EM587" s="72"/>
      <c r="EN587" s="72"/>
      <c r="EO587" s="72"/>
      <c r="EP587" s="72"/>
      <c r="EQ587" s="72"/>
      <c r="ER587" s="72"/>
      <c r="ES587" s="72"/>
      <c r="ET587" s="72"/>
      <c r="EU587" s="72"/>
      <c r="EV587" s="72"/>
      <c r="EW587" s="72"/>
      <c r="EX587" s="72"/>
      <c r="EY587" s="72"/>
      <c r="EZ587" s="72"/>
    </row>
    <row r="588" spans="18:156">
      <c r="R588" s="76"/>
      <c r="T588" s="76"/>
      <c r="U588" s="76"/>
      <c r="V588" s="76"/>
      <c r="W588" s="76"/>
      <c r="X588" s="76"/>
      <c r="Y588" s="76"/>
      <c r="AF588" s="78"/>
      <c r="AG588" s="78"/>
      <c r="AH588" s="78"/>
      <c r="AI588" s="78"/>
      <c r="AJ588" s="78"/>
      <c r="AK588" s="78"/>
      <c r="AL588" s="78"/>
      <c r="AM588" s="78"/>
      <c r="AN588" s="78"/>
      <c r="AO588" s="78"/>
      <c r="AP588" s="78"/>
      <c r="AV588" s="79"/>
      <c r="BA588" s="74"/>
      <c r="BB588" s="74"/>
      <c r="BC588" s="74"/>
      <c r="BD588" s="74"/>
      <c r="BE588" s="74"/>
      <c r="BF588" s="74"/>
      <c r="BG588" s="74"/>
      <c r="BH588" s="74"/>
      <c r="BI588" s="74"/>
      <c r="BJ588" s="74"/>
      <c r="BK588" s="74"/>
      <c r="BL588" s="74"/>
      <c r="BM588" s="74"/>
      <c r="BN588" s="74"/>
      <c r="BO588" s="74"/>
      <c r="ED588" s="72"/>
      <c r="EE588" s="72"/>
      <c r="EF588" s="72"/>
      <c r="EG588" s="72"/>
      <c r="EH588" s="72"/>
      <c r="EI588" s="72"/>
      <c r="EJ588" s="72"/>
      <c r="EK588" s="72"/>
      <c r="EL588" s="72"/>
      <c r="EM588" s="72"/>
      <c r="EN588" s="72"/>
      <c r="EO588" s="72"/>
      <c r="EP588" s="72"/>
      <c r="EQ588" s="72"/>
      <c r="ER588" s="72"/>
      <c r="ES588" s="72"/>
      <c r="ET588" s="72"/>
      <c r="EU588" s="72"/>
      <c r="EV588" s="72"/>
      <c r="EW588" s="72"/>
      <c r="EX588" s="72"/>
      <c r="EY588" s="72"/>
      <c r="EZ588" s="72"/>
    </row>
    <row r="589" spans="18:156">
      <c r="R589" s="76"/>
      <c r="T589" s="76"/>
      <c r="U589" s="76"/>
      <c r="V589" s="76"/>
      <c r="W589" s="76"/>
      <c r="X589" s="76"/>
      <c r="Y589" s="76"/>
      <c r="AF589" s="78"/>
      <c r="AG589" s="78"/>
      <c r="AH589" s="78"/>
      <c r="AI589" s="78"/>
      <c r="AJ589" s="78"/>
      <c r="AK589" s="78"/>
      <c r="AL589" s="78"/>
      <c r="AM589" s="78"/>
      <c r="AN589" s="78"/>
      <c r="AO589" s="78"/>
      <c r="AP589" s="78"/>
      <c r="AV589" s="79"/>
      <c r="BA589" s="74"/>
      <c r="BB589" s="74"/>
      <c r="BC589" s="74"/>
      <c r="BD589" s="74"/>
      <c r="BE589" s="74"/>
      <c r="BF589" s="74"/>
      <c r="BG589" s="74"/>
      <c r="BH589" s="74"/>
      <c r="BI589" s="74"/>
      <c r="BJ589" s="74"/>
      <c r="BK589" s="74"/>
      <c r="BL589" s="74"/>
      <c r="BM589" s="74"/>
      <c r="BN589" s="74"/>
      <c r="BO589" s="74"/>
      <c r="ED589" s="72"/>
      <c r="EE589" s="72"/>
      <c r="EF589" s="72"/>
      <c r="EG589" s="72"/>
      <c r="EH589" s="72"/>
      <c r="EI589" s="72"/>
      <c r="EJ589" s="72"/>
      <c r="EK589" s="72"/>
      <c r="EL589" s="72"/>
      <c r="EM589" s="72"/>
      <c r="EN589" s="72"/>
      <c r="EO589" s="72"/>
      <c r="EP589" s="72"/>
      <c r="EQ589" s="72"/>
      <c r="ER589" s="72"/>
      <c r="ES589" s="72"/>
      <c r="ET589" s="72"/>
      <c r="EU589" s="72"/>
      <c r="EV589" s="72"/>
      <c r="EW589" s="72"/>
      <c r="EX589" s="72"/>
      <c r="EY589" s="72"/>
      <c r="EZ589" s="72"/>
    </row>
    <row r="590" spans="18:156">
      <c r="R590" s="76"/>
      <c r="T590" s="76"/>
      <c r="U590" s="76"/>
      <c r="V590" s="76"/>
      <c r="W590" s="76"/>
      <c r="X590" s="76"/>
      <c r="Y590" s="76"/>
      <c r="AF590" s="78"/>
      <c r="AG590" s="78"/>
      <c r="AH590" s="78"/>
      <c r="AI590" s="78"/>
      <c r="AJ590" s="78"/>
      <c r="AK590" s="78"/>
      <c r="AL590" s="78"/>
      <c r="AM590" s="78"/>
      <c r="AN590" s="78"/>
      <c r="AO590" s="78"/>
      <c r="AP590" s="78"/>
      <c r="AV590" s="79"/>
      <c r="BA590" s="74"/>
      <c r="BB590" s="74"/>
      <c r="BC590" s="74"/>
      <c r="BD590" s="74"/>
      <c r="BE590" s="74"/>
      <c r="BF590" s="74"/>
      <c r="BG590" s="74"/>
      <c r="BH590" s="74"/>
      <c r="BI590" s="74"/>
      <c r="BJ590" s="74"/>
      <c r="BK590" s="74"/>
      <c r="BL590" s="74"/>
      <c r="BM590" s="74"/>
      <c r="BN590" s="74"/>
      <c r="BO590" s="74"/>
      <c r="ED590" s="72"/>
      <c r="EE590" s="72"/>
      <c r="EF590" s="72"/>
      <c r="EG590" s="72"/>
      <c r="EH590" s="72"/>
      <c r="EI590" s="72"/>
      <c r="EJ590" s="72"/>
      <c r="EK590" s="72"/>
      <c r="EL590" s="72"/>
      <c r="EM590" s="72"/>
      <c r="EN590" s="72"/>
      <c r="EO590" s="72"/>
      <c r="EP590" s="72"/>
      <c r="EQ590" s="72"/>
      <c r="ER590" s="72"/>
      <c r="ES590" s="72"/>
      <c r="ET590" s="72"/>
      <c r="EU590" s="72"/>
      <c r="EV590" s="72"/>
      <c r="EW590" s="72"/>
      <c r="EX590" s="72"/>
      <c r="EY590" s="72"/>
      <c r="EZ590" s="72"/>
    </row>
    <row r="591" spans="18:156">
      <c r="R591" s="76"/>
      <c r="T591" s="76"/>
      <c r="U591" s="76"/>
      <c r="V591" s="76"/>
      <c r="W591" s="76"/>
      <c r="X591" s="76"/>
      <c r="Y591" s="76"/>
      <c r="AF591" s="78"/>
      <c r="AG591" s="78"/>
      <c r="AH591" s="78"/>
      <c r="AI591" s="78"/>
      <c r="AJ591" s="78"/>
      <c r="AK591" s="78"/>
      <c r="AL591" s="78"/>
      <c r="AM591" s="78"/>
      <c r="AN591" s="78"/>
      <c r="AO591" s="78"/>
      <c r="AP591" s="78"/>
      <c r="AV591" s="79"/>
      <c r="BA591" s="74"/>
      <c r="BB591" s="74"/>
      <c r="BC591" s="74"/>
      <c r="BD591" s="74"/>
      <c r="BE591" s="74"/>
      <c r="BF591" s="74"/>
      <c r="BG591" s="74"/>
      <c r="BH591" s="74"/>
      <c r="BI591" s="74"/>
      <c r="BJ591" s="74"/>
      <c r="BK591" s="74"/>
      <c r="BL591" s="74"/>
      <c r="BM591" s="74"/>
      <c r="BN591" s="74"/>
      <c r="BO591" s="74"/>
      <c r="ED591" s="72"/>
      <c r="EE591" s="72"/>
      <c r="EF591" s="72"/>
      <c r="EG591" s="72"/>
      <c r="EH591" s="72"/>
      <c r="EI591" s="72"/>
      <c r="EJ591" s="72"/>
      <c r="EK591" s="72"/>
      <c r="EL591" s="72"/>
      <c r="EM591" s="72"/>
      <c r="EN591" s="72"/>
      <c r="EO591" s="72"/>
      <c r="EP591" s="72"/>
      <c r="EQ591" s="72"/>
      <c r="ER591" s="72"/>
      <c r="ES591" s="72"/>
      <c r="ET591" s="72"/>
      <c r="EU591" s="72"/>
      <c r="EV591" s="72"/>
      <c r="EW591" s="72"/>
      <c r="EX591" s="72"/>
      <c r="EY591" s="72"/>
      <c r="EZ591" s="72"/>
    </row>
    <row r="592" spans="18:156">
      <c r="R592" s="76"/>
      <c r="T592" s="76"/>
      <c r="U592" s="76"/>
      <c r="V592" s="76"/>
      <c r="W592" s="76"/>
      <c r="X592" s="76"/>
      <c r="Y592" s="76"/>
      <c r="AF592" s="78"/>
      <c r="AG592" s="78"/>
      <c r="AH592" s="78"/>
      <c r="AI592" s="78"/>
      <c r="AJ592" s="78"/>
      <c r="AK592" s="78"/>
      <c r="AL592" s="78"/>
      <c r="AM592" s="78"/>
      <c r="AN592" s="78"/>
      <c r="AO592" s="78"/>
      <c r="AP592" s="74"/>
      <c r="AQ592" s="74"/>
      <c r="AV592" s="79"/>
      <c r="BA592" s="74"/>
      <c r="BB592" s="74"/>
      <c r="BC592" s="74"/>
      <c r="BD592" s="74"/>
      <c r="BE592" s="74"/>
      <c r="BF592" s="74"/>
      <c r="BG592" s="74"/>
      <c r="BH592" s="74"/>
      <c r="BI592" s="74"/>
      <c r="BJ592" s="74"/>
      <c r="BK592" s="74"/>
      <c r="BL592" s="74"/>
      <c r="BM592" s="74"/>
      <c r="BN592" s="74"/>
      <c r="BO592" s="74"/>
      <c r="ED592" s="72"/>
      <c r="EE592" s="72"/>
      <c r="EF592" s="72"/>
      <c r="EG592" s="72"/>
      <c r="EH592" s="72"/>
      <c r="EI592" s="72"/>
      <c r="EJ592" s="72"/>
      <c r="EK592" s="72"/>
      <c r="EL592" s="72"/>
      <c r="EM592" s="72"/>
      <c r="EN592" s="72"/>
      <c r="EO592" s="72"/>
      <c r="EP592" s="72"/>
      <c r="EQ592" s="72"/>
      <c r="ER592" s="72"/>
      <c r="ES592" s="72"/>
      <c r="ET592" s="72"/>
      <c r="EU592" s="72"/>
      <c r="EV592" s="72"/>
      <c r="EW592" s="72"/>
      <c r="EX592" s="72"/>
      <c r="EY592" s="72"/>
      <c r="EZ592" s="72"/>
    </row>
    <row r="593" spans="18:156">
      <c r="R593" s="76"/>
      <c r="T593" s="76"/>
      <c r="U593" s="76"/>
      <c r="V593" s="76"/>
      <c r="W593" s="76"/>
      <c r="X593" s="76"/>
      <c r="Y593" s="76"/>
      <c r="AF593" s="78"/>
      <c r="AG593" s="78"/>
      <c r="AH593" s="78"/>
      <c r="AI593" s="78"/>
      <c r="AJ593" s="78"/>
      <c r="AK593" s="78"/>
      <c r="AL593" s="78"/>
      <c r="AM593" s="78"/>
      <c r="AN593" s="78"/>
      <c r="AO593" s="78"/>
      <c r="AP593" s="74"/>
      <c r="AQ593" s="74"/>
      <c r="BA593" s="74"/>
      <c r="BB593" s="74"/>
      <c r="BC593" s="74"/>
      <c r="BD593" s="74"/>
      <c r="BE593" s="74"/>
      <c r="BF593" s="74"/>
      <c r="BG593" s="74"/>
      <c r="BH593" s="74"/>
      <c r="BI593" s="74"/>
      <c r="BJ593" s="74"/>
      <c r="BK593" s="74"/>
      <c r="BL593" s="74"/>
      <c r="BM593" s="74"/>
      <c r="BN593" s="74"/>
      <c r="BO593" s="74"/>
      <c r="ED593" s="72"/>
      <c r="EE593" s="72"/>
      <c r="EF593" s="72"/>
      <c r="EG593" s="72"/>
      <c r="EH593" s="72"/>
      <c r="EI593" s="72"/>
      <c r="EJ593" s="72"/>
      <c r="EK593" s="72"/>
      <c r="EL593" s="72"/>
      <c r="EM593" s="72"/>
      <c r="EN593" s="72"/>
      <c r="EO593" s="72"/>
      <c r="EP593" s="72"/>
      <c r="EQ593" s="72"/>
      <c r="ER593" s="72"/>
      <c r="ES593" s="72"/>
      <c r="ET593" s="72"/>
      <c r="EU593" s="72"/>
      <c r="EV593" s="72"/>
      <c r="EW593" s="72"/>
      <c r="EX593" s="72"/>
      <c r="EY593" s="72"/>
      <c r="EZ593" s="72"/>
    </row>
    <row r="594" spans="18:156">
      <c r="R594" s="76"/>
      <c r="T594" s="76"/>
      <c r="U594" s="76"/>
      <c r="V594" s="76"/>
      <c r="W594" s="76"/>
      <c r="X594" s="76"/>
      <c r="Y594" s="76"/>
      <c r="AF594" s="78"/>
      <c r="AG594" s="78"/>
      <c r="AH594" s="78"/>
      <c r="AI594" s="78"/>
      <c r="AJ594" s="78"/>
      <c r="AK594" s="78"/>
      <c r="AL594" s="78"/>
      <c r="AM594" s="78"/>
      <c r="AN594" s="78"/>
      <c r="AO594" s="78"/>
      <c r="AP594" s="74"/>
      <c r="AQ594" s="74"/>
      <c r="AV594" s="74"/>
      <c r="AW594" s="74"/>
      <c r="AX594" s="74"/>
      <c r="AY594" s="74"/>
      <c r="AZ594" s="74"/>
      <c r="BA594" s="74"/>
      <c r="BB594" s="74"/>
      <c r="BC594" s="74"/>
      <c r="BD594" s="74"/>
      <c r="BE594" s="74"/>
      <c r="BF594" s="74"/>
      <c r="BG594" s="74"/>
      <c r="BH594" s="74"/>
      <c r="BI594" s="74"/>
      <c r="BJ594" s="74"/>
      <c r="BK594" s="74"/>
      <c r="BL594" s="74"/>
      <c r="BM594" s="74"/>
      <c r="BN594" s="74"/>
      <c r="BO594" s="74"/>
      <c r="ED594" s="72"/>
      <c r="EE594" s="72"/>
      <c r="EF594" s="72"/>
      <c r="EG594" s="72"/>
      <c r="EH594" s="72"/>
      <c r="EI594" s="72"/>
      <c r="EJ594" s="72"/>
      <c r="EK594" s="72"/>
      <c r="EL594" s="72"/>
      <c r="EM594" s="72"/>
      <c r="EN594" s="72"/>
      <c r="EO594" s="72"/>
      <c r="EP594" s="72"/>
      <c r="EQ594" s="72"/>
      <c r="ER594" s="72"/>
      <c r="ES594" s="72"/>
      <c r="ET594" s="72"/>
      <c r="EU594" s="72"/>
      <c r="EV594" s="72"/>
      <c r="EW594" s="72"/>
      <c r="EX594" s="72"/>
      <c r="EY594" s="72"/>
      <c r="EZ594" s="72"/>
    </row>
    <row r="595" spans="18:156">
      <c r="R595" s="76"/>
      <c r="T595" s="76"/>
      <c r="U595" s="76"/>
      <c r="V595" s="76"/>
      <c r="W595" s="76"/>
      <c r="X595" s="76"/>
      <c r="Y595" s="76"/>
      <c r="AF595" s="78"/>
      <c r="AG595" s="78"/>
      <c r="AH595" s="78"/>
      <c r="AI595" s="78"/>
      <c r="AJ595" s="78"/>
      <c r="AK595" s="78"/>
      <c r="AL595" s="78"/>
      <c r="AM595" s="78"/>
      <c r="AN595" s="78"/>
      <c r="AO595" s="78"/>
      <c r="AP595" s="74"/>
      <c r="AQ595" s="74"/>
      <c r="AV595" s="74"/>
      <c r="AW595" s="74"/>
      <c r="AX595" s="74"/>
      <c r="AY595" s="74"/>
      <c r="AZ595" s="74"/>
      <c r="BA595" s="74"/>
      <c r="BB595" s="74"/>
      <c r="BC595" s="74"/>
      <c r="BD595" s="74"/>
      <c r="BE595" s="74"/>
      <c r="BF595" s="74"/>
      <c r="BG595" s="74"/>
      <c r="BH595" s="74"/>
      <c r="BI595" s="74"/>
      <c r="BJ595" s="74"/>
      <c r="BK595" s="74"/>
      <c r="BL595" s="74"/>
      <c r="BM595" s="74"/>
      <c r="BN595" s="74"/>
      <c r="BO595" s="74"/>
      <c r="ED595" s="72"/>
      <c r="EE595" s="72"/>
      <c r="EF595" s="72"/>
      <c r="EG595" s="72"/>
      <c r="EH595" s="72"/>
      <c r="EI595" s="72"/>
      <c r="EJ595" s="72"/>
      <c r="EK595" s="72"/>
      <c r="EL595" s="72"/>
      <c r="EM595" s="72"/>
      <c r="EN595" s="72"/>
      <c r="EO595" s="72"/>
      <c r="EP595" s="72"/>
      <c r="EQ595" s="72"/>
      <c r="ER595" s="72"/>
      <c r="ES595" s="72"/>
      <c r="ET595" s="72"/>
      <c r="EU595" s="72"/>
      <c r="EV595" s="72"/>
      <c r="EW595" s="72"/>
      <c r="EX595" s="72"/>
      <c r="EY595" s="72"/>
      <c r="EZ595" s="72"/>
    </row>
    <row r="596" spans="18:156">
      <c r="R596" s="76"/>
      <c r="T596" s="76"/>
      <c r="U596" s="76"/>
      <c r="V596" s="76"/>
      <c r="W596" s="76"/>
      <c r="X596" s="76"/>
      <c r="Y596" s="76"/>
      <c r="AF596" s="78"/>
      <c r="AG596" s="78"/>
      <c r="AH596" s="78"/>
      <c r="AI596" s="78"/>
      <c r="AJ596" s="78"/>
      <c r="AK596" s="78"/>
      <c r="AL596" s="78"/>
      <c r="AM596" s="78"/>
      <c r="AN596" s="78"/>
      <c r="AO596" s="78"/>
      <c r="AP596" s="74"/>
      <c r="AQ596" s="74"/>
      <c r="AT596" s="74"/>
      <c r="AU596" s="79"/>
      <c r="AV596" s="74"/>
      <c r="AW596" s="74"/>
      <c r="AX596" s="74"/>
      <c r="AY596" s="74"/>
      <c r="AZ596" s="74"/>
      <c r="BA596" s="74"/>
      <c r="BB596" s="74"/>
      <c r="BC596" s="74"/>
      <c r="BD596" s="74"/>
      <c r="BE596" s="74"/>
      <c r="BF596" s="74"/>
      <c r="BG596" s="74"/>
      <c r="BH596" s="74"/>
      <c r="BI596" s="74"/>
      <c r="BJ596" s="74"/>
      <c r="BK596" s="74"/>
      <c r="BL596" s="74"/>
      <c r="BM596" s="74"/>
      <c r="BN596" s="74"/>
      <c r="BO596" s="74"/>
      <c r="ED596" s="72"/>
      <c r="EE596" s="72"/>
      <c r="EF596" s="72"/>
      <c r="EG596" s="72"/>
      <c r="EH596" s="72"/>
      <c r="EI596" s="72"/>
      <c r="EJ596" s="72"/>
      <c r="EK596" s="72"/>
      <c r="EL596" s="72"/>
      <c r="EM596" s="72"/>
      <c r="EN596" s="72"/>
      <c r="EO596" s="72"/>
      <c r="EP596" s="72"/>
      <c r="EQ596" s="72"/>
      <c r="ER596" s="72"/>
      <c r="ES596" s="72"/>
      <c r="ET596" s="72"/>
      <c r="EU596" s="72"/>
      <c r="EV596" s="72"/>
      <c r="EW596" s="72"/>
      <c r="EX596" s="72"/>
      <c r="EY596" s="72"/>
      <c r="EZ596" s="72"/>
    </row>
    <row r="597" spans="18:156">
      <c r="R597" s="76"/>
      <c r="T597" s="76"/>
      <c r="U597" s="76"/>
      <c r="V597" s="76"/>
      <c r="W597" s="76"/>
      <c r="X597" s="76"/>
      <c r="Y597" s="76"/>
      <c r="AF597" s="78"/>
      <c r="AG597" s="78"/>
      <c r="AH597" s="78"/>
      <c r="AI597" s="78"/>
      <c r="AJ597" s="78"/>
      <c r="AK597" s="78"/>
      <c r="AL597" s="78"/>
      <c r="AM597" s="78"/>
      <c r="AN597" s="78"/>
      <c r="AO597" s="78"/>
      <c r="AP597" s="74"/>
      <c r="AQ597" s="74"/>
      <c r="AR597" s="74"/>
      <c r="AS597" s="74"/>
      <c r="AT597" s="74"/>
      <c r="AU597" s="74"/>
      <c r="AV597" s="74"/>
      <c r="AW597" s="74"/>
      <c r="AX597" s="74"/>
      <c r="AY597" s="74"/>
      <c r="AZ597" s="74"/>
      <c r="BA597" s="74"/>
      <c r="BB597" s="74"/>
      <c r="BC597" s="74"/>
      <c r="BD597" s="74"/>
      <c r="BE597" s="74"/>
      <c r="BF597" s="74"/>
      <c r="BG597" s="74"/>
      <c r="BH597" s="74"/>
      <c r="BI597" s="74"/>
      <c r="BJ597" s="74"/>
      <c r="BK597" s="74"/>
      <c r="BL597" s="74"/>
      <c r="BM597" s="74"/>
      <c r="BN597" s="74"/>
      <c r="BO597" s="74"/>
      <c r="ED597" s="72"/>
      <c r="EE597" s="72"/>
      <c r="EF597" s="72"/>
      <c r="EG597" s="72"/>
      <c r="EH597" s="72"/>
      <c r="EI597" s="72"/>
      <c r="EJ597" s="72"/>
      <c r="EK597" s="72"/>
      <c r="EL597" s="72"/>
      <c r="EM597" s="72"/>
      <c r="EN597" s="72"/>
      <c r="EO597" s="72"/>
      <c r="EP597" s="72"/>
      <c r="EQ597" s="72"/>
      <c r="ER597" s="72"/>
      <c r="ES597" s="72"/>
      <c r="ET597" s="72"/>
      <c r="EU597" s="72"/>
      <c r="EV597" s="72"/>
      <c r="EW597" s="72"/>
      <c r="EX597" s="72"/>
      <c r="EY597" s="72"/>
      <c r="EZ597" s="72"/>
    </row>
    <row r="598" spans="18:156">
      <c r="R598" s="76"/>
      <c r="T598" s="76"/>
      <c r="U598" s="76"/>
      <c r="V598" s="76"/>
      <c r="W598" s="76"/>
      <c r="X598" s="76"/>
      <c r="Y598" s="76"/>
      <c r="AF598" s="78"/>
      <c r="AG598" s="78"/>
      <c r="AH598" s="78"/>
      <c r="AI598" s="78"/>
      <c r="AJ598" s="78"/>
      <c r="AK598" s="78"/>
      <c r="AL598" s="78"/>
      <c r="AM598" s="78"/>
      <c r="AN598" s="78"/>
      <c r="AO598" s="78"/>
      <c r="AP598" s="74"/>
      <c r="AQ598" s="74"/>
      <c r="AR598" s="74"/>
      <c r="AS598" s="74"/>
      <c r="AT598" s="74"/>
      <c r="AU598" s="74"/>
      <c r="AV598" s="74"/>
      <c r="AW598" s="74"/>
      <c r="AX598" s="74"/>
      <c r="AY598" s="74"/>
      <c r="AZ598" s="74"/>
      <c r="BA598" s="74"/>
      <c r="BB598" s="74"/>
      <c r="BC598" s="74"/>
      <c r="BD598" s="74"/>
      <c r="BE598" s="74"/>
      <c r="BF598" s="74"/>
      <c r="BG598" s="74"/>
      <c r="BH598" s="74"/>
      <c r="BI598" s="74"/>
      <c r="BJ598" s="74"/>
      <c r="BK598" s="74"/>
      <c r="BL598" s="74"/>
      <c r="BM598" s="74"/>
      <c r="BN598" s="74"/>
      <c r="BO598" s="74"/>
      <c r="ED598" s="72"/>
      <c r="EE598" s="72"/>
      <c r="EF598" s="72"/>
      <c r="EG598" s="72"/>
      <c r="EH598" s="72"/>
      <c r="EI598" s="72"/>
      <c r="EJ598" s="72"/>
      <c r="EK598" s="72"/>
      <c r="EL598" s="72"/>
      <c r="EM598" s="72"/>
      <c r="EN598" s="72"/>
      <c r="EO598" s="72"/>
      <c r="EP598" s="72"/>
      <c r="EQ598" s="72"/>
      <c r="ER598" s="72"/>
      <c r="ES598" s="72"/>
      <c r="ET598" s="72"/>
      <c r="EU598" s="72"/>
      <c r="EV598" s="72"/>
      <c r="EW598" s="72"/>
      <c r="EX598" s="72"/>
      <c r="EY598" s="72"/>
      <c r="EZ598" s="72"/>
    </row>
    <row r="599" spans="18:156">
      <c r="R599" s="76"/>
      <c r="T599" s="76"/>
      <c r="U599" s="76"/>
      <c r="V599" s="76"/>
      <c r="W599" s="76"/>
      <c r="X599" s="76"/>
      <c r="Y599" s="76"/>
      <c r="AF599" s="78"/>
      <c r="AG599" s="78"/>
      <c r="AH599" s="78"/>
      <c r="AI599" s="78"/>
      <c r="AJ599" s="78"/>
      <c r="AK599" s="78"/>
      <c r="AL599" s="78"/>
      <c r="AM599" s="78"/>
      <c r="AN599" s="78"/>
      <c r="AO599" s="78"/>
      <c r="AP599" s="74"/>
      <c r="AQ599" s="74"/>
      <c r="AR599" s="74"/>
      <c r="AS599" s="74"/>
      <c r="AT599" s="74"/>
      <c r="AU599" s="74"/>
      <c r="AV599" s="74"/>
      <c r="AW599" s="74"/>
      <c r="AX599" s="74"/>
      <c r="AY599" s="74"/>
      <c r="AZ599" s="74"/>
      <c r="BA599" s="74"/>
      <c r="BB599" s="74"/>
      <c r="BC599" s="74"/>
      <c r="BD599" s="74"/>
      <c r="BE599" s="74"/>
      <c r="BF599" s="74"/>
      <c r="BG599" s="74"/>
      <c r="BH599" s="74"/>
      <c r="BI599" s="74"/>
      <c r="BJ599" s="74"/>
      <c r="BK599" s="74"/>
      <c r="BL599" s="74"/>
      <c r="BM599" s="74"/>
      <c r="BN599" s="74"/>
      <c r="BO599" s="74"/>
      <c r="ED599" s="72"/>
      <c r="EE599" s="72"/>
      <c r="EF599" s="72"/>
      <c r="EG599" s="72"/>
      <c r="EH599" s="72"/>
      <c r="EI599" s="72"/>
      <c r="EJ599" s="72"/>
      <c r="EK599" s="72"/>
      <c r="EL599" s="72"/>
      <c r="EM599" s="72"/>
      <c r="EN599" s="72"/>
      <c r="EO599" s="72"/>
      <c r="EP599" s="72"/>
      <c r="EQ599" s="72"/>
      <c r="ER599" s="72"/>
      <c r="ES599" s="72"/>
      <c r="ET599" s="72"/>
      <c r="EU599" s="72"/>
      <c r="EV599" s="72"/>
      <c r="EW599" s="72"/>
      <c r="EX599" s="72"/>
      <c r="EY599" s="72"/>
      <c r="EZ599" s="72"/>
    </row>
    <row r="600" spans="18:156">
      <c r="R600" s="76"/>
      <c r="T600" s="76"/>
      <c r="U600" s="76"/>
      <c r="V600" s="76"/>
      <c r="W600" s="76"/>
      <c r="X600" s="76"/>
      <c r="Y600" s="76"/>
      <c r="AF600" s="78"/>
      <c r="AG600" s="78"/>
      <c r="AH600" s="78"/>
      <c r="AI600" s="78"/>
      <c r="AJ600" s="78"/>
      <c r="AK600" s="78"/>
      <c r="AL600" s="78"/>
      <c r="AM600" s="78"/>
      <c r="AN600" s="78"/>
      <c r="AO600" s="78"/>
      <c r="AP600" s="74"/>
      <c r="AQ600" s="74"/>
      <c r="AR600" s="74"/>
      <c r="AS600" s="74"/>
      <c r="AT600" s="74"/>
      <c r="AU600" s="74"/>
      <c r="AV600" s="74"/>
      <c r="AW600" s="74"/>
      <c r="AX600" s="74"/>
      <c r="AY600" s="74"/>
      <c r="AZ600" s="74"/>
      <c r="BA600" s="74"/>
      <c r="BB600" s="74"/>
      <c r="BC600" s="74"/>
      <c r="BD600" s="74"/>
      <c r="BE600" s="74"/>
      <c r="BF600" s="74"/>
      <c r="BG600" s="74"/>
      <c r="BH600" s="74"/>
      <c r="BI600" s="74"/>
      <c r="BJ600" s="74"/>
      <c r="BK600" s="74"/>
      <c r="BL600" s="74"/>
      <c r="BM600" s="74"/>
      <c r="BN600" s="74"/>
      <c r="BO600" s="74"/>
      <c r="ED600" s="72"/>
      <c r="EE600" s="72"/>
      <c r="EF600" s="72"/>
      <c r="EG600" s="72"/>
      <c r="EH600" s="72"/>
      <c r="EI600" s="72"/>
      <c r="EJ600" s="72"/>
      <c r="EK600" s="72"/>
      <c r="EL600" s="72"/>
      <c r="EM600" s="72"/>
      <c r="EN600" s="72"/>
      <c r="EO600" s="72"/>
      <c r="EP600" s="72"/>
      <c r="EQ600" s="72"/>
      <c r="ER600" s="72"/>
      <c r="ES600" s="72"/>
      <c r="ET600" s="72"/>
      <c r="EU600" s="72"/>
      <c r="EV600" s="72"/>
      <c r="EW600" s="72"/>
      <c r="EX600" s="72"/>
      <c r="EY600" s="72"/>
      <c r="EZ600" s="72"/>
    </row>
    <row r="601" spans="18:156">
      <c r="R601" s="76"/>
      <c r="T601" s="76"/>
      <c r="U601" s="76"/>
      <c r="V601" s="76"/>
      <c r="W601" s="76"/>
      <c r="X601" s="76"/>
      <c r="Y601" s="76"/>
      <c r="AF601" s="78"/>
      <c r="AG601" s="78"/>
      <c r="AH601" s="78"/>
      <c r="AI601" s="78"/>
      <c r="AJ601" s="78"/>
      <c r="AK601" s="78"/>
      <c r="AL601" s="78"/>
      <c r="AM601" s="78"/>
      <c r="AN601" s="78"/>
      <c r="AO601" s="78"/>
      <c r="AP601" s="74"/>
      <c r="AQ601" s="74"/>
      <c r="AR601" s="74"/>
      <c r="AS601" s="74"/>
      <c r="AT601" s="74"/>
      <c r="AU601" s="74"/>
      <c r="AV601" s="74"/>
      <c r="AW601" s="74"/>
      <c r="AX601" s="74"/>
      <c r="AY601" s="74"/>
      <c r="AZ601" s="74"/>
      <c r="BA601" s="74"/>
      <c r="BB601" s="74"/>
      <c r="BC601" s="74"/>
      <c r="BD601" s="74"/>
      <c r="BE601" s="74"/>
      <c r="BF601" s="74"/>
      <c r="BG601" s="74"/>
      <c r="BH601" s="74"/>
      <c r="BI601" s="74"/>
      <c r="BJ601" s="74"/>
      <c r="BK601" s="74"/>
      <c r="BL601" s="74"/>
      <c r="BM601" s="74"/>
      <c r="BN601" s="74"/>
      <c r="BO601" s="74"/>
      <c r="CZ601" s="72"/>
      <c r="ED601" s="72"/>
      <c r="EE601" s="72"/>
      <c r="EF601" s="72"/>
      <c r="EG601" s="72"/>
      <c r="EH601" s="72"/>
      <c r="EI601" s="72"/>
      <c r="EJ601" s="72"/>
      <c r="EK601" s="72"/>
      <c r="EL601" s="72"/>
      <c r="EM601" s="72"/>
      <c r="EN601" s="72"/>
      <c r="EO601" s="72"/>
      <c r="EP601" s="72"/>
      <c r="EQ601" s="72"/>
      <c r="ER601" s="72"/>
      <c r="ES601" s="72"/>
      <c r="ET601" s="72"/>
      <c r="EU601" s="72"/>
      <c r="EV601" s="72"/>
      <c r="EW601" s="72"/>
      <c r="EX601" s="72"/>
      <c r="EY601" s="72"/>
      <c r="EZ601" s="72"/>
    </row>
    <row r="602" spans="18:156">
      <c r="R602" s="76"/>
      <c r="T602" s="76"/>
      <c r="U602" s="76"/>
      <c r="V602" s="76"/>
      <c r="W602" s="76"/>
      <c r="X602" s="76"/>
      <c r="Y602" s="76"/>
      <c r="AF602" s="78"/>
      <c r="AG602" s="78"/>
      <c r="AH602" s="78"/>
      <c r="AI602" s="78"/>
      <c r="AJ602" s="78"/>
      <c r="AK602" s="78"/>
      <c r="AL602" s="78"/>
      <c r="AM602" s="78"/>
      <c r="AN602" s="78"/>
      <c r="AO602" s="78"/>
      <c r="AP602" s="74"/>
      <c r="AQ602" s="74"/>
      <c r="AR602" s="74"/>
      <c r="AS602" s="74"/>
      <c r="AT602" s="74"/>
      <c r="AU602" s="74"/>
      <c r="AV602" s="74"/>
      <c r="AW602" s="74"/>
      <c r="AX602" s="74"/>
      <c r="AY602" s="74"/>
      <c r="AZ602" s="74"/>
      <c r="BA602" s="74"/>
      <c r="BB602" s="74"/>
      <c r="BC602" s="74"/>
      <c r="BD602" s="74"/>
      <c r="BE602" s="74"/>
      <c r="BF602" s="74"/>
      <c r="BG602" s="74"/>
      <c r="BH602" s="74"/>
      <c r="BI602" s="74"/>
      <c r="BJ602" s="74"/>
      <c r="BK602" s="74"/>
      <c r="BL602" s="74"/>
      <c r="BM602" s="74"/>
      <c r="BN602" s="74"/>
      <c r="BO602" s="74"/>
      <c r="CZ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</row>
    <row r="603" spans="18:156">
      <c r="R603" s="76"/>
      <c r="T603" s="76"/>
      <c r="U603" s="76"/>
      <c r="V603" s="76"/>
      <c r="W603" s="76"/>
      <c r="X603" s="76"/>
      <c r="Y603" s="76"/>
      <c r="AF603" s="78"/>
      <c r="AG603" s="78"/>
      <c r="AH603" s="78"/>
      <c r="AI603" s="78"/>
      <c r="AJ603" s="78"/>
      <c r="AK603" s="78"/>
      <c r="AL603" s="78"/>
      <c r="AM603" s="78"/>
      <c r="AN603" s="78"/>
      <c r="AO603" s="78"/>
      <c r="AP603" s="74"/>
      <c r="AQ603" s="74"/>
      <c r="AR603" s="74"/>
      <c r="AS603" s="74"/>
      <c r="AT603" s="74"/>
      <c r="AU603" s="74"/>
      <c r="AV603" s="74"/>
      <c r="AW603" s="74"/>
      <c r="AX603" s="74"/>
      <c r="AY603" s="74"/>
      <c r="AZ603" s="74"/>
      <c r="BA603" s="74"/>
      <c r="BB603" s="74"/>
      <c r="BC603" s="74"/>
      <c r="BD603" s="74"/>
      <c r="BE603" s="74"/>
      <c r="BF603" s="74"/>
      <c r="BG603" s="74"/>
      <c r="BH603" s="74"/>
      <c r="BI603" s="74"/>
      <c r="BJ603" s="74"/>
      <c r="BK603" s="74"/>
      <c r="BL603" s="74"/>
      <c r="BM603" s="74"/>
      <c r="BN603" s="74"/>
      <c r="BO603" s="74"/>
      <c r="CZ603" s="72"/>
      <c r="DA603" s="72"/>
      <c r="DB603" s="72"/>
      <c r="DC603" s="72"/>
      <c r="DD603" s="72"/>
      <c r="DE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</row>
    <row r="604" spans="18:156">
      <c r="R604" s="76"/>
      <c r="T604" s="76"/>
      <c r="U604" s="76"/>
      <c r="V604" s="76"/>
      <c r="W604" s="76"/>
      <c r="X604" s="76"/>
      <c r="Y604" s="76"/>
      <c r="AF604" s="78"/>
      <c r="AG604" s="78"/>
      <c r="AH604" s="78"/>
      <c r="AI604" s="78"/>
      <c r="AJ604" s="78"/>
      <c r="AK604" s="78"/>
      <c r="AL604" s="78"/>
      <c r="AM604" s="78"/>
      <c r="AN604" s="78"/>
      <c r="AO604" s="78"/>
      <c r="AP604" s="74"/>
      <c r="AQ604" s="74"/>
      <c r="AR604" s="74"/>
      <c r="AS604" s="74"/>
      <c r="AT604" s="74"/>
      <c r="AU604" s="74"/>
      <c r="AV604" s="74"/>
      <c r="AW604" s="74"/>
      <c r="AX604" s="74"/>
      <c r="AY604" s="74"/>
      <c r="AZ604" s="74"/>
      <c r="BA604" s="74"/>
      <c r="BB604" s="74"/>
      <c r="BC604" s="74"/>
      <c r="BD604" s="74"/>
      <c r="BE604" s="74"/>
      <c r="BF604" s="74"/>
      <c r="BG604" s="74"/>
      <c r="BH604" s="74"/>
      <c r="BI604" s="74"/>
      <c r="BJ604" s="74"/>
      <c r="BK604" s="74"/>
      <c r="BL604" s="74"/>
      <c r="BM604" s="74"/>
      <c r="BN604" s="74"/>
      <c r="BO604" s="74"/>
      <c r="DA604" s="72"/>
      <c r="DB604" s="72"/>
      <c r="DC604" s="72"/>
      <c r="DD604" s="72"/>
      <c r="DE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</row>
    <row r="605" spans="18:156">
      <c r="R605" s="76"/>
      <c r="T605" s="76"/>
      <c r="U605" s="76"/>
      <c r="V605" s="76"/>
      <c r="W605" s="76"/>
      <c r="X605" s="76"/>
      <c r="Y605" s="76"/>
      <c r="AF605" s="78"/>
      <c r="AG605" s="78"/>
      <c r="AH605" s="78"/>
      <c r="AI605" s="78"/>
      <c r="AJ605" s="78"/>
      <c r="AK605" s="78"/>
      <c r="AL605" s="78"/>
      <c r="AM605" s="78"/>
      <c r="AN605" s="78"/>
      <c r="AO605" s="78"/>
      <c r="AP605" s="74"/>
      <c r="AQ605" s="74"/>
      <c r="AR605" s="74"/>
      <c r="AS605" s="74"/>
      <c r="AT605" s="74"/>
      <c r="AU605" s="74"/>
      <c r="AV605" s="74"/>
      <c r="AW605" s="74"/>
      <c r="AX605" s="74"/>
      <c r="AY605" s="74"/>
      <c r="AZ605" s="74"/>
      <c r="BA605" s="74"/>
      <c r="BB605" s="74"/>
      <c r="BC605" s="74"/>
      <c r="BD605" s="74"/>
      <c r="BE605" s="74"/>
      <c r="BF605" s="74"/>
      <c r="BG605" s="74"/>
      <c r="BH605" s="74"/>
      <c r="BI605" s="74"/>
      <c r="BJ605" s="74"/>
      <c r="BK605" s="74"/>
      <c r="BL605" s="74"/>
      <c r="BM605" s="74"/>
      <c r="BN605" s="74"/>
      <c r="BO605" s="74"/>
      <c r="DA605" s="72"/>
      <c r="DB605" s="72"/>
      <c r="DC605" s="72"/>
      <c r="DD605" s="72"/>
      <c r="DE605" s="72"/>
      <c r="ED605" s="72"/>
      <c r="EE605" s="72"/>
      <c r="EF605" s="72"/>
      <c r="EG605" s="72"/>
      <c r="EH605" s="72"/>
      <c r="EI605" s="72"/>
      <c r="EJ605" s="72"/>
      <c r="EK605" s="72"/>
      <c r="EL605" s="72"/>
      <c r="EM605" s="72"/>
      <c r="EN605" s="72"/>
      <c r="EO605" s="72"/>
      <c r="EP605" s="72"/>
      <c r="EQ605" s="72"/>
      <c r="ER605" s="72"/>
      <c r="ES605" s="72"/>
      <c r="ET605" s="72"/>
      <c r="EU605" s="72"/>
      <c r="EV605" s="72"/>
      <c r="EW605" s="72"/>
      <c r="EX605" s="72"/>
      <c r="EY605" s="72"/>
      <c r="EZ605" s="72"/>
    </row>
    <row r="606" spans="18:156">
      <c r="R606" s="76"/>
      <c r="T606" s="76"/>
      <c r="U606" s="76"/>
      <c r="V606" s="76"/>
      <c r="W606" s="76"/>
      <c r="X606" s="76"/>
      <c r="Y606" s="76"/>
      <c r="AF606" s="78"/>
      <c r="AG606" s="78"/>
      <c r="AH606" s="78"/>
      <c r="AI606" s="78"/>
      <c r="AJ606" s="78"/>
      <c r="AK606" s="78"/>
      <c r="AL606" s="78"/>
      <c r="AM606" s="78"/>
      <c r="AN606" s="78"/>
      <c r="AO606" s="78"/>
      <c r="AP606" s="74"/>
      <c r="AQ606" s="74"/>
      <c r="AR606" s="74"/>
      <c r="AS606" s="74"/>
      <c r="AT606" s="74"/>
      <c r="AU606" s="74"/>
      <c r="AV606" s="74"/>
      <c r="AW606" s="74"/>
      <c r="AX606" s="74"/>
      <c r="AY606" s="74"/>
      <c r="AZ606" s="74"/>
      <c r="BA606" s="74"/>
      <c r="BB606" s="74"/>
      <c r="BC606" s="74"/>
      <c r="BD606" s="74"/>
      <c r="BE606" s="74"/>
      <c r="BF606" s="74"/>
      <c r="BG606" s="74"/>
      <c r="BH606" s="74"/>
      <c r="BI606" s="74"/>
      <c r="BJ606" s="74"/>
      <c r="BK606" s="74"/>
      <c r="BL606" s="74"/>
      <c r="BM606" s="74"/>
      <c r="BN606" s="74"/>
      <c r="BO606" s="74"/>
      <c r="ED606" s="72"/>
      <c r="EE606" s="72"/>
      <c r="EF606" s="72"/>
      <c r="EG606" s="72"/>
      <c r="EH606" s="72"/>
      <c r="EI606" s="72"/>
      <c r="EJ606" s="72"/>
      <c r="EK606" s="72"/>
      <c r="EL606" s="72"/>
      <c r="EM606" s="72"/>
      <c r="EN606" s="72"/>
      <c r="EO606" s="72"/>
      <c r="EP606" s="72"/>
      <c r="EQ606" s="72"/>
      <c r="ER606" s="72"/>
      <c r="ES606" s="72"/>
      <c r="ET606" s="72"/>
      <c r="EU606" s="72"/>
      <c r="EV606" s="72"/>
      <c r="EW606" s="72"/>
      <c r="EX606" s="72"/>
      <c r="EY606" s="72"/>
      <c r="EZ606" s="72"/>
    </row>
    <row r="607" spans="18:156">
      <c r="R607" s="76"/>
      <c r="T607" s="76"/>
      <c r="U607" s="76"/>
      <c r="V607" s="76"/>
      <c r="W607" s="76"/>
      <c r="X607" s="76"/>
      <c r="Y607" s="76"/>
      <c r="AF607" s="78"/>
      <c r="AG607" s="78"/>
      <c r="AH607" s="78"/>
      <c r="AI607" s="78"/>
      <c r="AJ607" s="78"/>
      <c r="AK607" s="78"/>
      <c r="AL607" s="78"/>
      <c r="AM607" s="78"/>
      <c r="AN607" s="78"/>
      <c r="AO607" s="78"/>
      <c r="AP607" s="74"/>
      <c r="AQ607" s="74"/>
      <c r="AR607" s="74"/>
      <c r="AS607" s="74"/>
      <c r="AT607" s="74"/>
      <c r="AU607" s="74"/>
      <c r="AV607" s="74"/>
      <c r="AW607" s="74"/>
      <c r="AX607" s="74"/>
      <c r="AY607" s="74"/>
      <c r="AZ607" s="74"/>
      <c r="BA607" s="74"/>
      <c r="BB607" s="74"/>
      <c r="BC607" s="74"/>
      <c r="BD607" s="74"/>
      <c r="BE607" s="74"/>
      <c r="BF607" s="74"/>
      <c r="BG607" s="74"/>
      <c r="BH607" s="74"/>
      <c r="BI607" s="74"/>
      <c r="BJ607" s="74"/>
      <c r="BK607" s="74"/>
      <c r="BL607" s="74"/>
      <c r="BM607" s="74"/>
      <c r="BN607" s="74"/>
      <c r="BO607" s="74"/>
      <c r="ED607" s="72"/>
      <c r="EE607" s="72"/>
      <c r="EF607" s="72"/>
      <c r="EG607" s="72"/>
      <c r="EH607" s="72"/>
      <c r="EI607" s="72"/>
      <c r="EJ607" s="72"/>
      <c r="EK607" s="72"/>
      <c r="EL607" s="72"/>
      <c r="EM607" s="72"/>
      <c r="EN607" s="72"/>
      <c r="EO607" s="72"/>
      <c r="EP607" s="72"/>
      <c r="EQ607" s="72"/>
      <c r="ER607" s="72"/>
      <c r="ES607" s="72"/>
      <c r="ET607" s="72"/>
      <c r="EU607" s="72"/>
      <c r="EV607" s="72"/>
      <c r="EW607" s="72"/>
      <c r="EX607" s="72"/>
      <c r="EY607" s="72"/>
      <c r="EZ607" s="72"/>
    </row>
    <row r="608" spans="18:156">
      <c r="R608" s="76"/>
      <c r="T608" s="76"/>
      <c r="U608" s="76"/>
      <c r="V608" s="76"/>
      <c r="W608" s="76"/>
      <c r="X608" s="76"/>
      <c r="Y608" s="76"/>
      <c r="AF608" s="74"/>
      <c r="AG608" s="78"/>
      <c r="AH608" s="78"/>
      <c r="AI608" s="78"/>
      <c r="AJ608" s="78"/>
      <c r="AK608" s="78"/>
      <c r="AL608" s="78"/>
      <c r="AM608" s="78"/>
      <c r="AN608" s="78"/>
      <c r="AO608" s="78"/>
      <c r="AP608" s="74"/>
      <c r="AQ608" s="74"/>
      <c r="AR608" s="74"/>
      <c r="AS608" s="74"/>
      <c r="AT608" s="74"/>
      <c r="AU608" s="74"/>
      <c r="AV608" s="74"/>
      <c r="AW608" s="74"/>
      <c r="AX608" s="74"/>
      <c r="AY608" s="74"/>
      <c r="AZ608" s="74"/>
      <c r="BA608" s="74"/>
      <c r="BB608" s="74"/>
      <c r="BC608" s="74"/>
      <c r="BD608" s="74"/>
      <c r="BE608" s="74"/>
      <c r="BF608" s="74"/>
      <c r="BG608" s="74"/>
      <c r="BH608" s="74"/>
      <c r="BI608" s="74"/>
      <c r="BJ608" s="74"/>
      <c r="BK608" s="74"/>
      <c r="BL608" s="74"/>
      <c r="BM608" s="74"/>
      <c r="BN608" s="74"/>
      <c r="BO608" s="74"/>
      <c r="ED608" s="72"/>
      <c r="EE608" s="72"/>
      <c r="EF608" s="72"/>
      <c r="EG608" s="72"/>
      <c r="EH608" s="72"/>
      <c r="EI608" s="72"/>
      <c r="EJ608" s="72"/>
      <c r="EK608" s="72"/>
      <c r="EL608" s="72"/>
      <c r="EM608" s="72"/>
      <c r="EN608" s="72"/>
      <c r="EO608" s="72"/>
      <c r="EP608" s="72"/>
      <c r="EQ608" s="72"/>
      <c r="ER608" s="72"/>
      <c r="ES608" s="72"/>
      <c r="ET608" s="72"/>
      <c r="EU608" s="72"/>
      <c r="EV608" s="72"/>
      <c r="EW608" s="72"/>
      <c r="EX608" s="72"/>
      <c r="EY608" s="72"/>
      <c r="EZ608" s="72"/>
    </row>
    <row r="609" spans="17:156">
      <c r="R609" s="76"/>
      <c r="T609" s="76"/>
      <c r="U609" s="76"/>
      <c r="V609" s="76"/>
      <c r="W609" s="76"/>
      <c r="X609" s="76"/>
      <c r="Y609" s="76"/>
      <c r="AE609" s="78"/>
      <c r="AF609" s="74"/>
      <c r="AG609" s="78"/>
      <c r="AH609" s="78"/>
      <c r="AI609" s="78"/>
      <c r="AJ609" s="78"/>
      <c r="AK609" s="78"/>
      <c r="AL609" s="78"/>
      <c r="AM609" s="78"/>
      <c r="AN609" s="78"/>
      <c r="AO609" s="78"/>
      <c r="AP609" s="74"/>
      <c r="AQ609" s="74"/>
      <c r="AR609" s="74"/>
      <c r="AS609" s="74"/>
      <c r="AT609" s="74"/>
      <c r="AU609" s="74"/>
      <c r="AV609" s="74"/>
      <c r="AW609" s="74"/>
      <c r="AX609" s="74"/>
      <c r="AY609" s="74"/>
      <c r="AZ609" s="74"/>
      <c r="BA609" s="74"/>
      <c r="BB609" s="74"/>
      <c r="BC609" s="74"/>
      <c r="BD609" s="74"/>
      <c r="BE609" s="74"/>
      <c r="BF609" s="74"/>
      <c r="BG609" s="74"/>
      <c r="BH609" s="74"/>
      <c r="BI609" s="74"/>
      <c r="BJ609" s="74"/>
      <c r="BK609" s="74"/>
      <c r="BL609" s="74"/>
      <c r="BM609" s="74"/>
      <c r="BN609" s="74"/>
      <c r="BO609" s="74"/>
      <c r="ED609" s="72"/>
      <c r="EE609" s="72"/>
      <c r="EF609" s="72"/>
      <c r="EG609" s="72"/>
      <c r="EH609" s="72"/>
      <c r="EI609" s="72"/>
      <c r="EJ609" s="72"/>
      <c r="EK609" s="72"/>
      <c r="EL609" s="72"/>
      <c r="EM609" s="72"/>
      <c r="EN609" s="72"/>
      <c r="EO609" s="72"/>
      <c r="EP609" s="72"/>
      <c r="EQ609" s="72"/>
      <c r="ER609" s="72"/>
      <c r="ES609" s="72"/>
      <c r="ET609" s="72"/>
      <c r="EU609" s="72"/>
      <c r="EV609" s="72"/>
      <c r="EW609" s="72"/>
      <c r="EX609" s="72"/>
      <c r="EY609" s="72"/>
      <c r="EZ609" s="72"/>
    </row>
    <row r="610" spans="17:156">
      <c r="Q610" s="74"/>
      <c r="R610" s="74"/>
      <c r="S610" s="74"/>
      <c r="T610" s="74"/>
      <c r="U610" s="74"/>
      <c r="V610" s="74"/>
      <c r="W610" s="74"/>
      <c r="X610" s="74"/>
      <c r="Y610" s="74"/>
      <c r="Z610" s="74"/>
      <c r="AA610" s="74"/>
      <c r="AB610" s="74"/>
      <c r="AC610" s="74"/>
      <c r="AD610" s="74"/>
      <c r="AE610" s="74"/>
      <c r="AF610" s="74"/>
      <c r="AG610" s="78"/>
      <c r="AH610" s="78"/>
      <c r="AI610" s="78"/>
      <c r="AJ610" s="78"/>
      <c r="AK610" s="78"/>
      <c r="AL610" s="78"/>
      <c r="AM610" s="78"/>
      <c r="AN610" s="78"/>
      <c r="AO610" s="78"/>
      <c r="AP610" s="74"/>
      <c r="AQ610" s="74"/>
      <c r="AR610" s="74"/>
      <c r="AS610" s="74"/>
      <c r="AT610" s="74"/>
      <c r="AU610" s="74"/>
      <c r="AV610" s="74"/>
      <c r="AW610" s="74"/>
      <c r="AX610" s="74"/>
      <c r="AY610" s="74"/>
      <c r="AZ610" s="74"/>
      <c r="BA610" s="74"/>
      <c r="BB610" s="74"/>
      <c r="BC610" s="74"/>
      <c r="BD610" s="74"/>
      <c r="BE610" s="74"/>
      <c r="BF610" s="74"/>
      <c r="BG610" s="74"/>
      <c r="BH610" s="74"/>
      <c r="BI610" s="74"/>
      <c r="BJ610" s="74"/>
      <c r="BK610" s="74"/>
      <c r="BL610" s="74"/>
      <c r="BM610" s="74"/>
      <c r="BN610" s="74"/>
      <c r="BO610" s="74"/>
      <c r="DF610" s="72"/>
      <c r="DG610" s="72"/>
      <c r="DH610" s="72"/>
      <c r="DI610" s="72"/>
      <c r="DJ610" s="72"/>
      <c r="DK610" s="72"/>
      <c r="DL610" s="72"/>
      <c r="DM610" s="72"/>
      <c r="DN610" s="72"/>
      <c r="DO610" s="72"/>
      <c r="DP610" s="72"/>
      <c r="DQ610" s="72"/>
      <c r="DR610" s="72"/>
      <c r="DS610" s="72"/>
      <c r="DT610" s="72"/>
      <c r="DU610" s="72"/>
      <c r="DV610" s="72"/>
      <c r="DW610" s="72"/>
      <c r="DX610" s="72"/>
      <c r="DY610" s="72"/>
      <c r="DZ610" s="72"/>
      <c r="EA610" s="72"/>
      <c r="EB610" s="72"/>
      <c r="EC610" s="72"/>
      <c r="ED610" s="72"/>
      <c r="EE610" s="72"/>
      <c r="EF610" s="72"/>
      <c r="EG610" s="72"/>
      <c r="EH610" s="72"/>
      <c r="EI610" s="72"/>
      <c r="EJ610" s="72"/>
      <c r="EK610" s="72"/>
      <c r="EL610" s="72"/>
      <c r="EM610" s="72"/>
      <c r="EN610" s="72"/>
      <c r="EO610" s="72"/>
      <c r="EP610" s="72"/>
      <c r="EQ610" s="72"/>
      <c r="ER610" s="72"/>
      <c r="ES610" s="72"/>
      <c r="ET610" s="72"/>
      <c r="EU610" s="72"/>
      <c r="EV610" s="72"/>
      <c r="EW610" s="72"/>
      <c r="EX610" s="72"/>
      <c r="EY610" s="72"/>
      <c r="EZ610" s="72"/>
    </row>
    <row r="611" spans="17:156">
      <c r="Q611" s="74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  <c r="AC611" s="74"/>
      <c r="AD611" s="74"/>
      <c r="AE611" s="74"/>
      <c r="AF611" s="74"/>
      <c r="AG611" s="78"/>
      <c r="AH611" s="78"/>
      <c r="AI611" s="78"/>
      <c r="AJ611" s="78"/>
      <c r="AK611" s="78"/>
      <c r="AL611" s="78"/>
      <c r="AM611" s="78"/>
      <c r="AN611" s="74"/>
      <c r="AO611" s="74"/>
      <c r="AP611" s="74"/>
      <c r="AQ611" s="74"/>
      <c r="AR611" s="74"/>
      <c r="AS611" s="74"/>
      <c r="AT611" s="74"/>
      <c r="AU611" s="74"/>
      <c r="AV611" s="74"/>
      <c r="AW611" s="74"/>
      <c r="AX611" s="74"/>
      <c r="AY611" s="74"/>
      <c r="AZ611" s="74"/>
      <c r="BA611" s="74"/>
      <c r="BB611" s="74"/>
      <c r="BC611" s="74"/>
      <c r="BD611" s="74"/>
      <c r="BE611" s="74"/>
      <c r="BF611" s="74"/>
      <c r="BG611" s="74"/>
      <c r="BH611" s="74"/>
      <c r="BI611" s="74"/>
      <c r="BJ611" s="74"/>
      <c r="BK611" s="74"/>
      <c r="BL611" s="74"/>
      <c r="BM611" s="74"/>
      <c r="BN611" s="74"/>
      <c r="BO611" s="74"/>
      <c r="DF611" s="72"/>
      <c r="DG611" s="72"/>
      <c r="DH611" s="72"/>
      <c r="DI611" s="72"/>
      <c r="DJ611" s="72"/>
      <c r="DK611" s="72"/>
      <c r="DL611" s="72"/>
      <c r="DM611" s="72"/>
      <c r="DN611" s="72"/>
      <c r="DO611" s="72"/>
      <c r="DP611" s="72"/>
      <c r="DQ611" s="72"/>
      <c r="DR611" s="72"/>
      <c r="DS611" s="72"/>
      <c r="DT611" s="72"/>
      <c r="DU611" s="72"/>
      <c r="DV611" s="72"/>
      <c r="DW611" s="72"/>
      <c r="DX611" s="72"/>
      <c r="DY611" s="72"/>
      <c r="DZ611" s="72"/>
      <c r="EA611" s="72"/>
      <c r="EB611" s="72"/>
      <c r="EC611" s="72"/>
      <c r="ED611" s="72"/>
      <c r="EE611" s="72"/>
      <c r="EF611" s="72"/>
      <c r="EG611" s="72"/>
      <c r="EH611" s="72"/>
      <c r="EI611" s="72"/>
      <c r="EJ611" s="72"/>
      <c r="EK611" s="72"/>
      <c r="EL611" s="72"/>
      <c r="EM611" s="72"/>
      <c r="EN611" s="72"/>
      <c r="EO611" s="72"/>
      <c r="EP611" s="72"/>
      <c r="EQ611" s="72"/>
      <c r="ER611" s="72"/>
      <c r="ES611" s="72"/>
      <c r="ET611" s="72"/>
      <c r="EU611" s="72"/>
      <c r="EV611" s="72"/>
      <c r="EW611" s="72"/>
      <c r="EX611" s="72"/>
      <c r="EY611" s="72"/>
      <c r="EZ611" s="72"/>
    </row>
    <row r="612" spans="17:156">
      <c r="Q612" s="74"/>
      <c r="R612" s="74"/>
      <c r="S612" s="74"/>
      <c r="T612" s="74"/>
      <c r="U612" s="74"/>
      <c r="V612" s="74"/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  <c r="AG612" s="78"/>
      <c r="AH612" s="78"/>
      <c r="AI612" s="78"/>
      <c r="AJ612" s="78"/>
      <c r="AK612" s="78"/>
      <c r="AL612" s="78"/>
      <c r="AM612" s="78"/>
      <c r="AN612" s="74"/>
      <c r="AO612" s="74"/>
      <c r="AP612" s="74"/>
      <c r="AQ612" s="74"/>
      <c r="AR612" s="74"/>
      <c r="AS612" s="74"/>
      <c r="AT612" s="74"/>
      <c r="AU612" s="74"/>
      <c r="AV612" s="74"/>
      <c r="AW612" s="74"/>
      <c r="AX612" s="74"/>
      <c r="AY612" s="74"/>
      <c r="AZ612" s="74"/>
      <c r="BA612" s="74"/>
      <c r="BB612" s="74"/>
      <c r="BC612" s="74"/>
      <c r="BD612" s="74"/>
      <c r="BE612" s="74"/>
      <c r="BF612" s="74"/>
      <c r="BG612" s="74"/>
      <c r="BH612" s="74"/>
      <c r="BI612" s="74"/>
      <c r="BJ612" s="74"/>
      <c r="BK612" s="74"/>
      <c r="BL612" s="74"/>
      <c r="BM612" s="74"/>
      <c r="BN612" s="74"/>
      <c r="BO612" s="74"/>
      <c r="DF612" s="72"/>
      <c r="DG612" s="72"/>
      <c r="DH612" s="72"/>
      <c r="DI612" s="72"/>
      <c r="DJ612" s="72"/>
      <c r="DK612" s="72"/>
      <c r="DL612" s="72"/>
      <c r="DM612" s="72"/>
      <c r="DN612" s="72"/>
      <c r="DO612" s="72"/>
      <c r="DP612" s="72"/>
      <c r="DQ612" s="72"/>
      <c r="DR612" s="72"/>
      <c r="DS612" s="72"/>
      <c r="DT612" s="72"/>
      <c r="DU612" s="72"/>
      <c r="DV612" s="72"/>
      <c r="DW612" s="72"/>
      <c r="DX612" s="72"/>
      <c r="DY612" s="72"/>
      <c r="DZ612" s="72"/>
      <c r="EA612" s="72"/>
      <c r="EB612" s="72"/>
      <c r="EC612" s="72"/>
      <c r="ED612" s="72"/>
      <c r="EE612" s="72"/>
      <c r="EF612" s="72"/>
      <c r="EG612" s="72"/>
      <c r="EH612" s="72"/>
      <c r="EI612" s="72"/>
      <c r="EJ612" s="72"/>
      <c r="EK612" s="72"/>
      <c r="EL612" s="72"/>
      <c r="EM612" s="72"/>
      <c r="EN612" s="72"/>
      <c r="EO612" s="72"/>
      <c r="EP612" s="72"/>
      <c r="EQ612" s="72"/>
      <c r="ER612" s="72"/>
      <c r="ES612" s="72"/>
      <c r="ET612" s="72"/>
      <c r="EU612" s="72"/>
      <c r="EV612" s="72"/>
      <c r="EW612" s="72"/>
      <c r="EX612" s="72"/>
      <c r="EY612" s="72"/>
      <c r="EZ612" s="72"/>
    </row>
    <row r="613" spans="17:156">
      <c r="Q613" s="78"/>
      <c r="R613" s="78"/>
      <c r="S613" s="78"/>
      <c r="T613" s="78"/>
      <c r="U613" s="78"/>
      <c r="V613" s="74"/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  <c r="AG613" s="78"/>
      <c r="AH613" s="78"/>
      <c r="AI613" s="78"/>
      <c r="AJ613" s="78"/>
      <c r="AK613" s="78"/>
      <c r="AL613" s="78"/>
      <c r="AM613" s="78"/>
      <c r="AN613" s="74"/>
      <c r="AO613" s="74"/>
      <c r="AP613" s="74"/>
      <c r="AQ613" s="74"/>
      <c r="AR613" s="74"/>
      <c r="AS613" s="74"/>
      <c r="AT613" s="74"/>
      <c r="AU613" s="74"/>
      <c r="AV613" s="74"/>
      <c r="AW613" s="74"/>
      <c r="AX613" s="74"/>
      <c r="AY613" s="74"/>
      <c r="AZ613" s="74"/>
      <c r="BA613" s="74"/>
      <c r="BB613" s="74"/>
      <c r="BC613" s="74"/>
      <c r="BD613" s="74"/>
      <c r="BE613" s="74"/>
      <c r="BF613" s="74"/>
      <c r="BG613" s="74"/>
      <c r="BH613" s="74"/>
      <c r="BI613" s="74"/>
      <c r="BJ613" s="74"/>
      <c r="BK613" s="74"/>
      <c r="BL613" s="74"/>
      <c r="BM613" s="74"/>
      <c r="BN613" s="74"/>
      <c r="BO613" s="74"/>
      <c r="DJ613" s="72"/>
      <c r="DK613" s="72"/>
      <c r="DL613" s="72"/>
      <c r="DM613" s="72"/>
      <c r="DN613" s="72"/>
      <c r="DO613" s="72"/>
      <c r="DP613" s="72"/>
      <c r="DQ613" s="72"/>
      <c r="DU613" s="72"/>
      <c r="DV613" s="72"/>
      <c r="DW613" s="72"/>
      <c r="EA613" s="72"/>
      <c r="EB613" s="72"/>
      <c r="EC613" s="72"/>
      <c r="ED613" s="72"/>
      <c r="EE613" s="72"/>
      <c r="EF613" s="72"/>
      <c r="EG613" s="72"/>
      <c r="EH613" s="72"/>
      <c r="EI613" s="72"/>
      <c r="EJ613" s="72"/>
      <c r="EK613" s="72"/>
      <c r="EL613" s="72"/>
      <c r="EM613" s="72"/>
      <c r="EN613" s="72"/>
      <c r="EO613" s="72"/>
      <c r="EP613" s="72"/>
      <c r="EQ613" s="72"/>
      <c r="ER613" s="72"/>
      <c r="ES613" s="72"/>
      <c r="ET613" s="72"/>
      <c r="EU613" s="72"/>
      <c r="EV613" s="72"/>
      <c r="EW613" s="72"/>
      <c r="EX613" s="72"/>
      <c r="EY613" s="72"/>
      <c r="EZ613" s="72"/>
    </row>
    <row r="614" spans="17:156">
      <c r="Q614" s="78"/>
      <c r="R614" s="78"/>
      <c r="S614" s="78"/>
      <c r="T614" s="78"/>
      <c r="U614" s="78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  <c r="AG614" s="78"/>
      <c r="AH614" s="78"/>
      <c r="AI614" s="78"/>
      <c r="AJ614" s="78"/>
      <c r="AK614" s="78"/>
      <c r="AL614" s="78"/>
      <c r="AM614" s="78"/>
      <c r="AN614" s="74"/>
      <c r="AO614" s="74"/>
      <c r="AP614" s="74"/>
      <c r="AQ614" s="74"/>
      <c r="AR614" s="74"/>
      <c r="AS614" s="74"/>
      <c r="AT614" s="74"/>
      <c r="AU614" s="74"/>
      <c r="AV614" s="74"/>
      <c r="AW614" s="74"/>
      <c r="AX614" s="74"/>
      <c r="AY614" s="74"/>
      <c r="AZ614" s="74"/>
      <c r="BA614" s="74"/>
      <c r="BB614" s="74"/>
      <c r="BC614" s="74"/>
      <c r="BD614" s="74"/>
      <c r="BE614" s="74"/>
      <c r="BF614" s="74"/>
      <c r="BG614" s="74"/>
      <c r="BH614" s="74"/>
      <c r="BI614" s="74"/>
      <c r="BJ614" s="74"/>
      <c r="BK614" s="74"/>
      <c r="BL614" s="74"/>
      <c r="BM614" s="74"/>
      <c r="BN614" s="74"/>
      <c r="BO614" s="74"/>
      <c r="DJ614" s="72"/>
      <c r="DK614" s="72"/>
      <c r="DL614" s="72"/>
      <c r="DM614" s="72"/>
      <c r="DN614" s="72"/>
      <c r="DO614" s="72"/>
      <c r="DP614" s="72"/>
      <c r="DQ614" s="72"/>
      <c r="DU614" s="72"/>
      <c r="DV614" s="72"/>
      <c r="DW614" s="72"/>
      <c r="EA614" s="72"/>
      <c r="EB614" s="72"/>
      <c r="EC614" s="72"/>
      <c r="ED614" s="72"/>
      <c r="EE614" s="72"/>
      <c r="EF614" s="72"/>
      <c r="EG614" s="72"/>
      <c r="EH614" s="72"/>
      <c r="EI614" s="72"/>
      <c r="EJ614" s="72"/>
      <c r="EK614" s="72"/>
      <c r="EL614" s="72"/>
      <c r="EM614" s="72"/>
      <c r="EN614" s="72"/>
      <c r="EO614" s="72"/>
      <c r="EP614" s="72"/>
      <c r="EQ614" s="72"/>
      <c r="ER614" s="72"/>
      <c r="ES614" s="72"/>
      <c r="ET614" s="72"/>
      <c r="EU614" s="72"/>
      <c r="EV614" s="72"/>
      <c r="EW614" s="72"/>
      <c r="EX614" s="72"/>
      <c r="EY614" s="72"/>
      <c r="EZ614" s="72"/>
    </row>
    <row r="615" spans="17:156">
      <c r="Q615" s="78"/>
      <c r="R615" s="78"/>
      <c r="S615" s="78"/>
      <c r="T615" s="78"/>
      <c r="U615" s="78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  <c r="AG615" s="78"/>
      <c r="AH615" s="78"/>
      <c r="AI615" s="78"/>
      <c r="AJ615" s="78"/>
      <c r="AK615" s="78"/>
      <c r="AL615" s="78"/>
      <c r="AM615" s="78"/>
      <c r="AN615" s="74"/>
      <c r="AO615" s="74"/>
      <c r="AP615" s="74"/>
      <c r="AQ615" s="74"/>
      <c r="AR615" s="74"/>
      <c r="AS615" s="74"/>
      <c r="AT615" s="74"/>
      <c r="AU615" s="74"/>
      <c r="AV615" s="74"/>
      <c r="AW615" s="74"/>
      <c r="AX615" s="74"/>
      <c r="AY615" s="74"/>
      <c r="AZ615" s="74"/>
      <c r="BA615" s="74"/>
      <c r="BC615" s="74"/>
      <c r="BD615" s="74"/>
      <c r="BE615" s="74"/>
      <c r="BF615" s="74"/>
      <c r="BG615" s="74"/>
      <c r="BH615" s="74"/>
      <c r="BI615" s="74"/>
      <c r="BJ615" s="74"/>
      <c r="BK615" s="74"/>
      <c r="BL615" s="74"/>
      <c r="BM615" s="74"/>
      <c r="BN615" s="74"/>
      <c r="BO615" s="74"/>
      <c r="DJ615" s="72"/>
      <c r="DK615" s="72"/>
      <c r="DL615" s="72"/>
      <c r="DM615" s="72"/>
      <c r="DN615" s="72"/>
      <c r="DO615" s="72"/>
      <c r="DP615" s="72"/>
      <c r="DQ615" s="72"/>
      <c r="DU615" s="72"/>
      <c r="DV615" s="72"/>
      <c r="DW615" s="72"/>
      <c r="EA615" s="72"/>
      <c r="EB615" s="72"/>
      <c r="EC615" s="72"/>
      <c r="ED615" s="72"/>
      <c r="EE615" s="72"/>
      <c r="EF615" s="72"/>
      <c r="EG615" s="72"/>
      <c r="EH615" s="72"/>
      <c r="EI615" s="72"/>
      <c r="EJ615" s="72"/>
      <c r="EK615" s="72"/>
      <c r="EL615" s="72"/>
      <c r="EM615" s="72"/>
      <c r="EN615" s="72"/>
      <c r="EO615" s="72"/>
      <c r="EP615" s="72"/>
      <c r="EQ615" s="72"/>
      <c r="ER615" s="72"/>
      <c r="ES615" s="72"/>
      <c r="ET615" s="72"/>
      <c r="EU615" s="72"/>
      <c r="EV615" s="72"/>
      <c r="EW615" s="72"/>
      <c r="EX615" s="72"/>
      <c r="EY615" s="72"/>
      <c r="EZ615" s="72"/>
    </row>
    <row r="616" spans="17:156">
      <c r="Q616" s="78"/>
      <c r="R616" s="78"/>
      <c r="S616" s="78"/>
      <c r="T616" s="78"/>
      <c r="U616" s="78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  <c r="AG616" s="78"/>
      <c r="AH616" s="78"/>
      <c r="AI616" s="78"/>
      <c r="AJ616" s="78"/>
      <c r="AK616" s="78"/>
      <c r="AL616" s="78"/>
      <c r="AM616" s="74"/>
      <c r="AN616" s="74"/>
      <c r="AO616" s="74"/>
      <c r="AP616" s="74"/>
      <c r="AQ616" s="74"/>
      <c r="AR616" s="74"/>
      <c r="AS616" s="74"/>
      <c r="AT616" s="74"/>
      <c r="AU616" s="74"/>
      <c r="AV616" s="74"/>
      <c r="AW616" s="74"/>
      <c r="AX616" s="74"/>
      <c r="AY616" s="74"/>
      <c r="AZ616" s="74"/>
      <c r="BC616" s="74"/>
      <c r="BD616" s="74"/>
      <c r="BE616" s="74"/>
      <c r="BF616" s="74"/>
      <c r="BG616" s="74"/>
      <c r="BH616" s="74"/>
      <c r="BI616" s="74"/>
      <c r="BJ616" s="74"/>
      <c r="BK616" s="74"/>
      <c r="BL616" s="74"/>
      <c r="BM616" s="74"/>
      <c r="BN616" s="74"/>
      <c r="BO616" s="74"/>
      <c r="DJ616" s="72"/>
      <c r="DK616" s="72"/>
      <c r="DL616" s="72"/>
      <c r="DM616" s="72"/>
      <c r="DN616" s="72"/>
      <c r="DO616" s="72"/>
      <c r="DP616" s="72"/>
      <c r="DQ616" s="72"/>
      <c r="DU616" s="72"/>
      <c r="DV616" s="72"/>
      <c r="DW616" s="72"/>
      <c r="EA616" s="72"/>
      <c r="EB616" s="72"/>
      <c r="EC616" s="72"/>
      <c r="ED616" s="72"/>
      <c r="EE616" s="72"/>
      <c r="EF616" s="72"/>
      <c r="EG616" s="72"/>
      <c r="EH616" s="72"/>
      <c r="EI616" s="72"/>
      <c r="EJ616" s="72"/>
      <c r="EK616" s="72"/>
      <c r="EL616" s="72"/>
      <c r="EM616" s="72"/>
      <c r="EN616" s="72"/>
      <c r="EO616" s="72"/>
      <c r="EP616" s="72"/>
      <c r="EQ616" s="72"/>
      <c r="ER616" s="72"/>
      <c r="ES616" s="72"/>
      <c r="ET616" s="72"/>
      <c r="EU616" s="72"/>
      <c r="EV616" s="72"/>
      <c r="EW616" s="72"/>
      <c r="EX616" s="72"/>
      <c r="EY616" s="72"/>
      <c r="EZ616" s="72"/>
    </row>
    <row r="617" spans="17:156">
      <c r="Q617" s="78"/>
      <c r="R617" s="78"/>
      <c r="S617" s="78"/>
      <c r="T617" s="78"/>
      <c r="U617" s="78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  <c r="AG617" s="78"/>
      <c r="AH617" s="78"/>
      <c r="AI617" s="78"/>
      <c r="AJ617" s="78"/>
      <c r="AK617" s="78"/>
      <c r="AL617" s="78"/>
      <c r="AM617" s="74"/>
      <c r="AN617" s="74"/>
      <c r="AO617" s="74"/>
      <c r="AP617" s="74"/>
      <c r="AQ617" s="74"/>
      <c r="AR617" s="74"/>
      <c r="AS617" s="74"/>
      <c r="AT617" s="74"/>
      <c r="AU617" s="74"/>
      <c r="AV617" s="74"/>
      <c r="AW617" s="74"/>
      <c r="AX617" s="74"/>
      <c r="AY617" s="74"/>
      <c r="AZ617" s="74"/>
      <c r="BC617" s="74"/>
      <c r="BD617" s="74"/>
      <c r="BE617" s="74"/>
      <c r="BF617" s="74"/>
      <c r="BG617" s="74"/>
      <c r="BH617" s="74"/>
      <c r="BI617" s="74"/>
      <c r="BJ617" s="74"/>
      <c r="BK617" s="74"/>
      <c r="BL617" s="74"/>
      <c r="BM617" s="74"/>
      <c r="BN617" s="74"/>
      <c r="BO617" s="74"/>
      <c r="CX617" s="72"/>
      <c r="DJ617" s="72"/>
      <c r="DK617" s="72"/>
      <c r="DL617" s="72"/>
      <c r="DM617" s="72"/>
      <c r="DN617" s="72"/>
      <c r="DO617" s="72"/>
      <c r="DP617" s="72"/>
      <c r="DQ617" s="72"/>
      <c r="DU617" s="72"/>
      <c r="DV617" s="72"/>
      <c r="DW617" s="72"/>
      <c r="EA617" s="72"/>
      <c r="EB617" s="72"/>
      <c r="EC617" s="72"/>
      <c r="EP617" s="72"/>
      <c r="EQ617" s="72"/>
      <c r="ER617" s="72"/>
      <c r="ES617" s="72"/>
      <c r="ET617" s="72"/>
      <c r="EU617" s="72"/>
      <c r="EV617" s="72"/>
      <c r="EW617" s="72"/>
      <c r="EX617" s="72"/>
      <c r="EY617" s="72"/>
      <c r="EZ617" s="72"/>
    </row>
    <row r="618" spans="17:156">
      <c r="Q618" s="78"/>
      <c r="R618" s="78"/>
      <c r="S618" s="78"/>
      <c r="T618" s="78"/>
      <c r="U618" s="78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  <c r="AG618" s="78"/>
      <c r="AH618" s="78"/>
      <c r="AI618" s="78"/>
      <c r="AJ618" s="78"/>
      <c r="AK618" s="78"/>
      <c r="AL618" s="78"/>
      <c r="AM618" s="74"/>
      <c r="AN618" s="74"/>
      <c r="AO618" s="74"/>
      <c r="AP618" s="74"/>
      <c r="AQ618" s="74"/>
      <c r="AR618" s="74"/>
      <c r="AS618" s="74"/>
      <c r="AT618" s="74"/>
      <c r="AU618" s="74"/>
      <c r="AV618" s="74"/>
      <c r="AW618" s="74"/>
      <c r="AX618" s="74"/>
      <c r="AY618" s="74"/>
      <c r="AZ618" s="74"/>
      <c r="BC618" s="74"/>
      <c r="BD618" s="74"/>
      <c r="BE618" s="74"/>
      <c r="BF618" s="74"/>
      <c r="BG618" s="74"/>
      <c r="BH618" s="74"/>
      <c r="BI618" s="74"/>
      <c r="BJ618" s="74"/>
      <c r="BK618" s="74"/>
      <c r="BL618" s="74"/>
      <c r="BM618" s="74"/>
      <c r="BN618" s="74"/>
      <c r="BO618" s="74"/>
      <c r="CY618" s="72"/>
      <c r="DJ618" s="72"/>
      <c r="DK618" s="72"/>
      <c r="DL618" s="72"/>
      <c r="DM618" s="72"/>
      <c r="DN618" s="72"/>
      <c r="DO618" s="72"/>
      <c r="DP618" s="72"/>
      <c r="DQ618" s="72"/>
      <c r="DU618" s="72"/>
      <c r="DV618" s="72"/>
      <c r="DW618" s="72"/>
      <c r="EA618" s="72"/>
      <c r="EB618" s="72"/>
      <c r="EC618" s="72"/>
      <c r="EP618" s="72"/>
      <c r="EQ618" s="72"/>
      <c r="ER618" s="72"/>
      <c r="ES618" s="72"/>
      <c r="ET618" s="72"/>
      <c r="EU618" s="72"/>
      <c r="EV618" s="72"/>
      <c r="EW618" s="72"/>
      <c r="EX618" s="72"/>
      <c r="EY618" s="72"/>
      <c r="EZ618" s="72"/>
    </row>
    <row r="619" spans="17:156">
      <c r="Q619" s="78"/>
      <c r="R619" s="78"/>
      <c r="S619" s="78"/>
      <c r="T619" s="78"/>
      <c r="U619" s="78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  <c r="AG619" s="74"/>
      <c r="AH619" s="74"/>
      <c r="AI619" s="74"/>
      <c r="AJ619" s="74"/>
      <c r="AK619" s="74"/>
      <c r="AL619" s="78"/>
      <c r="AM619" s="74"/>
      <c r="AN619" s="74"/>
      <c r="AO619" s="74"/>
      <c r="AP619" s="74"/>
      <c r="AQ619" s="74"/>
      <c r="AR619" s="74"/>
      <c r="AS619" s="74"/>
      <c r="AT619" s="74"/>
      <c r="AU619" s="74"/>
      <c r="AV619" s="74"/>
      <c r="AW619" s="74"/>
      <c r="AX619" s="74"/>
      <c r="AY619" s="74"/>
      <c r="AZ619" s="74"/>
      <c r="BC619" s="74"/>
      <c r="BD619" s="74"/>
      <c r="BE619" s="74"/>
      <c r="BF619" s="74"/>
      <c r="BG619" s="74"/>
      <c r="BH619" s="74"/>
      <c r="BI619" s="74"/>
      <c r="BJ619" s="74"/>
      <c r="BK619" s="74"/>
      <c r="BL619" s="74"/>
      <c r="BM619" s="74"/>
      <c r="BN619" s="74"/>
      <c r="BO619" s="74"/>
      <c r="DJ619" s="72"/>
      <c r="DK619" s="72"/>
      <c r="DL619" s="72"/>
      <c r="DM619" s="72"/>
      <c r="DN619" s="72"/>
      <c r="DO619" s="72"/>
      <c r="DP619" s="72"/>
      <c r="DQ619" s="72"/>
      <c r="DU619" s="72"/>
      <c r="DV619" s="72"/>
      <c r="DW619" s="72"/>
      <c r="EA619" s="72"/>
      <c r="EB619" s="72"/>
      <c r="EC619" s="72"/>
      <c r="EP619" s="72"/>
      <c r="EQ619" s="72"/>
      <c r="ER619" s="72"/>
      <c r="ES619" s="72"/>
      <c r="ET619" s="72"/>
      <c r="EU619" s="72"/>
      <c r="EV619" s="72"/>
      <c r="EW619" s="72"/>
      <c r="EX619" s="72"/>
      <c r="EY619" s="72"/>
      <c r="EZ619" s="72"/>
    </row>
    <row r="620" spans="17:156">
      <c r="Q620" s="78"/>
      <c r="R620" s="78"/>
      <c r="S620" s="78"/>
      <c r="T620" s="78"/>
      <c r="U620" s="78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  <c r="AG620" s="74"/>
      <c r="AH620" s="74"/>
      <c r="AI620" s="74"/>
      <c r="AJ620" s="74"/>
      <c r="AK620" s="74"/>
      <c r="AL620" s="78"/>
      <c r="AM620" s="74"/>
      <c r="AN620" s="74"/>
      <c r="AO620" s="74"/>
      <c r="AP620" s="74"/>
      <c r="AQ620" s="74"/>
      <c r="AR620" s="74"/>
      <c r="AS620" s="74"/>
      <c r="AT620" s="74"/>
      <c r="AU620" s="74"/>
      <c r="AV620" s="74"/>
      <c r="AW620" s="74"/>
      <c r="AX620" s="74"/>
      <c r="AY620" s="74"/>
      <c r="AZ620" s="74"/>
      <c r="BC620" s="74"/>
      <c r="BD620" s="74"/>
      <c r="BE620" s="74"/>
      <c r="BF620" s="74"/>
      <c r="BG620" s="74"/>
      <c r="BH620" s="74"/>
      <c r="BI620" s="74"/>
      <c r="BJ620" s="74"/>
      <c r="BK620" s="74"/>
      <c r="BL620" s="74"/>
      <c r="BM620" s="74"/>
      <c r="BN620" s="74"/>
      <c r="BO620" s="74"/>
      <c r="DJ620" s="72"/>
      <c r="DK620" s="72"/>
      <c r="DL620" s="72"/>
      <c r="DM620" s="72"/>
      <c r="DN620" s="72"/>
      <c r="DO620" s="72"/>
      <c r="DP620" s="72"/>
      <c r="DQ620" s="72"/>
      <c r="DU620" s="72"/>
      <c r="DV620" s="72"/>
      <c r="DW620" s="72"/>
      <c r="EA620" s="72"/>
      <c r="EB620" s="72"/>
      <c r="EC620" s="72"/>
      <c r="EP620" s="72"/>
      <c r="EQ620" s="72"/>
      <c r="ER620" s="72"/>
      <c r="ES620" s="72"/>
      <c r="ET620" s="72"/>
      <c r="EU620" s="72"/>
      <c r="EV620" s="72"/>
      <c r="EW620" s="72"/>
      <c r="EX620" s="72"/>
      <c r="EY620" s="72"/>
      <c r="EZ620" s="72"/>
    </row>
    <row r="621" spans="17:156">
      <c r="Q621" s="78"/>
      <c r="R621" s="78"/>
      <c r="S621" s="78"/>
      <c r="T621" s="78"/>
      <c r="U621" s="78"/>
      <c r="V621" s="74"/>
      <c r="W621" s="74"/>
      <c r="X621" s="74"/>
      <c r="Y621" s="74"/>
      <c r="Z621" s="74"/>
      <c r="AA621" s="74"/>
      <c r="AB621" s="74"/>
      <c r="AC621" s="74"/>
      <c r="AD621" s="74"/>
      <c r="AE621" s="74"/>
      <c r="AF621" s="74"/>
      <c r="AG621" s="74"/>
      <c r="AH621" s="74"/>
      <c r="AI621" s="74"/>
      <c r="AJ621" s="74"/>
      <c r="AK621" s="74"/>
      <c r="AL621" s="74"/>
      <c r="AM621" s="74"/>
      <c r="AN621" s="74"/>
      <c r="AO621" s="74"/>
      <c r="AP621" s="74"/>
      <c r="AQ621" s="74"/>
      <c r="AR621" s="74"/>
      <c r="AS621" s="74"/>
      <c r="AT621" s="74"/>
      <c r="AU621" s="74"/>
      <c r="AV621" s="74"/>
      <c r="AW621" s="74"/>
      <c r="AX621" s="74"/>
      <c r="AY621" s="74"/>
      <c r="AZ621" s="74"/>
      <c r="BC621" s="74"/>
      <c r="BD621" s="74"/>
      <c r="BE621" s="74"/>
      <c r="BF621" s="74"/>
      <c r="BG621" s="74"/>
      <c r="BH621" s="74"/>
      <c r="BI621" s="74"/>
      <c r="BJ621" s="74"/>
      <c r="BK621" s="74"/>
      <c r="BL621" s="74"/>
      <c r="BM621" s="74"/>
      <c r="BN621" s="74"/>
      <c r="BO621" s="74"/>
      <c r="DJ621" s="72"/>
      <c r="DK621" s="72"/>
      <c r="DL621" s="72"/>
      <c r="DM621" s="72"/>
      <c r="DN621" s="72"/>
      <c r="DO621" s="72"/>
      <c r="DP621" s="72"/>
      <c r="DQ621" s="72"/>
      <c r="DU621" s="72"/>
      <c r="DV621" s="72"/>
      <c r="DW621" s="72"/>
      <c r="EA621" s="72"/>
      <c r="EB621" s="72"/>
      <c r="EC621" s="72"/>
      <c r="EP621" s="72"/>
      <c r="EQ621" s="72"/>
      <c r="ER621" s="72"/>
      <c r="ES621" s="72"/>
      <c r="ET621" s="72"/>
      <c r="EU621" s="72"/>
      <c r="EV621" s="72"/>
      <c r="EW621" s="72"/>
      <c r="EX621" s="72"/>
      <c r="EY621" s="72"/>
      <c r="EZ621" s="72"/>
    </row>
    <row r="622" spans="17:156">
      <c r="Q622" s="78"/>
      <c r="R622" s="78"/>
      <c r="S622" s="78"/>
      <c r="T622" s="78"/>
      <c r="U622" s="78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  <c r="AG622" s="74"/>
      <c r="AH622" s="74"/>
      <c r="AI622" s="74"/>
      <c r="AJ622" s="74"/>
      <c r="AK622" s="74"/>
      <c r="AL622" s="74"/>
      <c r="AM622" s="74"/>
      <c r="AN622" s="74"/>
      <c r="AO622" s="74"/>
      <c r="AP622" s="74"/>
      <c r="AQ622" s="74"/>
      <c r="AR622" s="74"/>
      <c r="AS622" s="74"/>
      <c r="AT622" s="74"/>
      <c r="AU622" s="74"/>
      <c r="AV622" s="74"/>
      <c r="AW622" s="74"/>
      <c r="AX622" s="74"/>
      <c r="AY622" s="74"/>
      <c r="AZ622" s="74"/>
      <c r="BC622" s="74"/>
      <c r="BD622" s="74"/>
      <c r="BE622" s="74"/>
      <c r="BF622" s="74"/>
      <c r="BG622" s="74"/>
      <c r="BH622" s="74"/>
      <c r="BI622" s="74"/>
      <c r="BJ622" s="74"/>
      <c r="BK622" s="74"/>
      <c r="BL622" s="74"/>
      <c r="BM622" s="74"/>
      <c r="BN622" s="74"/>
      <c r="BO622" s="74"/>
      <c r="DJ622" s="72"/>
      <c r="DK622" s="72"/>
      <c r="DL622" s="72"/>
      <c r="DM622" s="72"/>
      <c r="DN622" s="72"/>
      <c r="DO622" s="72"/>
      <c r="DP622" s="72"/>
      <c r="DQ622" s="72"/>
      <c r="DU622" s="72"/>
      <c r="DV622" s="72"/>
      <c r="DW622" s="72"/>
      <c r="EA622" s="72"/>
      <c r="EB622" s="72"/>
      <c r="EC622" s="72"/>
      <c r="EP622" s="72"/>
      <c r="EQ622" s="72"/>
      <c r="ER622" s="72"/>
      <c r="ES622" s="72"/>
      <c r="ET622" s="72"/>
      <c r="EU622" s="72"/>
      <c r="EV622" s="72"/>
      <c r="EW622" s="72"/>
      <c r="EX622" s="72"/>
      <c r="EY622" s="72"/>
      <c r="EZ622" s="72"/>
    </row>
    <row r="623" spans="17:156">
      <c r="Q623" s="78"/>
      <c r="R623" s="78"/>
      <c r="S623" s="78"/>
      <c r="T623" s="78"/>
      <c r="U623" s="78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  <c r="AG623" s="74"/>
      <c r="AH623" s="74"/>
      <c r="AI623" s="74"/>
      <c r="AJ623" s="74"/>
      <c r="AK623" s="74"/>
      <c r="AL623" s="74"/>
      <c r="AM623" s="74"/>
      <c r="AN623" s="74"/>
      <c r="AO623" s="74"/>
      <c r="AP623" s="74"/>
      <c r="AQ623" s="74"/>
      <c r="AR623" s="74"/>
      <c r="AS623" s="74"/>
      <c r="AT623" s="74"/>
      <c r="AU623" s="74"/>
      <c r="AV623" s="74"/>
      <c r="AW623" s="74"/>
      <c r="AX623" s="74"/>
      <c r="AY623" s="74"/>
      <c r="AZ623" s="74"/>
      <c r="BC623" s="74"/>
      <c r="BD623" s="74"/>
      <c r="BE623" s="74"/>
      <c r="BF623" s="74"/>
      <c r="BG623" s="74"/>
      <c r="BH623" s="74"/>
      <c r="BI623" s="74"/>
      <c r="BJ623" s="74"/>
      <c r="BK623" s="74"/>
      <c r="BL623" s="74"/>
      <c r="BM623" s="74"/>
      <c r="BN623" s="74"/>
      <c r="BO623" s="74"/>
      <c r="DJ623" s="72"/>
      <c r="DK623" s="72"/>
      <c r="DL623" s="72"/>
      <c r="DM623" s="72"/>
      <c r="DN623" s="72"/>
      <c r="DO623" s="72"/>
      <c r="DP623" s="72"/>
      <c r="DQ623" s="72"/>
      <c r="DU623" s="72"/>
      <c r="DV623" s="72"/>
      <c r="DW623" s="72"/>
      <c r="EA623" s="72"/>
      <c r="EB623" s="72"/>
      <c r="EC623" s="72"/>
      <c r="EP623" s="72"/>
      <c r="EQ623" s="72"/>
      <c r="ER623" s="72"/>
      <c r="ES623" s="72"/>
      <c r="ET623" s="72"/>
      <c r="EU623" s="72"/>
      <c r="EV623" s="72"/>
      <c r="EW623" s="72"/>
      <c r="EX623" s="72"/>
      <c r="EY623" s="72"/>
      <c r="EZ623" s="72"/>
    </row>
    <row r="624" spans="17:156">
      <c r="Q624" s="78"/>
      <c r="R624" s="78"/>
      <c r="S624" s="78"/>
      <c r="T624" s="78"/>
      <c r="U624" s="78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  <c r="AG624" s="74"/>
      <c r="AH624" s="74"/>
      <c r="AI624" s="74"/>
      <c r="AJ624" s="74"/>
      <c r="AK624" s="74"/>
      <c r="AL624" s="74"/>
      <c r="AM624" s="74"/>
      <c r="AN624" s="74"/>
      <c r="AO624" s="74"/>
      <c r="AP624" s="74"/>
      <c r="AQ624" s="74"/>
      <c r="AR624" s="74"/>
      <c r="AS624" s="74"/>
      <c r="AT624" s="74"/>
      <c r="AU624" s="74"/>
      <c r="AV624" s="74"/>
      <c r="AW624" s="74"/>
      <c r="AX624" s="74"/>
      <c r="AY624" s="74"/>
      <c r="AZ624" s="74"/>
      <c r="BC624" s="74"/>
      <c r="BD624" s="74"/>
      <c r="BE624" s="74"/>
      <c r="BF624" s="74"/>
      <c r="BG624" s="74"/>
      <c r="BH624" s="74"/>
      <c r="BI624" s="74"/>
      <c r="BJ624" s="74"/>
      <c r="BK624" s="74"/>
      <c r="BL624" s="74"/>
      <c r="BM624" s="74"/>
      <c r="BN624" s="74"/>
      <c r="BO624" s="74"/>
      <c r="DJ624" s="72"/>
      <c r="DK624" s="72"/>
      <c r="DL624" s="72"/>
      <c r="DM624" s="72"/>
      <c r="DN624" s="72"/>
      <c r="DO624" s="72"/>
      <c r="DP624" s="72"/>
      <c r="DQ624" s="72"/>
      <c r="DU624" s="72"/>
      <c r="DV624" s="72"/>
      <c r="DW624" s="72"/>
      <c r="EA624" s="72"/>
      <c r="EB624" s="72"/>
      <c r="EC624" s="72"/>
      <c r="EP624" s="72"/>
      <c r="EQ624" s="72"/>
      <c r="ER624" s="72"/>
      <c r="ES624" s="72"/>
      <c r="ET624" s="72"/>
      <c r="EU624" s="72"/>
      <c r="EV624" s="72"/>
      <c r="EW624" s="72"/>
      <c r="EX624" s="72"/>
      <c r="EY624" s="72"/>
      <c r="EZ624" s="72"/>
    </row>
    <row r="625" spans="17:156">
      <c r="Q625" s="78"/>
      <c r="R625" s="78"/>
      <c r="S625" s="78"/>
      <c r="T625" s="78"/>
      <c r="U625" s="78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  <c r="AG625" s="74"/>
      <c r="AH625" s="74"/>
      <c r="AI625" s="74"/>
      <c r="AJ625" s="74"/>
      <c r="AK625" s="74"/>
      <c r="AL625" s="74"/>
      <c r="AM625" s="74"/>
      <c r="AN625" s="74"/>
      <c r="AO625" s="74"/>
      <c r="AP625" s="74"/>
      <c r="AQ625" s="74"/>
      <c r="AR625" s="74"/>
      <c r="AS625" s="74"/>
      <c r="AT625" s="74"/>
      <c r="AU625" s="74"/>
      <c r="AV625" s="74"/>
      <c r="AW625" s="74"/>
      <c r="AX625" s="74"/>
      <c r="AY625" s="74"/>
      <c r="AZ625" s="74"/>
      <c r="BC625" s="74"/>
      <c r="BD625" s="74"/>
      <c r="BE625" s="74"/>
      <c r="BF625" s="74"/>
      <c r="BG625" s="74"/>
      <c r="BH625" s="74"/>
      <c r="BI625" s="74"/>
      <c r="BJ625" s="74"/>
      <c r="BK625" s="74"/>
      <c r="BL625" s="74"/>
      <c r="BM625" s="74"/>
      <c r="BN625" s="74"/>
      <c r="BO625" s="74"/>
      <c r="DJ625" s="72"/>
      <c r="DK625" s="72"/>
      <c r="DL625" s="72"/>
      <c r="DM625" s="72"/>
      <c r="DN625" s="72"/>
      <c r="DO625" s="72"/>
      <c r="DP625" s="72"/>
      <c r="DQ625" s="72"/>
      <c r="DU625" s="72"/>
      <c r="DV625" s="72"/>
      <c r="DW625" s="72"/>
      <c r="EA625" s="72"/>
      <c r="EB625" s="72"/>
      <c r="EC625" s="72"/>
      <c r="EP625" s="72"/>
      <c r="EQ625" s="72"/>
      <c r="ER625" s="72"/>
      <c r="ES625" s="72"/>
      <c r="ET625" s="72"/>
      <c r="EU625" s="72"/>
      <c r="EV625" s="72"/>
      <c r="EW625" s="72"/>
      <c r="EX625" s="72"/>
      <c r="EY625" s="72"/>
      <c r="EZ625" s="72"/>
    </row>
    <row r="626" spans="17:156">
      <c r="Q626" s="78"/>
      <c r="R626" s="78"/>
      <c r="S626" s="78"/>
      <c r="T626" s="78"/>
      <c r="U626" s="78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  <c r="AG626" s="74"/>
      <c r="AH626" s="74"/>
      <c r="AI626" s="74"/>
      <c r="AJ626" s="74"/>
      <c r="AK626" s="74"/>
      <c r="AL626" s="74"/>
      <c r="AM626" s="74"/>
      <c r="AN626" s="74"/>
      <c r="AO626" s="74"/>
      <c r="AP626" s="74"/>
      <c r="AQ626" s="74"/>
      <c r="AR626" s="74"/>
      <c r="AS626" s="74"/>
      <c r="AT626" s="74"/>
      <c r="AU626" s="74"/>
      <c r="AV626" s="74"/>
      <c r="AW626" s="74"/>
      <c r="AX626" s="74"/>
      <c r="AY626" s="74"/>
      <c r="AZ626" s="74"/>
      <c r="BC626" s="74"/>
      <c r="BD626" s="74"/>
      <c r="BE626" s="74"/>
      <c r="BF626" s="74"/>
      <c r="BG626" s="74"/>
      <c r="BH626" s="74"/>
      <c r="BI626" s="74"/>
      <c r="BJ626" s="74"/>
      <c r="BK626" s="74"/>
      <c r="BL626" s="74"/>
      <c r="BM626" s="74"/>
      <c r="BN626" s="74"/>
      <c r="BO626" s="74"/>
      <c r="DJ626" s="72"/>
      <c r="DK626" s="72"/>
      <c r="DL626" s="72"/>
      <c r="DM626" s="72"/>
      <c r="DN626" s="72"/>
      <c r="DO626" s="72"/>
      <c r="DP626" s="72"/>
      <c r="DQ626" s="72"/>
      <c r="DU626" s="72"/>
      <c r="DV626" s="72"/>
      <c r="DW626" s="72"/>
      <c r="EA626" s="72"/>
      <c r="EB626" s="72"/>
      <c r="EC626" s="72"/>
      <c r="EP626" s="72"/>
      <c r="EQ626" s="72"/>
      <c r="ER626" s="72"/>
      <c r="ES626" s="72"/>
      <c r="ET626" s="72"/>
      <c r="EU626" s="72"/>
      <c r="EV626" s="72"/>
      <c r="EW626" s="72"/>
      <c r="EX626" s="72"/>
      <c r="EY626" s="72"/>
      <c r="EZ626" s="72"/>
    </row>
    <row r="627" spans="17:156">
      <c r="Q627" s="78"/>
      <c r="R627" s="78"/>
      <c r="S627" s="78"/>
      <c r="T627" s="78"/>
      <c r="U627" s="78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  <c r="AG627" s="74"/>
      <c r="AH627" s="74"/>
      <c r="AI627" s="74"/>
      <c r="AJ627" s="74"/>
      <c r="AK627" s="74"/>
      <c r="AL627" s="74"/>
      <c r="AM627" s="74"/>
      <c r="AN627" s="74"/>
      <c r="AO627" s="74"/>
      <c r="AP627" s="78"/>
      <c r="AR627" s="74"/>
      <c r="AS627" s="74"/>
      <c r="AT627" s="74"/>
      <c r="AU627" s="74"/>
      <c r="AV627" s="74"/>
      <c r="AW627" s="74"/>
      <c r="AX627" s="74"/>
      <c r="AY627" s="74"/>
      <c r="AZ627" s="74"/>
      <c r="BC627" s="74"/>
      <c r="BD627" s="74"/>
      <c r="BE627" s="74"/>
      <c r="BF627" s="74"/>
      <c r="BG627" s="74"/>
      <c r="BH627" s="74"/>
      <c r="BI627" s="74"/>
      <c r="BJ627" s="74"/>
      <c r="BK627" s="74"/>
      <c r="BL627" s="74"/>
      <c r="BM627" s="74"/>
      <c r="BN627" s="74"/>
      <c r="BO627" s="74"/>
      <c r="DJ627" s="72"/>
      <c r="DK627" s="72"/>
      <c r="DL627" s="72"/>
      <c r="DM627" s="72"/>
      <c r="DN627" s="72"/>
      <c r="DO627" s="72"/>
      <c r="DP627" s="72"/>
      <c r="DQ627" s="72"/>
      <c r="DU627" s="72"/>
      <c r="DV627" s="72"/>
      <c r="DW627" s="72"/>
      <c r="EA627" s="72"/>
      <c r="EB627" s="72"/>
      <c r="EC627" s="72"/>
      <c r="EP627" s="72"/>
      <c r="EQ627" s="72"/>
      <c r="ER627" s="72"/>
      <c r="ES627" s="72"/>
      <c r="ET627" s="72"/>
      <c r="EU627" s="72"/>
      <c r="EV627" s="72"/>
      <c r="EW627" s="72"/>
      <c r="EX627" s="72"/>
      <c r="EY627" s="72"/>
      <c r="EZ627" s="72"/>
    </row>
    <row r="628" spans="17:156">
      <c r="Q628" s="78"/>
      <c r="R628" s="78"/>
      <c r="S628" s="78"/>
      <c r="T628" s="78"/>
      <c r="U628" s="78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  <c r="AG628" s="74"/>
      <c r="AH628" s="74"/>
      <c r="AI628" s="74"/>
      <c r="AJ628" s="74"/>
      <c r="AK628" s="74"/>
      <c r="AL628" s="74"/>
      <c r="AM628" s="74"/>
      <c r="AN628" s="74"/>
      <c r="AO628" s="74"/>
      <c r="AP628" s="78"/>
      <c r="AR628" s="74"/>
      <c r="AS628" s="74"/>
      <c r="AT628" s="74"/>
      <c r="AU628" s="74"/>
      <c r="AV628" s="74"/>
      <c r="AW628" s="74"/>
      <c r="AX628" s="74"/>
      <c r="AY628" s="74"/>
      <c r="AZ628" s="74"/>
      <c r="BC628" s="74"/>
      <c r="BD628" s="74"/>
      <c r="BE628" s="74"/>
      <c r="BF628" s="74"/>
      <c r="BG628" s="74"/>
      <c r="BH628" s="74"/>
      <c r="BI628" s="74"/>
      <c r="BJ628" s="74"/>
      <c r="BK628" s="74"/>
      <c r="BL628" s="74"/>
      <c r="BM628" s="74"/>
      <c r="BN628" s="74"/>
      <c r="BO628" s="74"/>
      <c r="DJ628" s="72"/>
      <c r="DK628" s="72"/>
      <c r="DL628" s="72"/>
      <c r="DM628" s="72"/>
      <c r="DN628" s="72"/>
      <c r="DO628" s="72"/>
      <c r="DP628" s="72"/>
      <c r="DQ628" s="72"/>
      <c r="DU628" s="72"/>
      <c r="DV628" s="72"/>
      <c r="DW628" s="72"/>
      <c r="EA628" s="72"/>
      <c r="EB628" s="72"/>
      <c r="EC628" s="72"/>
      <c r="EP628" s="72"/>
      <c r="EQ628" s="72"/>
      <c r="ER628" s="72"/>
      <c r="ES628" s="72"/>
      <c r="ET628" s="72"/>
      <c r="EU628" s="72"/>
      <c r="EV628" s="72"/>
      <c r="EW628" s="72"/>
      <c r="EX628" s="72"/>
      <c r="EY628" s="72"/>
      <c r="EZ628" s="72"/>
    </row>
    <row r="629" spans="17:156">
      <c r="Q629" s="78"/>
      <c r="R629" s="78"/>
      <c r="S629" s="78"/>
      <c r="T629" s="78"/>
      <c r="U629" s="78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  <c r="AG629" s="74"/>
      <c r="AH629" s="74"/>
      <c r="AI629" s="74"/>
      <c r="AJ629" s="74"/>
      <c r="AK629" s="74"/>
      <c r="AL629" s="74"/>
      <c r="AM629" s="74"/>
      <c r="AN629" s="74"/>
      <c r="AO629" s="74"/>
      <c r="AP629" s="78"/>
      <c r="AR629" s="74"/>
      <c r="AS629" s="74"/>
      <c r="AT629" s="74"/>
      <c r="AU629" s="74"/>
      <c r="AV629" s="79"/>
      <c r="BC629" s="74"/>
      <c r="BD629" s="74"/>
      <c r="BE629" s="74"/>
      <c r="BF629" s="74"/>
      <c r="BG629" s="74"/>
      <c r="BH629" s="74"/>
      <c r="BI629" s="74"/>
      <c r="BJ629" s="74"/>
      <c r="BK629" s="74"/>
      <c r="BL629" s="74"/>
      <c r="BM629" s="74"/>
      <c r="BN629" s="74"/>
      <c r="BO629" s="74"/>
      <c r="DJ629" s="72"/>
      <c r="DK629" s="72"/>
      <c r="DL629" s="72"/>
      <c r="DM629" s="72"/>
      <c r="DN629" s="72"/>
      <c r="DO629" s="72"/>
      <c r="DP629" s="72"/>
      <c r="DQ629" s="72"/>
      <c r="DU629" s="72"/>
      <c r="DV629" s="72"/>
      <c r="DW629" s="72"/>
      <c r="EA629" s="72"/>
      <c r="EB629" s="72"/>
      <c r="EC629" s="72"/>
      <c r="EP629" s="72"/>
      <c r="EQ629" s="72"/>
      <c r="ER629" s="72"/>
      <c r="ES629" s="72"/>
      <c r="ET629" s="72"/>
      <c r="EU629" s="72"/>
      <c r="EV629" s="72"/>
      <c r="EW629" s="72"/>
      <c r="EX629" s="72"/>
      <c r="EY629" s="72"/>
      <c r="EZ629" s="72"/>
    </row>
    <row r="630" spans="17:156">
      <c r="Q630" s="78"/>
      <c r="R630" s="78"/>
      <c r="S630" s="78"/>
      <c r="T630" s="78"/>
      <c r="U630" s="78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  <c r="AG630" s="74"/>
      <c r="AH630" s="74"/>
      <c r="AI630" s="74"/>
      <c r="AJ630" s="74"/>
      <c r="AK630" s="74"/>
      <c r="AL630" s="74"/>
      <c r="AM630" s="74"/>
      <c r="AN630" s="74"/>
      <c r="AO630" s="74"/>
      <c r="AP630" s="78"/>
      <c r="AR630" s="74"/>
      <c r="AS630" s="74"/>
      <c r="AT630" s="74"/>
      <c r="AU630" s="74"/>
      <c r="AV630" s="79"/>
      <c r="BC630" s="74"/>
      <c r="BD630" s="74"/>
      <c r="BE630" s="74"/>
      <c r="BF630" s="74"/>
      <c r="BG630" s="74"/>
      <c r="BH630" s="74"/>
      <c r="BI630" s="74"/>
      <c r="BJ630" s="74"/>
      <c r="BK630" s="74"/>
      <c r="BL630" s="74"/>
      <c r="BM630" s="74"/>
      <c r="BN630" s="74"/>
      <c r="BO630" s="74"/>
      <c r="DJ630" s="72"/>
      <c r="DK630" s="72"/>
      <c r="DL630" s="72"/>
      <c r="DM630" s="72"/>
      <c r="DN630" s="72"/>
      <c r="DO630" s="72"/>
      <c r="DP630" s="72"/>
      <c r="DQ630" s="72"/>
      <c r="DU630" s="72"/>
      <c r="DV630" s="72"/>
      <c r="DW630" s="72"/>
      <c r="EA630" s="72"/>
      <c r="EB630" s="72"/>
      <c r="EC630" s="72"/>
      <c r="EP630" s="72"/>
      <c r="EQ630" s="72"/>
      <c r="ER630" s="72"/>
      <c r="ES630" s="72"/>
      <c r="ET630" s="72"/>
      <c r="EU630" s="72"/>
      <c r="EV630" s="72"/>
      <c r="EW630" s="72"/>
      <c r="EX630" s="72"/>
      <c r="EY630" s="72"/>
      <c r="EZ630" s="72"/>
    </row>
    <row r="631" spans="17:156">
      <c r="Q631" s="78"/>
      <c r="R631" s="78"/>
      <c r="S631" s="78"/>
      <c r="T631" s="78"/>
      <c r="U631" s="78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  <c r="AG631" s="74"/>
      <c r="AH631" s="74"/>
      <c r="AI631" s="74"/>
      <c r="AJ631" s="74"/>
      <c r="AK631" s="74"/>
      <c r="AL631" s="74"/>
      <c r="AM631" s="74"/>
      <c r="AN631" s="74"/>
      <c r="AO631" s="74"/>
      <c r="AP631" s="78"/>
      <c r="AR631" s="74"/>
      <c r="AS631" s="74"/>
      <c r="AU631" s="74"/>
      <c r="AV631" s="79"/>
      <c r="BC631" s="74"/>
      <c r="BD631" s="74"/>
      <c r="BE631" s="74"/>
      <c r="BF631" s="74"/>
      <c r="BG631" s="74"/>
      <c r="BH631" s="74"/>
      <c r="BI631" s="74"/>
      <c r="BJ631" s="74"/>
      <c r="BK631" s="74"/>
      <c r="BL631" s="74"/>
      <c r="BM631" s="74"/>
      <c r="BN631" s="74"/>
      <c r="BO631" s="74"/>
      <c r="DJ631" s="72"/>
      <c r="DK631" s="72"/>
      <c r="DL631" s="72"/>
      <c r="DM631" s="72"/>
      <c r="DN631" s="72"/>
      <c r="DO631" s="72"/>
      <c r="DP631" s="72"/>
      <c r="DQ631" s="72"/>
      <c r="DU631" s="72"/>
      <c r="DV631" s="72"/>
      <c r="DW631" s="72"/>
      <c r="EA631" s="72"/>
      <c r="EB631" s="72"/>
      <c r="EC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</row>
    <row r="632" spans="17:156">
      <c r="Q632" s="78"/>
      <c r="R632" s="78"/>
      <c r="S632" s="78"/>
      <c r="T632" s="78"/>
      <c r="U632" s="78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  <c r="AG632" s="74"/>
      <c r="AH632" s="74"/>
      <c r="AI632" s="74"/>
      <c r="AJ632" s="74"/>
      <c r="AK632" s="74"/>
      <c r="AL632" s="74"/>
      <c r="AM632" s="74"/>
      <c r="AN632" s="74"/>
      <c r="AO632" s="74"/>
      <c r="AP632" s="78"/>
      <c r="AV632" s="79"/>
      <c r="BC632" s="74"/>
      <c r="BD632" s="74"/>
      <c r="BE632" s="74"/>
      <c r="BF632" s="74"/>
      <c r="BG632" s="74"/>
      <c r="BH632" s="74"/>
      <c r="BI632" s="74"/>
      <c r="BJ632" s="74"/>
      <c r="BK632" s="74"/>
      <c r="BL632" s="74"/>
      <c r="BM632" s="74"/>
      <c r="BN632" s="74"/>
      <c r="BO632" s="74"/>
      <c r="DJ632" s="72"/>
      <c r="DK632" s="72"/>
      <c r="DL632" s="72"/>
      <c r="DM632" s="72"/>
      <c r="DN632" s="72"/>
      <c r="DO632" s="72"/>
      <c r="DP632" s="72"/>
      <c r="DQ632" s="72"/>
      <c r="DU632" s="72"/>
      <c r="DV632" s="72"/>
      <c r="DW632" s="72"/>
      <c r="EA632" s="72"/>
      <c r="EB632" s="72"/>
      <c r="EC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</row>
    <row r="633" spans="17:156">
      <c r="Q633" s="78"/>
      <c r="R633" s="78"/>
      <c r="S633" s="78"/>
      <c r="T633" s="78"/>
      <c r="U633" s="78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  <c r="AG633" s="74"/>
      <c r="AH633" s="74"/>
      <c r="AI633" s="74"/>
      <c r="AJ633" s="74"/>
      <c r="AK633" s="74"/>
      <c r="AL633" s="74"/>
      <c r="AM633" s="74"/>
      <c r="AN633" s="74"/>
      <c r="AO633" s="74"/>
      <c r="AP633" s="78"/>
      <c r="AV633" s="79"/>
      <c r="BC633" s="74"/>
      <c r="BD633" s="74"/>
      <c r="BE633" s="74"/>
      <c r="BF633" s="74"/>
      <c r="BG633" s="74"/>
      <c r="BH633" s="74"/>
      <c r="BI633" s="74"/>
      <c r="BJ633" s="74"/>
      <c r="BK633" s="74"/>
      <c r="BL633" s="74"/>
      <c r="BM633" s="74"/>
      <c r="BN633" s="74"/>
      <c r="BO633" s="74"/>
      <c r="DJ633" s="72"/>
      <c r="DK633" s="72"/>
      <c r="DL633" s="72"/>
      <c r="DM633" s="72"/>
      <c r="DN633" s="72"/>
      <c r="DO633" s="72"/>
      <c r="DP633" s="72"/>
      <c r="DQ633" s="72"/>
      <c r="DU633" s="72"/>
      <c r="DV633" s="72"/>
      <c r="DW633" s="72"/>
      <c r="EA633" s="72"/>
      <c r="EB633" s="72"/>
      <c r="EC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</row>
    <row r="634" spans="17:156">
      <c r="Q634" s="78"/>
      <c r="R634" s="78"/>
      <c r="S634" s="78"/>
      <c r="T634" s="78"/>
      <c r="U634" s="78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  <c r="AG634" s="74"/>
      <c r="AH634" s="74"/>
      <c r="AI634" s="74"/>
      <c r="AJ634" s="74"/>
      <c r="AK634" s="74"/>
      <c r="AL634" s="74"/>
      <c r="AM634" s="74"/>
      <c r="AN634" s="74"/>
      <c r="AO634" s="74"/>
      <c r="AP634" s="78"/>
      <c r="AV634" s="79"/>
      <c r="BC634" s="74"/>
      <c r="BD634" s="74"/>
      <c r="BE634" s="74"/>
      <c r="BF634" s="74"/>
      <c r="BG634" s="74"/>
      <c r="BH634" s="74"/>
      <c r="BI634" s="74"/>
      <c r="BJ634" s="74"/>
      <c r="BK634" s="74"/>
      <c r="BL634" s="74"/>
      <c r="BM634" s="74"/>
      <c r="BN634" s="74"/>
      <c r="BO634" s="74"/>
      <c r="DJ634" s="72"/>
      <c r="DK634" s="72"/>
      <c r="DL634" s="72"/>
      <c r="DM634" s="72"/>
      <c r="DN634" s="72"/>
      <c r="DO634" s="72"/>
      <c r="DP634" s="72"/>
      <c r="DQ634" s="72"/>
      <c r="DU634" s="72"/>
      <c r="DV634" s="72"/>
      <c r="DW634" s="72"/>
      <c r="EA634" s="72"/>
      <c r="EB634" s="72"/>
      <c r="EC634" s="72"/>
      <c r="EP634" s="72"/>
      <c r="EQ634" s="72"/>
      <c r="ER634" s="72"/>
      <c r="ES634" s="72"/>
      <c r="ET634" s="72"/>
      <c r="EU634" s="72"/>
      <c r="EV634" s="72"/>
      <c r="EW634" s="72"/>
      <c r="EX634" s="72"/>
      <c r="EY634" s="72"/>
      <c r="EZ634" s="72"/>
    </row>
    <row r="635" spans="17:156">
      <c r="Q635" s="78"/>
      <c r="R635" s="78"/>
      <c r="S635" s="78"/>
      <c r="T635" s="78"/>
      <c r="U635" s="78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  <c r="AG635" s="74"/>
      <c r="AH635" s="74"/>
      <c r="AI635" s="74"/>
      <c r="AJ635" s="74"/>
      <c r="AK635" s="74"/>
      <c r="AL635" s="74"/>
      <c r="AM635" s="74"/>
      <c r="AN635" s="74"/>
      <c r="AO635" s="74"/>
      <c r="AP635" s="78"/>
      <c r="AV635" s="79"/>
      <c r="BC635" s="74"/>
      <c r="BD635" s="74"/>
      <c r="BE635" s="74"/>
      <c r="BF635" s="74"/>
      <c r="BG635" s="74"/>
      <c r="BH635" s="74"/>
      <c r="BI635" s="74"/>
      <c r="BJ635" s="74"/>
      <c r="BK635" s="74"/>
      <c r="BL635" s="74"/>
      <c r="BM635" s="74"/>
      <c r="BN635" s="74"/>
      <c r="BO635" s="74"/>
      <c r="CZ635" s="72"/>
      <c r="DJ635" s="72"/>
      <c r="DK635" s="72"/>
      <c r="DL635" s="72"/>
      <c r="DM635" s="72"/>
      <c r="DN635" s="72"/>
      <c r="DO635" s="72"/>
      <c r="DP635" s="72"/>
      <c r="DQ635" s="72"/>
      <c r="DU635" s="72"/>
      <c r="DV635" s="72"/>
      <c r="DW635" s="72"/>
      <c r="EA635" s="72"/>
      <c r="EB635" s="72"/>
      <c r="EC635" s="72"/>
      <c r="EP635" s="72"/>
      <c r="EQ635" s="72"/>
      <c r="ER635" s="72"/>
      <c r="ES635" s="72"/>
      <c r="ET635" s="72"/>
      <c r="EU635" s="72"/>
      <c r="EV635" s="72"/>
      <c r="EW635" s="72"/>
      <c r="EX635" s="72"/>
      <c r="EY635" s="72"/>
      <c r="EZ635" s="72"/>
    </row>
    <row r="636" spans="17:156">
      <c r="Q636" s="78"/>
      <c r="R636" s="78"/>
      <c r="S636" s="78"/>
      <c r="T636" s="78"/>
      <c r="U636" s="78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  <c r="AG636" s="74"/>
      <c r="AH636" s="74"/>
      <c r="AI636" s="74"/>
      <c r="AJ636" s="74"/>
      <c r="AK636" s="74"/>
      <c r="AL636" s="74"/>
      <c r="AM636" s="74"/>
      <c r="AN636" s="74"/>
      <c r="AO636" s="74"/>
      <c r="AP636" s="78"/>
      <c r="AV636" s="79"/>
      <c r="BC636" s="74"/>
      <c r="BD636" s="74"/>
      <c r="BE636" s="74"/>
      <c r="BF636" s="74"/>
      <c r="BG636" s="74"/>
      <c r="BH636" s="74"/>
      <c r="BI636" s="74"/>
      <c r="BJ636" s="74"/>
      <c r="BK636" s="74"/>
      <c r="BL636" s="74"/>
      <c r="BM636" s="74"/>
      <c r="BN636" s="74"/>
      <c r="BO636" s="74"/>
      <c r="DJ636" s="72"/>
      <c r="DK636" s="72"/>
      <c r="DL636" s="72"/>
      <c r="DM636" s="72"/>
      <c r="DN636" s="72"/>
      <c r="DO636" s="72"/>
      <c r="DP636" s="72"/>
      <c r="DQ636" s="72"/>
      <c r="DU636" s="72"/>
      <c r="DV636" s="72"/>
      <c r="DW636" s="72"/>
      <c r="EA636" s="72"/>
      <c r="EB636" s="72"/>
      <c r="EC636" s="72"/>
      <c r="EP636" s="72"/>
      <c r="EQ636" s="72"/>
      <c r="ER636" s="72"/>
      <c r="ES636" s="72"/>
      <c r="ET636" s="72"/>
      <c r="EU636" s="72"/>
      <c r="EV636" s="72"/>
      <c r="EW636" s="72"/>
      <c r="EX636" s="72"/>
      <c r="EY636" s="72"/>
      <c r="EZ636" s="72"/>
    </row>
    <row r="637" spans="17:156">
      <c r="Q637" s="78"/>
      <c r="R637" s="78"/>
      <c r="S637" s="78"/>
      <c r="T637" s="78"/>
      <c r="U637" s="78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  <c r="AG637" s="74"/>
      <c r="AH637" s="74"/>
      <c r="AI637" s="74"/>
      <c r="AJ637" s="74"/>
      <c r="AK637" s="74"/>
      <c r="AL637" s="74"/>
      <c r="AM637" s="74"/>
      <c r="AN637" s="74"/>
      <c r="AO637" s="74"/>
      <c r="AP637" s="78"/>
      <c r="AV637" s="79"/>
      <c r="BC637" s="74"/>
      <c r="BD637" s="74"/>
      <c r="BE637" s="74"/>
      <c r="BF637" s="74"/>
      <c r="BG637" s="74"/>
      <c r="BH637" s="74"/>
      <c r="BI637" s="74"/>
      <c r="BJ637" s="74"/>
      <c r="BK637" s="74"/>
      <c r="BL637" s="74"/>
      <c r="BM637" s="74"/>
      <c r="BN637" s="74"/>
      <c r="BO637" s="74"/>
      <c r="DA637" s="72"/>
      <c r="DB637" s="72"/>
      <c r="DC637" s="72"/>
      <c r="DD637" s="72"/>
      <c r="DE637" s="72"/>
      <c r="DJ637" s="72"/>
      <c r="DK637" s="72"/>
      <c r="DL637" s="72"/>
      <c r="DM637" s="72"/>
      <c r="DN637" s="72"/>
      <c r="DO637" s="72"/>
      <c r="DP637" s="72"/>
      <c r="DQ637" s="72"/>
      <c r="DU637" s="72"/>
      <c r="DV637" s="72"/>
      <c r="DW637" s="72"/>
      <c r="EA637" s="72"/>
      <c r="EB637" s="72"/>
      <c r="EC637" s="72"/>
      <c r="EP637" s="72"/>
      <c r="EQ637" s="72"/>
      <c r="ER637" s="72"/>
      <c r="ES637" s="72"/>
      <c r="ET637" s="72"/>
      <c r="EU637" s="72"/>
      <c r="EV637" s="72"/>
      <c r="EW637" s="72"/>
      <c r="EX637" s="72"/>
      <c r="EY637" s="72"/>
      <c r="EZ637" s="72"/>
    </row>
    <row r="638" spans="17:156">
      <c r="Q638" s="78"/>
      <c r="R638" s="78"/>
      <c r="S638" s="78"/>
      <c r="T638" s="78"/>
      <c r="U638" s="78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  <c r="AG638" s="74"/>
      <c r="AH638" s="74"/>
      <c r="AI638" s="74"/>
      <c r="AJ638" s="74"/>
      <c r="AK638" s="74"/>
      <c r="AL638" s="74"/>
      <c r="AM638" s="74"/>
      <c r="AN638" s="74"/>
      <c r="AO638" s="74"/>
      <c r="AP638" s="78"/>
      <c r="AV638" s="79"/>
      <c r="BC638" s="74"/>
      <c r="BD638" s="74"/>
      <c r="BE638" s="74"/>
      <c r="BF638" s="74"/>
      <c r="BG638" s="74"/>
      <c r="BH638" s="74"/>
      <c r="BI638" s="74"/>
      <c r="BJ638" s="74"/>
      <c r="BK638" s="74"/>
      <c r="BL638" s="74"/>
      <c r="BM638" s="74"/>
      <c r="BN638" s="74"/>
      <c r="BO638" s="74"/>
      <c r="DJ638" s="72"/>
      <c r="DK638" s="72"/>
      <c r="DL638" s="72"/>
      <c r="DM638" s="72"/>
      <c r="DN638" s="72"/>
      <c r="DO638" s="72"/>
      <c r="DP638" s="72"/>
      <c r="DQ638" s="72"/>
      <c r="DU638" s="72"/>
      <c r="DV638" s="72"/>
      <c r="DW638" s="72"/>
      <c r="EA638" s="72"/>
      <c r="EB638" s="72"/>
      <c r="EC638" s="72"/>
      <c r="EP638" s="72"/>
      <c r="EQ638" s="72"/>
      <c r="ER638" s="72"/>
      <c r="ES638" s="72"/>
      <c r="ET638" s="72"/>
      <c r="EU638" s="72"/>
      <c r="EV638" s="72"/>
      <c r="EW638" s="72"/>
      <c r="EX638" s="72"/>
      <c r="EY638" s="72"/>
      <c r="EZ638" s="72"/>
    </row>
    <row r="639" spans="17:156">
      <c r="Q639" s="78"/>
      <c r="R639" s="78"/>
      <c r="S639" s="78"/>
      <c r="T639" s="78"/>
      <c r="U639" s="78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  <c r="AG639" s="74"/>
      <c r="AH639" s="74"/>
      <c r="AI639" s="74"/>
      <c r="AJ639" s="74"/>
      <c r="AK639" s="74"/>
      <c r="AL639" s="74"/>
      <c r="AM639" s="74"/>
      <c r="AN639" s="74"/>
      <c r="AO639" s="74"/>
      <c r="AP639" s="78"/>
      <c r="AV639" s="79"/>
      <c r="BC639" s="74"/>
      <c r="BD639" s="74"/>
      <c r="BE639" s="74"/>
      <c r="BF639" s="74"/>
      <c r="BG639" s="74"/>
      <c r="BH639" s="74"/>
      <c r="BI639" s="74"/>
      <c r="BJ639" s="74"/>
      <c r="BK639" s="74"/>
      <c r="BL639" s="74"/>
      <c r="BM639" s="74"/>
      <c r="BN639" s="74"/>
      <c r="BO639" s="74"/>
      <c r="DJ639" s="72"/>
      <c r="DK639" s="72"/>
      <c r="DL639" s="72"/>
      <c r="DM639" s="72"/>
      <c r="DN639" s="72"/>
      <c r="DO639" s="72"/>
      <c r="DP639" s="72"/>
      <c r="DQ639" s="72"/>
      <c r="DU639" s="72"/>
      <c r="DV639" s="72"/>
      <c r="DW639" s="72"/>
      <c r="EA639" s="72"/>
      <c r="EB639" s="72"/>
      <c r="EC639" s="72"/>
      <c r="EP639" s="72"/>
      <c r="EQ639" s="72"/>
      <c r="ER639" s="72"/>
      <c r="ES639" s="72"/>
      <c r="ET639" s="72"/>
      <c r="EU639" s="72"/>
      <c r="EV639" s="72"/>
      <c r="EW639" s="72"/>
      <c r="EX639" s="72"/>
      <c r="EY639" s="72"/>
      <c r="EZ639" s="72"/>
    </row>
    <row r="640" spans="17:156">
      <c r="Q640" s="78"/>
      <c r="R640" s="78"/>
      <c r="S640" s="78"/>
      <c r="T640" s="78"/>
      <c r="U640" s="78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  <c r="AG640" s="74"/>
      <c r="AH640" s="74"/>
      <c r="AI640" s="74"/>
      <c r="AJ640" s="74"/>
      <c r="AK640" s="74"/>
      <c r="AL640" s="74"/>
      <c r="AM640" s="74"/>
      <c r="AN640" s="74"/>
      <c r="AO640" s="74"/>
      <c r="AP640" s="78"/>
      <c r="AV640" s="79"/>
      <c r="BC640" s="74"/>
      <c r="BD640" s="74"/>
      <c r="BE640" s="74"/>
      <c r="BF640" s="74"/>
      <c r="BG640" s="74"/>
      <c r="BH640" s="74"/>
      <c r="BI640" s="74"/>
      <c r="BJ640" s="74"/>
      <c r="BK640" s="74"/>
      <c r="BL640" s="74"/>
      <c r="BM640" s="74"/>
      <c r="BN640" s="74"/>
      <c r="BO640" s="74"/>
      <c r="DJ640" s="72"/>
      <c r="DK640" s="72"/>
      <c r="DL640" s="72"/>
      <c r="DM640" s="72"/>
      <c r="DN640" s="72"/>
      <c r="DO640" s="72"/>
      <c r="DP640" s="72"/>
      <c r="DQ640" s="72"/>
      <c r="DU640" s="72"/>
      <c r="DV640" s="72"/>
      <c r="DW640" s="72"/>
      <c r="EA640" s="72"/>
      <c r="EB640" s="72"/>
      <c r="EC640" s="72"/>
      <c r="EP640" s="72"/>
      <c r="EQ640" s="72"/>
      <c r="ER640" s="72"/>
      <c r="ES640" s="72"/>
      <c r="ET640" s="72"/>
      <c r="EU640" s="72"/>
      <c r="EV640" s="72"/>
      <c r="EW640" s="72"/>
      <c r="EX640" s="72"/>
      <c r="EY640" s="72"/>
      <c r="EZ640" s="72"/>
    </row>
    <row r="641" spans="17:156">
      <c r="Q641" s="78"/>
      <c r="R641" s="78"/>
      <c r="S641" s="78"/>
      <c r="T641" s="78"/>
      <c r="U641" s="78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  <c r="AG641" s="74"/>
      <c r="AH641" s="74"/>
      <c r="AI641" s="74"/>
      <c r="AJ641" s="74"/>
      <c r="AK641" s="74"/>
      <c r="AL641" s="74"/>
      <c r="AM641" s="74"/>
      <c r="AN641" s="74"/>
      <c r="AO641" s="74"/>
      <c r="AP641" s="78"/>
      <c r="AV641" s="79"/>
      <c r="BC641" s="74"/>
      <c r="BD641" s="74"/>
      <c r="BE641" s="74"/>
      <c r="BF641" s="74"/>
      <c r="BG641" s="74"/>
      <c r="BH641" s="74"/>
      <c r="BI641" s="74"/>
      <c r="BJ641" s="74"/>
      <c r="BK641" s="74"/>
      <c r="BL641" s="74"/>
      <c r="BM641" s="74"/>
      <c r="BN641" s="74"/>
      <c r="BO641" s="74"/>
      <c r="DJ641" s="72"/>
      <c r="DK641" s="72"/>
      <c r="DL641" s="72"/>
      <c r="DM641" s="72"/>
      <c r="DN641" s="72"/>
      <c r="DO641" s="72"/>
      <c r="DP641" s="72"/>
      <c r="DQ641" s="72"/>
      <c r="DU641" s="72"/>
      <c r="DV641" s="72"/>
      <c r="DW641" s="72"/>
      <c r="EA641" s="72"/>
      <c r="EB641" s="72"/>
      <c r="EC641" s="72"/>
      <c r="EP641" s="72"/>
      <c r="EQ641" s="72"/>
      <c r="ER641" s="72"/>
      <c r="ES641" s="72"/>
      <c r="ET641" s="72"/>
      <c r="EU641" s="72"/>
      <c r="EV641" s="72"/>
      <c r="EW641" s="72"/>
      <c r="EX641" s="72"/>
      <c r="EY641" s="72"/>
      <c r="EZ641" s="72"/>
    </row>
    <row r="642" spans="17:156">
      <c r="Q642" s="78"/>
      <c r="R642" s="78"/>
      <c r="S642" s="78"/>
      <c r="T642" s="78"/>
      <c r="U642" s="78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  <c r="AG642" s="74"/>
      <c r="AH642" s="74"/>
      <c r="AI642" s="74"/>
      <c r="AJ642" s="74"/>
      <c r="AK642" s="74"/>
      <c r="AL642" s="74"/>
      <c r="AM642" s="74"/>
      <c r="AN642" s="74"/>
      <c r="AO642" s="74"/>
      <c r="AP642" s="78"/>
      <c r="AV642" s="79"/>
      <c r="BC642" s="74"/>
      <c r="BD642" s="74"/>
      <c r="BE642" s="74"/>
      <c r="BF642" s="74"/>
      <c r="BG642" s="74"/>
      <c r="BH642" s="74"/>
      <c r="BI642" s="74"/>
      <c r="BJ642" s="74"/>
      <c r="BK642" s="74"/>
      <c r="BL642" s="74"/>
      <c r="BM642" s="74"/>
      <c r="BN642" s="74"/>
      <c r="BO642" s="74"/>
      <c r="DJ642" s="72"/>
      <c r="DK642" s="72"/>
      <c r="DL642" s="72"/>
      <c r="DM642" s="72"/>
      <c r="DN642" s="72"/>
      <c r="DO642" s="72"/>
      <c r="DP642" s="72"/>
      <c r="DQ642" s="72"/>
      <c r="DU642" s="72"/>
      <c r="DV642" s="72"/>
      <c r="DW642" s="72"/>
      <c r="EA642" s="72"/>
      <c r="EB642" s="72"/>
      <c r="EC642" s="72"/>
      <c r="EP642" s="72"/>
      <c r="EQ642" s="72"/>
      <c r="ER642" s="72"/>
      <c r="ES642" s="72"/>
      <c r="ET642" s="72"/>
      <c r="EU642" s="72"/>
      <c r="EV642" s="72"/>
      <c r="EW642" s="72"/>
      <c r="EX642" s="72"/>
      <c r="EY642" s="72"/>
      <c r="EZ642" s="72"/>
    </row>
    <row r="643" spans="17:156">
      <c r="Q643" s="78"/>
      <c r="R643" s="78"/>
      <c r="S643" s="78"/>
      <c r="T643" s="78"/>
      <c r="U643" s="78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  <c r="AF643" s="78"/>
      <c r="AG643" s="74"/>
      <c r="AH643" s="74"/>
      <c r="AI643" s="74"/>
      <c r="AJ643" s="74"/>
      <c r="AK643" s="74"/>
      <c r="AL643" s="74"/>
      <c r="AM643" s="74"/>
      <c r="AN643" s="74"/>
      <c r="AO643" s="74"/>
      <c r="AP643" s="78"/>
      <c r="AV643" s="79"/>
      <c r="BC643" s="74"/>
      <c r="BD643" s="74"/>
      <c r="BE643" s="74"/>
      <c r="BF643" s="74"/>
      <c r="BG643" s="74"/>
      <c r="BH643" s="74"/>
      <c r="BI643" s="74"/>
      <c r="BJ643" s="74"/>
      <c r="BK643" s="74"/>
      <c r="BL643" s="74"/>
      <c r="BM643" s="74"/>
      <c r="BN643" s="74"/>
      <c r="BO643" s="74"/>
      <c r="DJ643" s="72"/>
      <c r="DK643" s="72"/>
      <c r="DL643" s="72"/>
      <c r="DM643" s="72"/>
      <c r="DN643" s="72"/>
      <c r="DO643" s="72"/>
      <c r="DP643" s="72"/>
      <c r="DQ643" s="72"/>
      <c r="DU643" s="72"/>
      <c r="DV643" s="72"/>
      <c r="DW643" s="72"/>
      <c r="EA643" s="72"/>
      <c r="EB643" s="72"/>
      <c r="EC643" s="72"/>
      <c r="EP643" s="72"/>
      <c r="EQ643" s="72"/>
      <c r="ER643" s="72"/>
      <c r="ES643" s="72"/>
      <c r="ET643" s="72"/>
      <c r="EU643" s="72"/>
      <c r="EV643" s="72"/>
      <c r="EW643" s="72"/>
      <c r="EX643" s="72"/>
      <c r="EY643" s="72"/>
      <c r="EZ643" s="72"/>
    </row>
    <row r="644" spans="17:156">
      <c r="Q644" s="74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8"/>
      <c r="AG644" s="74"/>
      <c r="AH644" s="74"/>
      <c r="AI644" s="74"/>
      <c r="AJ644" s="74"/>
      <c r="AK644" s="74"/>
      <c r="AL644" s="74"/>
      <c r="AM644" s="74"/>
      <c r="AN644" s="74"/>
      <c r="AO644" s="74"/>
      <c r="AP644" s="78"/>
      <c r="AV644" s="79"/>
      <c r="BC644" s="74"/>
      <c r="BD644" s="74"/>
      <c r="BE644" s="74"/>
      <c r="BF644" s="74"/>
      <c r="BG644" s="74"/>
      <c r="BH644" s="74"/>
      <c r="BI644" s="74"/>
      <c r="BJ644" s="74"/>
      <c r="BK644" s="74"/>
      <c r="BL644" s="74"/>
      <c r="BM644" s="74"/>
      <c r="BN644" s="74"/>
      <c r="BO644" s="74"/>
      <c r="DF644" s="72"/>
      <c r="DG644" s="72"/>
      <c r="DH644" s="72"/>
      <c r="DI644" s="72"/>
      <c r="DJ644" s="72"/>
      <c r="DK644" s="72"/>
      <c r="DL644" s="72"/>
      <c r="DM644" s="72"/>
      <c r="DN644" s="72"/>
      <c r="DO644" s="72"/>
      <c r="DP644" s="72"/>
      <c r="DQ644" s="72"/>
      <c r="DR644" s="72"/>
      <c r="DS644" s="72"/>
      <c r="DT644" s="72"/>
      <c r="DU644" s="72"/>
      <c r="DV644" s="72"/>
      <c r="DW644" s="72"/>
      <c r="DX644" s="72"/>
      <c r="DY644" s="72"/>
      <c r="DZ644" s="72"/>
      <c r="EA644" s="72"/>
      <c r="EB644" s="72"/>
      <c r="EC644" s="72"/>
      <c r="EP644" s="72"/>
      <c r="EQ644" s="72"/>
      <c r="ER644" s="72"/>
      <c r="ES644" s="72"/>
      <c r="ET644" s="72"/>
      <c r="EU644" s="72"/>
      <c r="EV644" s="72"/>
      <c r="EW644" s="72"/>
      <c r="EX644" s="72"/>
      <c r="EY644" s="72"/>
      <c r="EZ644" s="72"/>
    </row>
    <row r="645" spans="17:156">
      <c r="R645" s="76"/>
      <c r="T645" s="76"/>
      <c r="U645" s="76"/>
      <c r="V645" s="76"/>
      <c r="W645" s="76"/>
      <c r="X645" s="76"/>
      <c r="Y645" s="76"/>
      <c r="AF645" s="78"/>
      <c r="AG645" s="74"/>
      <c r="AH645" s="74"/>
      <c r="AI645" s="74"/>
      <c r="AJ645" s="74"/>
      <c r="AK645" s="74"/>
      <c r="AL645" s="74"/>
      <c r="AM645" s="74"/>
      <c r="AN645" s="74"/>
      <c r="AO645" s="74"/>
      <c r="AP645" s="78"/>
      <c r="AV645" s="79"/>
      <c r="BC645" s="74"/>
      <c r="BD645" s="74"/>
      <c r="BE645" s="74"/>
      <c r="BF645" s="74"/>
      <c r="BG645" s="74"/>
      <c r="BH645" s="74"/>
      <c r="BI645" s="74"/>
      <c r="BJ645" s="74"/>
      <c r="BK645" s="74"/>
      <c r="BL645" s="74"/>
      <c r="BM645" s="74"/>
      <c r="BN645" s="74"/>
      <c r="BO645" s="74"/>
      <c r="EP645" s="72"/>
      <c r="EQ645" s="72"/>
      <c r="ER645" s="72"/>
      <c r="ES645" s="72"/>
      <c r="ET645" s="72"/>
      <c r="EU645" s="72"/>
      <c r="EV645" s="72"/>
      <c r="EW645" s="72"/>
      <c r="EX645" s="72"/>
      <c r="EY645" s="72"/>
      <c r="EZ645" s="72"/>
    </row>
    <row r="646" spans="17:156">
      <c r="R646" s="76"/>
      <c r="T646" s="76"/>
      <c r="U646" s="76"/>
      <c r="V646" s="76"/>
      <c r="W646" s="76"/>
      <c r="X646" s="76"/>
      <c r="Y646" s="76"/>
      <c r="AF646" s="78"/>
      <c r="AG646" s="74"/>
      <c r="AH646" s="74"/>
      <c r="AI646" s="74"/>
      <c r="AJ646" s="74"/>
      <c r="AK646" s="74"/>
      <c r="AL646" s="74"/>
      <c r="AM646" s="74"/>
      <c r="AN646" s="78"/>
      <c r="AO646" s="78"/>
      <c r="AP646" s="78"/>
      <c r="AV646" s="79"/>
      <c r="BC646" s="74"/>
      <c r="BD646" s="74"/>
      <c r="BE646" s="74"/>
      <c r="BF646" s="74"/>
      <c r="BG646" s="74"/>
      <c r="BH646" s="74"/>
      <c r="BI646" s="74"/>
      <c r="BJ646" s="74"/>
      <c r="BK646" s="74"/>
      <c r="BL646" s="74"/>
      <c r="BM646" s="74"/>
      <c r="BN646" s="74"/>
      <c r="BO646" s="74"/>
      <c r="EP646" s="72"/>
      <c r="EQ646" s="72"/>
      <c r="ER646" s="72"/>
      <c r="ES646" s="72"/>
      <c r="ET646" s="72"/>
      <c r="EU646" s="72"/>
      <c r="EV646" s="72"/>
      <c r="EW646" s="72"/>
      <c r="EX646" s="72"/>
      <c r="EY646" s="72"/>
      <c r="EZ646" s="72"/>
    </row>
    <row r="647" spans="17:156">
      <c r="R647" s="76"/>
      <c r="T647" s="76"/>
      <c r="U647" s="76"/>
      <c r="V647" s="76"/>
      <c r="W647" s="76"/>
      <c r="X647" s="76"/>
      <c r="Y647" s="76"/>
      <c r="AF647" s="78"/>
      <c r="AG647" s="74"/>
      <c r="AH647" s="74"/>
      <c r="AI647" s="74"/>
      <c r="AJ647" s="74"/>
      <c r="AK647" s="74"/>
      <c r="AL647" s="74"/>
      <c r="AM647" s="74"/>
      <c r="AN647" s="78"/>
      <c r="AO647" s="78"/>
      <c r="AP647" s="78"/>
      <c r="AV647" s="79"/>
      <c r="BB647" s="74"/>
      <c r="BC647" s="74"/>
      <c r="BD647" s="74"/>
      <c r="BE647" s="74"/>
      <c r="BF647" s="74"/>
      <c r="BG647" s="74"/>
      <c r="BH647" s="74"/>
      <c r="BI647" s="74"/>
      <c r="BJ647" s="74"/>
      <c r="BK647" s="74"/>
      <c r="BL647" s="74"/>
      <c r="BM647" s="74"/>
      <c r="BN647" s="74"/>
      <c r="BO647" s="74"/>
      <c r="EP647" s="72"/>
      <c r="EQ647" s="72"/>
      <c r="ER647" s="72"/>
      <c r="ES647" s="72"/>
      <c r="ET647" s="72"/>
      <c r="EU647" s="72"/>
      <c r="EV647" s="72"/>
      <c r="EW647" s="72"/>
      <c r="EX647" s="72"/>
      <c r="EY647" s="72"/>
      <c r="EZ647" s="72"/>
    </row>
    <row r="648" spans="17:156">
      <c r="R648" s="76"/>
      <c r="T648" s="76"/>
      <c r="U648" s="76"/>
      <c r="V648" s="76"/>
      <c r="W648" s="76"/>
      <c r="X648" s="76"/>
      <c r="Y648" s="76"/>
      <c r="AF648" s="78"/>
      <c r="AG648" s="74"/>
      <c r="AH648" s="74"/>
      <c r="AI648" s="74"/>
      <c r="AJ648" s="74"/>
      <c r="AK648" s="74"/>
      <c r="AL648" s="74"/>
      <c r="AM648" s="74"/>
      <c r="AN648" s="78"/>
      <c r="AO648" s="78"/>
      <c r="AP648" s="78"/>
      <c r="AV648" s="79"/>
      <c r="BA648" s="74"/>
      <c r="BB648" s="74"/>
      <c r="BC648" s="74"/>
      <c r="BD648" s="74"/>
      <c r="BE648" s="74"/>
      <c r="BF648" s="74"/>
      <c r="BG648" s="74"/>
      <c r="BH648" s="74"/>
      <c r="BI648" s="74"/>
      <c r="BJ648" s="74"/>
      <c r="BK648" s="74"/>
      <c r="BL648" s="74"/>
      <c r="BM648" s="74"/>
      <c r="BN648" s="74"/>
      <c r="BO648" s="74"/>
      <c r="EP648" s="72"/>
      <c r="EQ648" s="72"/>
      <c r="ER648" s="72"/>
      <c r="ES648" s="72"/>
      <c r="ET648" s="72"/>
      <c r="EU648" s="72"/>
      <c r="EV648" s="72"/>
      <c r="EW648" s="72"/>
      <c r="EX648" s="72"/>
      <c r="EY648" s="72"/>
      <c r="EZ648" s="72"/>
    </row>
    <row r="649" spans="17:156">
      <c r="R649" s="76"/>
      <c r="T649" s="76"/>
      <c r="U649" s="76"/>
      <c r="V649" s="76"/>
      <c r="W649" s="76"/>
      <c r="X649" s="76"/>
      <c r="Y649" s="76"/>
      <c r="AF649" s="78"/>
      <c r="AG649" s="74"/>
      <c r="AH649" s="74"/>
      <c r="AI649" s="74"/>
      <c r="AJ649" s="74"/>
      <c r="AK649" s="74"/>
      <c r="AL649" s="74"/>
      <c r="AM649" s="74"/>
      <c r="AN649" s="78"/>
      <c r="AO649" s="78"/>
      <c r="AP649" s="78"/>
      <c r="AV649" s="79"/>
      <c r="BB649" s="74"/>
      <c r="BC649" s="74"/>
      <c r="BD649" s="74"/>
      <c r="BE649" s="74"/>
      <c r="BF649" s="74"/>
      <c r="BG649" s="74"/>
      <c r="BH649" s="74"/>
      <c r="BI649" s="74"/>
      <c r="BJ649" s="74"/>
      <c r="BK649" s="74"/>
      <c r="BL649" s="74"/>
      <c r="BM649" s="74"/>
      <c r="BN649" s="74"/>
      <c r="BO649" s="74"/>
      <c r="ED649" s="72"/>
      <c r="EE649" s="72"/>
      <c r="EF649" s="72"/>
      <c r="EG649" s="72"/>
      <c r="EH649" s="72"/>
      <c r="EI649" s="72"/>
      <c r="EJ649" s="72"/>
      <c r="EK649" s="72"/>
      <c r="EL649" s="72"/>
      <c r="EM649" s="72"/>
      <c r="EN649" s="72"/>
      <c r="EO649" s="72"/>
      <c r="EP649" s="72"/>
      <c r="EQ649" s="72"/>
      <c r="ER649" s="72"/>
      <c r="ES649" s="72"/>
      <c r="ET649" s="72"/>
      <c r="EU649" s="72"/>
      <c r="EV649" s="72"/>
      <c r="EW649" s="72"/>
      <c r="EX649" s="72"/>
      <c r="EY649" s="72"/>
      <c r="EZ649" s="72"/>
    </row>
    <row r="650" spans="17:156">
      <c r="R650" s="76"/>
      <c r="T650" s="76"/>
      <c r="U650" s="76"/>
      <c r="V650" s="76"/>
      <c r="W650" s="76"/>
      <c r="X650" s="76"/>
      <c r="Y650" s="76"/>
      <c r="AF650" s="78"/>
      <c r="AG650" s="74"/>
      <c r="AH650" s="74"/>
      <c r="AI650" s="74"/>
      <c r="AJ650" s="74"/>
      <c r="AK650" s="74"/>
      <c r="AL650" s="74"/>
      <c r="AM650" s="74"/>
      <c r="AN650" s="78"/>
      <c r="AO650" s="78"/>
      <c r="AP650" s="78"/>
      <c r="AV650" s="79"/>
      <c r="BB650" s="74"/>
      <c r="BC650" s="74"/>
      <c r="BD650" s="74"/>
      <c r="BE650" s="74"/>
      <c r="BF650" s="74"/>
      <c r="BG650" s="74"/>
      <c r="BH650" s="74"/>
      <c r="BI650" s="74"/>
      <c r="BJ650" s="74"/>
      <c r="BK650" s="74"/>
      <c r="BL650" s="74"/>
      <c r="BM650" s="74"/>
      <c r="BN650" s="74"/>
      <c r="BO650" s="74"/>
      <c r="EO650" s="72"/>
      <c r="EP650" s="72"/>
      <c r="EQ650" s="72"/>
      <c r="ER650" s="72"/>
      <c r="ES650" s="72"/>
      <c r="ET650" s="72"/>
      <c r="EU650" s="72"/>
      <c r="EV650" s="72"/>
      <c r="EW650" s="72"/>
      <c r="EX650" s="72"/>
      <c r="EY650" s="72"/>
      <c r="EZ650" s="72"/>
    </row>
    <row r="651" spans="17:156">
      <c r="R651" s="76"/>
      <c r="T651" s="76"/>
      <c r="U651" s="76"/>
      <c r="V651" s="76"/>
      <c r="W651" s="76"/>
      <c r="X651" s="76"/>
      <c r="Y651" s="76"/>
      <c r="AF651" s="78"/>
      <c r="AG651" s="74"/>
      <c r="AH651" s="74"/>
      <c r="AI651" s="74"/>
      <c r="AJ651" s="74"/>
      <c r="AK651" s="74"/>
      <c r="AL651" s="74"/>
      <c r="AM651" s="78"/>
      <c r="AN651" s="78"/>
      <c r="AO651" s="78"/>
      <c r="AP651" s="78"/>
      <c r="AV651" s="79"/>
      <c r="BB651" s="74"/>
      <c r="BC651" s="74"/>
      <c r="BD651" s="74"/>
      <c r="BE651" s="74"/>
      <c r="BF651" s="74"/>
      <c r="BG651" s="74"/>
      <c r="BH651" s="74"/>
      <c r="BI651" s="74"/>
      <c r="BJ651" s="74"/>
      <c r="BK651" s="74"/>
      <c r="BL651" s="74"/>
      <c r="BM651" s="74"/>
      <c r="BN651" s="74"/>
      <c r="BO651" s="74"/>
      <c r="EO651" s="72"/>
      <c r="EP651" s="72"/>
      <c r="EQ651" s="72"/>
      <c r="ER651" s="72"/>
      <c r="ES651" s="72"/>
      <c r="ET651" s="72"/>
      <c r="EU651" s="72"/>
      <c r="EV651" s="72"/>
      <c r="EW651" s="72"/>
      <c r="EX651" s="72"/>
      <c r="EY651" s="72"/>
      <c r="EZ651" s="72"/>
    </row>
    <row r="652" spans="17:156">
      <c r="R652" s="76"/>
      <c r="T652" s="76"/>
      <c r="U652" s="76"/>
      <c r="V652" s="76"/>
      <c r="W652" s="76"/>
      <c r="X652" s="76"/>
      <c r="Y652" s="76"/>
      <c r="AF652" s="78"/>
      <c r="AG652" s="74"/>
      <c r="AH652" s="74"/>
      <c r="AI652" s="74"/>
      <c r="AJ652" s="74"/>
      <c r="AK652" s="74"/>
      <c r="AL652" s="74"/>
      <c r="AM652" s="78"/>
      <c r="AN652" s="78"/>
      <c r="AO652" s="78"/>
      <c r="AP652" s="78"/>
      <c r="AV652" s="79"/>
      <c r="BB652" s="74"/>
      <c r="BC652" s="74"/>
      <c r="BD652" s="74"/>
      <c r="BE652" s="74"/>
      <c r="BF652" s="74"/>
      <c r="BG652" s="74"/>
      <c r="BH652" s="74"/>
      <c r="BI652" s="74"/>
      <c r="BJ652" s="74"/>
      <c r="BK652" s="74"/>
      <c r="BL652" s="74"/>
      <c r="BM652" s="74"/>
      <c r="BN652" s="74"/>
      <c r="BO652" s="74"/>
      <c r="EO652" s="72"/>
      <c r="EP652" s="72"/>
      <c r="EQ652" s="72"/>
      <c r="ER652" s="72"/>
      <c r="ES652" s="72"/>
      <c r="ET652" s="72"/>
      <c r="EU652" s="72"/>
      <c r="EV652" s="72"/>
      <c r="EW652" s="72"/>
      <c r="EX652" s="72"/>
      <c r="EY652" s="72"/>
      <c r="EZ652" s="72"/>
    </row>
    <row r="653" spans="17:156">
      <c r="R653" s="76"/>
      <c r="T653" s="76"/>
      <c r="U653" s="76"/>
      <c r="V653" s="76"/>
      <c r="W653" s="76"/>
      <c r="X653" s="76"/>
      <c r="Y653" s="76"/>
      <c r="AF653" s="78"/>
      <c r="AG653" s="74"/>
      <c r="AH653" s="74"/>
      <c r="AI653" s="74"/>
      <c r="AJ653" s="74"/>
      <c r="AK653" s="74"/>
      <c r="AL653" s="74"/>
      <c r="AM653" s="78"/>
      <c r="AN653" s="78"/>
      <c r="AO653" s="78"/>
      <c r="AP653" s="78"/>
      <c r="AV653" s="79"/>
      <c r="BB653" s="74"/>
      <c r="BC653" s="74"/>
      <c r="BD653" s="74"/>
      <c r="BE653" s="74"/>
      <c r="BF653" s="74"/>
      <c r="BG653" s="74"/>
      <c r="BH653" s="74"/>
      <c r="BI653" s="74"/>
      <c r="BJ653" s="74"/>
      <c r="BK653" s="74"/>
      <c r="BL653" s="74"/>
      <c r="BM653" s="74"/>
      <c r="BN653" s="74"/>
      <c r="BO653" s="74"/>
      <c r="EO653" s="72"/>
      <c r="EP653" s="72"/>
      <c r="EQ653" s="72"/>
      <c r="ER653" s="72"/>
      <c r="ES653" s="72"/>
      <c r="ET653" s="72"/>
      <c r="EU653" s="72"/>
      <c r="EV653" s="72"/>
      <c r="EW653" s="72"/>
      <c r="EX653" s="72"/>
      <c r="EY653" s="72"/>
      <c r="EZ653" s="72"/>
    </row>
    <row r="654" spans="17:156">
      <c r="R654" s="76"/>
      <c r="T654" s="76"/>
      <c r="U654" s="76"/>
      <c r="V654" s="76"/>
      <c r="W654" s="76"/>
      <c r="X654" s="76"/>
      <c r="Y654" s="76"/>
      <c r="AF654" s="78"/>
      <c r="AG654" s="78"/>
      <c r="AH654" s="78"/>
      <c r="AI654" s="78"/>
      <c r="AJ654" s="78"/>
      <c r="AK654" s="78"/>
      <c r="AL654" s="74"/>
      <c r="AM654" s="78"/>
      <c r="AN654" s="78"/>
      <c r="AO654" s="78"/>
      <c r="AP654" s="78"/>
      <c r="AV654" s="79"/>
      <c r="BB654" s="74"/>
      <c r="BC654" s="74"/>
      <c r="BD654" s="74"/>
      <c r="BE654" s="74"/>
      <c r="BF654" s="74"/>
      <c r="BG654" s="74"/>
      <c r="BH654" s="74"/>
      <c r="BI654" s="74"/>
      <c r="BJ654" s="74"/>
      <c r="BK654" s="74"/>
      <c r="BL654" s="74"/>
      <c r="BM654" s="74"/>
      <c r="BN654" s="74"/>
      <c r="BO654" s="74"/>
      <c r="EO654" s="72"/>
      <c r="EP654" s="72"/>
      <c r="EQ654" s="72"/>
      <c r="ER654" s="72"/>
      <c r="ES654" s="72"/>
      <c r="ET654" s="72"/>
      <c r="EU654" s="72"/>
      <c r="EV654" s="72"/>
      <c r="EW654" s="72"/>
      <c r="EX654" s="72"/>
      <c r="EY654" s="72"/>
      <c r="EZ654" s="72"/>
    </row>
    <row r="655" spans="17:156">
      <c r="R655" s="76"/>
      <c r="T655" s="76"/>
      <c r="U655" s="76"/>
      <c r="V655" s="76"/>
      <c r="W655" s="76"/>
      <c r="X655" s="76"/>
      <c r="Y655" s="76"/>
      <c r="AF655" s="78"/>
      <c r="AG655" s="78"/>
      <c r="AH655" s="78"/>
      <c r="AI655" s="78"/>
      <c r="AJ655" s="78"/>
      <c r="AK655" s="78"/>
      <c r="AL655" s="74"/>
      <c r="AM655" s="78"/>
      <c r="AN655" s="78"/>
      <c r="AO655" s="78"/>
      <c r="AP655" s="78"/>
      <c r="AV655" s="79"/>
      <c r="BB655" s="74"/>
      <c r="BC655" s="74"/>
      <c r="BD655" s="74"/>
      <c r="BE655" s="74"/>
      <c r="BF655" s="74"/>
      <c r="BG655" s="74"/>
      <c r="BH655" s="74"/>
      <c r="BI655" s="74"/>
      <c r="BJ655" s="74"/>
      <c r="BK655" s="74"/>
      <c r="BL655" s="74"/>
      <c r="BM655" s="74"/>
      <c r="BN655" s="74"/>
      <c r="BO655" s="74"/>
      <c r="EO655" s="72"/>
      <c r="EP655" s="72"/>
      <c r="EQ655" s="72"/>
      <c r="ER655" s="72"/>
      <c r="ES655" s="72"/>
      <c r="ET655" s="72"/>
      <c r="EU655" s="72"/>
      <c r="EV655" s="72"/>
      <c r="EW655" s="72"/>
      <c r="EX655" s="72"/>
      <c r="EY655" s="72"/>
      <c r="EZ655" s="72"/>
    </row>
    <row r="656" spans="17:156">
      <c r="R656" s="76"/>
      <c r="T656" s="76"/>
      <c r="U656" s="76"/>
      <c r="V656" s="76"/>
      <c r="W656" s="76"/>
      <c r="X656" s="76"/>
      <c r="Y656" s="76"/>
      <c r="AF656" s="78"/>
      <c r="AG656" s="78"/>
      <c r="AH656" s="78"/>
      <c r="AI656" s="78"/>
      <c r="AJ656" s="78"/>
      <c r="AK656" s="78"/>
      <c r="AL656" s="78"/>
      <c r="AM656" s="78"/>
      <c r="AN656" s="78"/>
      <c r="AO656" s="78"/>
      <c r="AP656" s="78"/>
      <c r="AV656" s="79"/>
      <c r="BB656" s="74"/>
      <c r="BC656" s="74"/>
      <c r="BD656" s="74"/>
      <c r="BE656" s="74"/>
      <c r="BF656" s="74"/>
      <c r="BG656" s="74"/>
      <c r="BH656" s="74"/>
      <c r="BI656" s="74"/>
      <c r="BJ656" s="74"/>
      <c r="BK656" s="74"/>
      <c r="BL656" s="74"/>
      <c r="BM656" s="74"/>
      <c r="BN656" s="74"/>
      <c r="BO656" s="74"/>
      <c r="EO656" s="72"/>
      <c r="EP656" s="72"/>
      <c r="EQ656" s="72"/>
      <c r="ER656" s="72"/>
      <c r="ES656" s="72"/>
      <c r="ET656" s="72"/>
      <c r="EU656" s="72"/>
      <c r="EV656" s="72"/>
      <c r="EW656" s="72"/>
      <c r="EX656" s="72"/>
      <c r="EY656" s="72"/>
      <c r="EZ656" s="72"/>
    </row>
    <row r="657" spans="18:156">
      <c r="R657" s="76"/>
      <c r="T657" s="76"/>
      <c r="U657" s="76"/>
      <c r="V657" s="76"/>
      <c r="W657" s="76"/>
      <c r="X657" s="76"/>
      <c r="Y657" s="76"/>
      <c r="AF657" s="78"/>
      <c r="AG657" s="78"/>
      <c r="AH657" s="78"/>
      <c r="AI657" s="78"/>
      <c r="AJ657" s="78"/>
      <c r="AK657" s="78"/>
      <c r="AL657" s="78"/>
      <c r="AM657" s="78"/>
      <c r="AN657" s="78"/>
      <c r="AO657" s="78"/>
      <c r="AP657" s="78"/>
      <c r="AV657" s="79"/>
      <c r="BB657" s="74"/>
      <c r="BC657" s="74"/>
      <c r="BD657" s="74"/>
      <c r="BE657" s="74"/>
      <c r="BF657" s="74"/>
      <c r="BG657" s="74"/>
      <c r="BH657" s="74"/>
      <c r="BI657" s="74"/>
      <c r="BJ657" s="74"/>
      <c r="BK657" s="74"/>
      <c r="BL657" s="74"/>
      <c r="BM657" s="74"/>
      <c r="BN657" s="74"/>
      <c r="BO657" s="74"/>
      <c r="EO657" s="72"/>
      <c r="EP657" s="72"/>
      <c r="EQ657" s="72"/>
      <c r="ER657" s="72"/>
      <c r="ES657" s="72"/>
      <c r="ET657" s="72"/>
      <c r="EU657" s="72"/>
      <c r="EV657" s="72"/>
      <c r="EW657" s="72"/>
      <c r="EX657" s="72"/>
      <c r="EY657" s="72"/>
      <c r="EZ657" s="72"/>
    </row>
    <row r="658" spans="18:156">
      <c r="R658" s="76"/>
      <c r="T658" s="76"/>
      <c r="U658" s="76"/>
      <c r="V658" s="76"/>
      <c r="W658" s="76"/>
      <c r="X658" s="76"/>
      <c r="Y658" s="76"/>
      <c r="AF658" s="78"/>
      <c r="AG658" s="78"/>
      <c r="AH658" s="78"/>
      <c r="AI658" s="78"/>
      <c r="AJ658" s="78"/>
      <c r="AK658" s="78"/>
      <c r="AL658" s="78"/>
      <c r="AM658" s="78"/>
      <c r="AN658" s="78"/>
      <c r="AO658" s="78"/>
      <c r="AP658" s="78"/>
      <c r="AV658" s="79"/>
      <c r="BB658" s="74"/>
      <c r="BC658" s="74"/>
      <c r="BD658" s="74"/>
      <c r="BE658" s="74"/>
      <c r="BF658" s="74"/>
      <c r="BG658" s="74"/>
      <c r="BH658" s="74"/>
      <c r="BI658" s="74"/>
      <c r="BJ658" s="74"/>
      <c r="BK658" s="74"/>
      <c r="BL658" s="74"/>
      <c r="BM658" s="74"/>
      <c r="BN658" s="74"/>
      <c r="BO658" s="74"/>
      <c r="EO658" s="72"/>
      <c r="EP658" s="72"/>
      <c r="EQ658" s="72"/>
      <c r="ER658" s="72"/>
      <c r="ES658" s="72"/>
      <c r="ET658" s="72"/>
      <c r="EU658" s="72"/>
      <c r="EV658" s="72"/>
      <c r="EW658" s="72"/>
      <c r="EX658" s="72"/>
      <c r="EY658" s="72"/>
      <c r="EZ658" s="72"/>
    </row>
    <row r="659" spans="18:156">
      <c r="R659" s="76"/>
      <c r="T659" s="76"/>
      <c r="U659" s="76"/>
      <c r="V659" s="76"/>
      <c r="W659" s="76"/>
      <c r="X659" s="76"/>
      <c r="Y659" s="76"/>
      <c r="AF659" s="78"/>
      <c r="AG659" s="78"/>
      <c r="AH659" s="78"/>
      <c r="AI659" s="78"/>
      <c r="AJ659" s="78"/>
      <c r="AK659" s="78"/>
      <c r="AL659" s="78"/>
      <c r="AM659" s="78"/>
      <c r="AN659" s="78"/>
      <c r="AO659" s="78"/>
      <c r="AP659" s="78"/>
      <c r="AQ659" s="74"/>
      <c r="AV659" s="79"/>
      <c r="BB659" s="74"/>
      <c r="BC659" s="74"/>
      <c r="BD659" s="74"/>
      <c r="BE659" s="74"/>
      <c r="BF659" s="74"/>
      <c r="BG659" s="74"/>
      <c r="BH659" s="74"/>
      <c r="BI659" s="74"/>
      <c r="BJ659" s="74"/>
      <c r="BK659" s="74"/>
      <c r="BL659" s="74"/>
      <c r="BM659" s="74"/>
      <c r="BN659" s="74"/>
      <c r="BO659" s="74"/>
      <c r="EO659" s="72"/>
      <c r="EP659" s="72"/>
      <c r="EQ659" s="72"/>
      <c r="ER659" s="72"/>
      <c r="ES659" s="72"/>
      <c r="ET659" s="72"/>
      <c r="EU659" s="72"/>
      <c r="EV659" s="72"/>
      <c r="EW659" s="72"/>
      <c r="EX659" s="72"/>
      <c r="EY659" s="72"/>
      <c r="EZ659" s="72"/>
    </row>
    <row r="660" spans="18:156">
      <c r="R660" s="76"/>
      <c r="T660" s="76"/>
      <c r="U660" s="76"/>
      <c r="V660" s="76"/>
      <c r="W660" s="76"/>
      <c r="X660" s="76"/>
      <c r="Y660" s="76"/>
      <c r="AF660" s="78"/>
      <c r="AG660" s="78"/>
      <c r="AH660" s="78"/>
      <c r="AI660" s="78"/>
      <c r="AJ660" s="78"/>
      <c r="AK660" s="78"/>
      <c r="AL660" s="78"/>
      <c r="AM660" s="78"/>
      <c r="AN660" s="78"/>
      <c r="AO660" s="78"/>
      <c r="AP660" s="78"/>
      <c r="AV660" s="79"/>
      <c r="BB660" s="74"/>
      <c r="BC660" s="74"/>
      <c r="BD660" s="74"/>
      <c r="BE660" s="74"/>
      <c r="BF660" s="74"/>
      <c r="BG660" s="74"/>
      <c r="BH660" s="74"/>
      <c r="BI660" s="74"/>
      <c r="BJ660" s="74"/>
      <c r="BK660" s="74"/>
      <c r="BL660" s="74"/>
      <c r="BM660" s="74"/>
      <c r="BN660" s="74"/>
      <c r="BO660" s="74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</row>
    <row r="661" spans="18:156">
      <c r="R661" s="76"/>
      <c r="T661" s="76"/>
      <c r="U661" s="76"/>
      <c r="V661" s="76"/>
      <c r="W661" s="76"/>
      <c r="X661" s="76"/>
      <c r="Y661" s="76"/>
      <c r="AF661" s="78"/>
      <c r="AG661" s="78"/>
      <c r="AH661" s="78"/>
      <c r="AI661" s="78"/>
      <c r="AJ661" s="78"/>
      <c r="AK661" s="78"/>
      <c r="AL661" s="78"/>
      <c r="AM661" s="78"/>
      <c r="AN661" s="78"/>
      <c r="AO661" s="78"/>
      <c r="AP661" s="78"/>
      <c r="AV661" s="74"/>
      <c r="AW661" s="74"/>
      <c r="AX661" s="74"/>
      <c r="AY661" s="74"/>
      <c r="AZ661" s="74"/>
      <c r="BB661" s="74"/>
      <c r="BC661" s="74"/>
      <c r="BD661" s="74"/>
      <c r="BE661" s="74"/>
      <c r="BF661" s="74"/>
      <c r="BG661" s="74"/>
      <c r="BH661" s="74"/>
      <c r="BI661" s="74"/>
      <c r="BJ661" s="74"/>
      <c r="BK661" s="74"/>
      <c r="BL661" s="74"/>
      <c r="BM661" s="74"/>
      <c r="BN661" s="74"/>
      <c r="BO661" s="74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</row>
    <row r="662" spans="18:156">
      <c r="R662" s="76"/>
      <c r="T662" s="76"/>
      <c r="U662" s="76"/>
      <c r="V662" s="76"/>
      <c r="W662" s="76"/>
      <c r="X662" s="76"/>
      <c r="Y662" s="76"/>
      <c r="AF662" s="78"/>
      <c r="AG662" s="78"/>
      <c r="AH662" s="78"/>
      <c r="AI662" s="78"/>
      <c r="AJ662" s="78"/>
      <c r="AK662" s="78"/>
      <c r="AL662" s="78"/>
      <c r="AM662" s="78"/>
      <c r="AN662" s="78"/>
      <c r="AO662" s="78"/>
      <c r="AP662" s="78"/>
      <c r="BB662" s="74"/>
      <c r="BC662" s="74"/>
      <c r="BD662" s="74"/>
      <c r="BE662" s="74"/>
      <c r="BF662" s="74"/>
      <c r="BG662" s="74"/>
      <c r="BH662" s="74"/>
      <c r="BI662" s="74"/>
      <c r="BJ662" s="74"/>
      <c r="BK662" s="74"/>
      <c r="BL662" s="74"/>
      <c r="BM662" s="74"/>
      <c r="BN662" s="74"/>
      <c r="BO662" s="74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</row>
    <row r="663" spans="18:156">
      <c r="R663" s="76"/>
      <c r="T663" s="76"/>
      <c r="U663" s="76"/>
      <c r="V663" s="76"/>
      <c r="W663" s="76"/>
      <c r="X663" s="76"/>
      <c r="Y663" s="76"/>
      <c r="AF663" s="78"/>
      <c r="AG663" s="78"/>
      <c r="AH663" s="78"/>
      <c r="AI663" s="78"/>
      <c r="AJ663" s="78"/>
      <c r="AK663" s="78"/>
      <c r="AL663" s="78"/>
      <c r="AM663" s="78"/>
      <c r="AN663" s="78"/>
      <c r="AO663" s="78"/>
      <c r="AP663" s="78"/>
      <c r="AT663" s="74"/>
      <c r="BB663" s="74"/>
      <c r="BC663" s="74"/>
      <c r="BD663" s="74"/>
      <c r="BE663" s="74"/>
      <c r="BF663" s="74"/>
      <c r="BG663" s="74"/>
      <c r="BH663" s="74"/>
      <c r="BI663" s="74"/>
      <c r="BJ663" s="74"/>
      <c r="BK663" s="74"/>
      <c r="BL663" s="74"/>
      <c r="BM663" s="74"/>
      <c r="BN663" s="74"/>
      <c r="BO663" s="74"/>
      <c r="EO663" s="72"/>
      <c r="EP663" s="72"/>
      <c r="EQ663" s="72"/>
      <c r="ER663" s="72"/>
      <c r="ES663" s="72"/>
      <c r="ET663" s="72"/>
      <c r="EU663" s="72"/>
      <c r="EV663" s="72"/>
      <c r="EW663" s="72"/>
      <c r="EX663" s="72"/>
      <c r="EY663" s="72"/>
      <c r="EZ663" s="72"/>
    </row>
    <row r="664" spans="18:156">
      <c r="R664" s="76"/>
      <c r="T664" s="76"/>
      <c r="U664" s="76"/>
      <c r="V664" s="76"/>
      <c r="W664" s="76"/>
      <c r="X664" s="76"/>
      <c r="Y664" s="76"/>
      <c r="AF664" s="78"/>
      <c r="AG664" s="78"/>
      <c r="AH664" s="78"/>
      <c r="AI664" s="78"/>
      <c r="AJ664" s="78"/>
      <c r="AK664" s="78"/>
      <c r="AL664" s="78"/>
      <c r="AM664" s="78"/>
      <c r="AN664" s="78"/>
      <c r="AO664" s="78"/>
      <c r="AP664" s="78"/>
      <c r="AR664" s="74"/>
      <c r="AS664" s="74"/>
      <c r="AU664" s="74"/>
      <c r="BB664" s="74"/>
      <c r="BC664" s="74"/>
      <c r="BD664" s="74"/>
      <c r="BE664" s="74"/>
      <c r="BF664" s="74"/>
      <c r="BG664" s="74"/>
      <c r="BH664" s="74"/>
      <c r="BI664" s="74"/>
      <c r="BJ664" s="74"/>
      <c r="BK664" s="74"/>
      <c r="BL664" s="74"/>
      <c r="BM664" s="74"/>
      <c r="BN664" s="74"/>
      <c r="BO664" s="74"/>
      <c r="EO664" s="72"/>
      <c r="EP664" s="72"/>
      <c r="EQ664" s="72"/>
      <c r="ER664" s="72"/>
      <c r="ES664" s="72"/>
      <c r="ET664" s="72"/>
      <c r="EU664" s="72"/>
      <c r="EV664" s="72"/>
      <c r="EW664" s="72"/>
      <c r="EX664" s="72"/>
      <c r="EY664" s="72"/>
      <c r="EZ664" s="72"/>
    </row>
    <row r="665" spans="18:156">
      <c r="R665" s="76"/>
      <c r="T665" s="76"/>
      <c r="U665" s="76"/>
      <c r="V665" s="76"/>
      <c r="W665" s="76"/>
      <c r="X665" s="76"/>
      <c r="Y665" s="76"/>
      <c r="AF665" s="78"/>
      <c r="AG665" s="78"/>
      <c r="AH665" s="78"/>
      <c r="AI665" s="78"/>
      <c r="AJ665" s="78"/>
      <c r="AK665" s="78"/>
      <c r="AL665" s="78"/>
      <c r="AM665" s="78"/>
      <c r="AN665" s="78"/>
      <c r="AO665" s="78"/>
      <c r="AP665" s="78"/>
      <c r="AU665" s="79"/>
      <c r="BB665" s="74"/>
      <c r="BC665" s="74"/>
      <c r="BD665" s="74"/>
      <c r="BE665" s="74"/>
      <c r="BF665" s="74"/>
      <c r="BG665" s="74"/>
      <c r="BH665" s="74"/>
      <c r="BI665" s="74"/>
      <c r="BJ665" s="74"/>
      <c r="BK665" s="74"/>
      <c r="BL665" s="74"/>
      <c r="BM665" s="74"/>
      <c r="BN665" s="74"/>
      <c r="BO665" s="74"/>
      <c r="EO665" s="72"/>
      <c r="EP665" s="72"/>
      <c r="EQ665" s="72"/>
      <c r="ER665" s="72"/>
      <c r="ES665" s="72"/>
      <c r="ET665" s="72"/>
      <c r="EU665" s="72"/>
      <c r="EV665" s="72"/>
      <c r="EW665" s="72"/>
      <c r="EX665" s="72"/>
      <c r="EY665" s="72"/>
      <c r="EZ665" s="72"/>
    </row>
    <row r="666" spans="18:156">
      <c r="R666" s="76"/>
      <c r="T666" s="76"/>
      <c r="U666" s="76"/>
      <c r="V666" s="76"/>
      <c r="W666" s="76"/>
      <c r="X666" s="76"/>
      <c r="Y666" s="76"/>
      <c r="AF666" s="78"/>
      <c r="AG666" s="78"/>
      <c r="AH666" s="78"/>
      <c r="AI666" s="78"/>
      <c r="AJ666" s="78"/>
      <c r="AK666" s="78"/>
      <c r="AL666" s="78"/>
      <c r="AM666" s="78"/>
      <c r="AN666" s="78"/>
      <c r="AO666" s="78"/>
      <c r="AP666" s="78"/>
      <c r="AU666" s="79"/>
      <c r="BB666" s="74"/>
      <c r="BC666" s="74"/>
      <c r="BD666" s="74"/>
      <c r="BE666" s="74"/>
      <c r="BF666" s="74"/>
      <c r="BG666" s="74"/>
      <c r="BH666" s="74"/>
      <c r="BI666" s="74"/>
      <c r="BJ666" s="74"/>
      <c r="BK666" s="74"/>
      <c r="BL666" s="74"/>
      <c r="BM666" s="74"/>
      <c r="BN666" s="74"/>
      <c r="BO666" s="74"/>
      <c r="EO666" s="72"/>
      <c r="EP666" s="72"/>
      <c r="EQ666" s="72"/>
      <c r="ER666" s="72"/>
      <c r="ES666" s="72"/>
      <c r="ET666" s="72"/>
      <c r="EU666" s="72"/>
      <c r="EV666" s="72"/>
      <c r="EW666" s="72"/>
      <c r="EX666" s="72"/>
      <c r="EY666" s="72"/>
      <c r="EZ666" s="72"/>
    </row>
    <row r="667" spans="18:156">
      <c r="R667" s="76"/>
      <c r="T667" s="76"/>
      <c r="U667" s="76"/>
      <c r="V667" s="76"/>
      <c r="W667" s="76"/>
      <c r="X667" s="76"/>
      <c r="Y667" s="76"/>
      <c r="AF667" s="78"/>
      <c r="AG667" s="78"/>
      <c r="AH667" s="78"/>
      <c r="AI667" s="78"/>
      <c r="AJ667" s="78"/>
      <c r="AK667" s="78"/>
      <c r="AL667" s="78"/>
      <c r="AM667" s="78"/>
      <c r="AN667" s="78"/>
      <c r="AO667" s="78"/>
      <c r="AP667" s="78"/>
      <c r="AU667" s="79"/>
      <c r="BB667" s="74"/>
      <c r="BC667" s="74"/>
      <c r="BD667" s="74"/>
      <c r="BE667" s="74"/>
      <c r="BF667" s="74"/>
      <c r="BG667" s="74"/>
      <c r="BH667" s="74"/>
      <c r="BI667" s="74"/>
      <c r="BJ667" s="74"/>
      <c r="BK667" s="74"/>
      <c r="BL667" s="74"/>
      <c r="BM667" s="74"/>
      <c r="BN667" s="74"/>
      <c r="BO667" s="74"/>
      <c r="EO667" s="72"/>
      <c r="EP667" s="72"/>
      <c r="EQ667" s="72"/>
      <c r="ER667" s="72"/>
      <c r="ES667" s="72"/>
      <c r="ET667" s="72"/>
      <c r="EU667" s="72"/>
      <c r="EV667" s="72"/>
      <c r="EW667" s="72"/>
      <c r="EX667" s="72"/>
      <c r="EY667" s="72"/>
      <c r="EZ667" s="72"/>
    </row>
    <row r="668" spans="18:156">
      <c r="R668" s="76"/>
      <c r="T668" s="76"/>
      <c r="U668" s="76"/>
      <c r="V668" s="76"/>
      <c r="W668" s="76"/>
      <c r="X668" s="76"/>
      <c r="Y668" s="76"/>
      <c r="AF668" s="78"/>
      <c r="AG668" s="78"/>
      <c r="AH668" s="78"/>
      <c r="AI668" s="78"/>
      <c r="AJ668" s="78"/>
      <c r="AK668" s="78"/>
      <c r="AL668" s="78"/>
      <c r="AM668" s="78"/>
      <c r="AN668" s="78"/>
      <c r="AO668" s="78"/>
      <c r="AP668" s="78"/>
      <c r="AU668" s="79"/>
      <c r="BB668" s="74"/>
      <c r="BC668" s="74"/>
      <c r="BD668" s="74"/>
      <c r="BE668" s="74"/>
      <c r="BF668" s="74"/>
      <c r="BG668" s="74"/>
      <c r="BH668" s="74"/>
      <c r="BI668" s="74"/>
      <c r="BJ668" s="74"/>
      <c r="BK668" s="74"/>
      <c r="BL668" s="74"/>
      <c r="BM668" s="74"/>
      <c r="BN668" s="74"/>
      <c r="BO668" s="74"/>
      <c r="EO668" s="72"/>
      <c r="EP668" s="72"/>
      <c r="EQ668" s="72"/>
      <c r="ER668" s="72"/>
      <c r="ES668" s="72"/>
      <c r="ET668" s="72"/>
      <c r="EU668" s="72"/>
      <c r="EV668" s="72"/>
      <c r="EW668" s="72"/>
      <c r="EX668" s="72"/>
      <c r="EY668" s="72"/>
      <c r="EZ668" s="72"/>
    </row>
    <row r="669" spans="18:156">
      <c r="R669" s="76"/>
      <c r="T669" s="76"/>
      <c r="U669" s="76"/>
      <c r="V669" s="76"/>
      <c r="W669" s="76"/>
      <c r="X669" s="76"/>
      <c r="Y669" s="76"/>
      <c r="AF669" s="78"/>
      <c r="AG669" s="78"/>
      <c r="AH669" s="78"/>
      <c r="AI669" s="78"/>
      <c r="AJ669" s="78"/>
      <c r="AK669" s="78"/>
      <c r="AL669" s="78"/>
      <c r="AM669" s="78"/>
      <c r="AN669" s="78"/>
      <c r="AO669" s="78"/>
      <c r="AP669" s="78"/>
      <c r="AU669" s="79"/>
      <c r="BB669" s="74"/>
      <c r="BC669" s="74"/>
      <c r="BD669" s="74"/>
      <c r="BE669" s="74"/>
      <c r="BF669" s="74"/>
      <c r="BG669" s="74"/>
      <c r="BH669" s="74"/>
      <c r="BI669" s="74"/>
      <c r="BJ669" s="74"/>
      <c r="BK669" s="74"/>
      <c r="BL669" s="74"/>
      <c r="BM669" s="74"/>
      <c r="BN669" s="74"/>
      <c r="BO669" s="74"/>
      <c r="EO669" s="72"/>
      <c r="EP669" s="72"/>
      <c r="EQ669" s="72"/>
      <c r="ER669" s="72"/>
      <c r="ES669" s="72"/>
      <c r="ET669" s="72"/>
      <c r="EU669" s="72"/>
      <c r="EV669" s="72"/>
      <c r="EW669" s="72"/>
      <c r="EX669" s="72"/>
      <c r="EY669" s="72"/>
      <c r="EZ669" s="72"/>
    </row>
    <row r="670" spans="18:156">
      <c r="R670" s="76"/>
      <c r="T670" s="76"/>
      <c r="U670" s="76"/>
      <c r="V670" s="76"/>
      <c r="W670" s="76"/>
      <c r="X670" s="76"/>
      <c r="Y670" s="76"/>
      <c r="AF670" s="78"/>
      <c r="AG670" s="78"/>
      <c r="AH670" s="78"/>
      <c r="AI670" s="78"/>
      <c r="AJ670" s="78"/>
      <c r="AK670" s="78"/>
      <c r="AL670" s="78"/>
      <c r="AM670" s="78"/>
      <c r="AN670" s="78"/>
      <c r="AO670" s="78"/>
      <c r="AP670" s="78"/>
      <c r="AU670" s="79"/>
      <c r="BB670" s="74"/>
      <c r="BC670" s="74"/>
      <c r="BD670" s="74"/>
      <c r="BE670" s="74"/>
      <c r="BF670" s="74"/>
      <c r="BG670" s="74"/>
      <c r="BH670" s="74"/>
      <c r="BI670" s="74"/>
      <c r="BJ670" s="74"/>
      <c r="BK670" s="74"/>
      <c r="BL670" s="74"/>
      <c r="BM670" s="74"/>
      <c r="BN670" s="74"/>
      <c r="BO670" s="74"/>
      <c r="EO670" s="72"/>
      <c r="EP670" s="72"/>
      <c r="EQ670" s="72"/>
      <c r="ER670" s="72"/>
      <c r="ES670" s="72"/>
      <c r="ET670" s="72"/>
      <c r="EU670" s="72"/>
      <c r="EV670" s="72"/>
      <c r="EW670" s="72"/>
      <c r="EX670" s="72"/>
      <c r="EY670" s="72"/>
      <c r="EZ670" s="72"/>
    </row>
    <row r="671" spans="18:156">
      <c r="R671" s="76"/>
      <c r="T671" s="76"/>
      <c r="U671" s="76"/>
      <c r="V671" s="76"/>
      <c r="W671" s="76"/>
      <c r="X671" s="76"/>
      <c r="Y671" s="76"/>
      <c r="AF671" s="78"/>
      <c r="AG671" s="78"/>
      <c r="AH671" s="78"/>
      <c r="AI671" s="78"/>
      <c r="AJ671" s="78"/>
      <c r="AK671" s="78"/>
      <c r="AL671" s="78"/>
      <c r="AM671" s="78"/>
      <c r="AN671" s="78"/>
      <c r="AO671" s="78"/>
      <c r="AP671" s="78"/>
      <c r="AU671" s="79"/>
      <c r="BB671" s="74"/>
      <c r="BC671" s="74"/>
      <c r="BD671" s="74"/>
      <c r="BE671" s="74"/>
      <c r="BF671" s="74"/>
      <c r="BG671" s="74"/>
      <c r="BH671" s="74"/>
      <c r="BI671" s="74"/>
      <c r="BJ671" s="74"/>
      <c r="BK671" s="74"/>
      <c r="BL671" s="74"/>
      <c r="BM671" s="74"/>
      <c r="BN671" s="74"/>
      <c r="BO671" s="74"/>
      <c r="EO671" s="72"/>
      <c r="EP671" s="72"/>
      <c r="EQ671" s="72"/>
      <c r="ER671" s="72"/>
      <c r="ES671" s="72"/>
      <c r="ET671" s="72"/>
      <c r="EU671" s="72"/>
      <c r="EV671" s="72"/>
      <c r="EW671" s="72"/>
      <c r="EX671" s="72"/>
      <c r="EY671" s="72"/>
      <c r="EZ671" s="72"/>
    </row>
    <row r="672" spans="18:156">
      <c r="R672" s="76"/>
      <c r="T672" s="76"/>
      <c r="U672" s="76"/>
      <c r="V672" s="76"/>
      <c r="W672" s="76"/>
      <c r="X672" s="76"/>
      <c r="Y672" s="76"/>
      <c r="AF672" s="78"/>
      <c r="AG672" s="78"/>
      <c r="AH672" s="78"/>
      <c r="AI672" s="78"/>
      <c r="AJ672" s="78"/>
      <c r="AK672" s="78"/>
      <c r="AL672" s="78"/>
      <c r="AM672" s="78"/>
      <c r="AN672" s="78"/>
      <c r="AO672" s="78"/>
      <c r="AP672" s="78"/>
      <c r="AU672" s="79"/>
      <c r="BB672" s="74"/>
      <c r="BC672" s="74"/>
      <c r="BD672" s="74"/>
      <c r="BE672" s="74"/>
      <c r="BF672" s="74"/>
      <c r="BG672" s="74"/>
      <c r="BH672" s="74"/>
      <c r="BI672" s="74"/>
      <c r="BJ672" s="74"/>
      <c r="BK672" s="74"/>
      <c r="BL672" s="74"/>
      <c r="BM672" s="74"/>
      <c r="BN672" s="74"/>
      <c r="BO672" s="74"/>
      <c r="EO672" s="72"/>
      <c r="EP672" s="72"/>
      <c r="EQ672" s="72"/>
      <c r="ER672" s="72"/>
      <c r="ES672" s="72"/>
      <c r="ET672" s="72"/>
      <c r="EU672" s="72"/>
      <c r="EV672" s="72"/>
      <c r="EW672" s="72"/>
      <c r="EX672" s="72"/>
      <c r="EY672" s="72"/>
      <c r="EZ672" s="72"/>
    </row>
    <row r="673" spans="18:156">
      <c r="R673" s="76"/>
      <c r="T673" s="76"/>
      <c r="U673" s="76"/>
      <c r="V673" s="76"/>
      <c r="W673" s="76"/>
      <c r="X673" s="76"/>
      <c r="Y673" s="76"/>
      <c r="AF673" s="78"/>
      <c r="AG673" s="78"/>
      <c r="AH673" s="78"/>
      <c r="AI673" s="78"/>
      <c r="AJ673" s="78"/>
      <c r="AK673" s="78"/>
      <c r="AL673" s="78"/>
      <c r="AM673" s="78"/>
      <c r="AN673" s="78"/>
      <c r="AO673" s="78"/>
      <c r="AP673" s="78"/>
      <c r="AU673" s="79"/>
      <c r="BB673" s="74"/>
      <c r="BC673" s="74"/>
      <c r="BD673" s="74"/>
      <c r="BE673" s="74"/>
      <c r="BF673" s="74"/>
      <c r="BG673" s="74"/>
      <c r="BH673" s="74"/>
      <c r="BI673" s="74"/>
      <c r="BJ673" s="74"/>
      <c r="BK673" s="74"/>
      <c r="BL673" s="74"/>
      <c r="BM673" s="74"/>
      <c r="BN673" s="74"/>
      <c r="BO673" s="74"/>
      <c r="EO673" s="72"/>
      <c r="EP673" s="72"/>
      <c r="EQ673" s="72"/>
      <c r="ER673" s="72"/>
      <c r="ES673" s="72"/>
      <c r="ET673" s="72"/>
      <c r="EU673" s="72"/>
      <c r="EV673" s="72"/>
      <c r="EW673" s="72"/>
      <c r="EX673" s="72"/>
      <c r="EY673" s="72"/>
      <c r="EZ673" s="72"/>
    </row>
    <row r="674" spans="18:156">
      <c r="R674" s="76"/>
      <c r="T674" s="76"/>
      <c r="U674" s="76"/>
      <c r="V674" s="76"/>
      <c r="W674" s="76"/>
      <c r="X674" s="76"/>
      <c r="Y674" s="76"/>
      <c r="AF674" s="78"/>
      <c r="AG674" s="78"/>
      <c r="AH674" s="78"/>
      <c r="AI674" s="78"/>
      <c r="AJ674" s="78"/>
      <c r="AK674" s="78"/>
      <c r="AL674" s="78"/>
      <c r="AM674" s="78"/>
      <c r="AN674" s="78"/>
      <c r="AO674" s="78"/>
      <c r="AP674" s="78"/>
      <c r="AU674" s="79"/>
      <c r="BB674" s="74"/>
      <c r="BC674" s="74"/>
      <c r="BD674" s="74"/>
      <c r="BE674" s="74"/>
      <c r="BF674" s="74"/>
      <c r="BG674" s="74"/>
      <c r="BH674" s="74"/>
      <c r="BI674" s="74"/>
      <c r="BJ674" s="74"/>
      <c r="BK674" s="74"/>
      <c r="BL674" s="74"/>
      <c r="BM674" s="74"/>
      <c r="BN674" s="74"/>
      <c r="BO674" s="74"/>
      <c r="EO674" s="72"/>
      <c r="EP674" s="72"/>
      <c r="EQ674" s="72"/>
      <c r="ER674" s="72"/>
      <c r="ES674" s="72"/>
      <c r="ET674" s="72"/>
      <c r="EU674" s="72"/>
      <c r="EV674" s="72"/>
      <c r="EW674" s="72"/>
      <c r="EX674" s="72"/>
      <c r="EY674" s="72"/>
      <c r="EZ674" s="72"/>
    </row>
    <row r="675" spans="18:156">
      <c r="R675" s="76"/>
      <c r="T675" s="76"/>
      <c r="U675" s="76"/>
      <c r="V675" s="76"/>
      <c r="W675" s="76"/>
      <c r="X675" s="76"/>
      <c r="Y675" s="76"/>
      <c r="AF675" s="78"/>
      <c r="AG675" s="78"/>
      <c r="AH675" s="78"/>
      <c r="AI675" s="78"/>
      <c r="AJ675" s="78"/>
      <c r="AK675" s="78"/>
      <c r="AL675" s="78"/>
      <c r="AM675" s="78"/>
      <c r="AN675" s="78"/>
      <c r="AO675" s="78"/>
      <c r="AP675" s="78"/>
      <c r="AU675" s="79"/>
      <c r="BB675" s="74"/>
      <c r="BC675" s="74"/>
      <c r="BD675" s="74"/>
      <c r="BE675" s="74"/>
      <c r="BF675" s="74"/>
      <c r="BG675" s="74"/>
      <c r="BH675" s="74"/>
      <c r="BI675" s="74"/>
      <c r="BJ675" s="74"/>
      <c r="BK675" s="74"/>
      <c r="BL675" s="74"/>
      <c r="BM675" s="74"/>
      <c r="BN675" s="74"/>
      <c r="BO675" s="74"/>
      <c r="EO675" s="72"/>
      <c r="EP675" s="72"/>
      <c r="EQ675" s="72"/>
      <c r="ER675" s="72"/>
      <c r="ES675" s="72"/>
      <c r="ET675" s="72"/>
      <c r="EU675" s="72"/>
      <c r="EV675" s="72"/>
      <c r="EW675" s="72"/>
      <c r="EX675" s="72"/>
      <c r="EY675" s="72"/>
      <c r="EZ675" s="72"/>
    </row>
    <row r="676" spans="18:156">
      <c r="R676" s="76"/>
      <c r="T676" s="76"/>
      <c r="U676" s="76"/>
      <c r="V676" s="76"/>
      <c r="W676" s="76"/>
      <c r="X676" s="76"/>
      <c r="Y676" s="76"/>
      <c r="AF676" s="78"/>
      <c r="AG676" s="78"/>
      <c r="AH676" s="78"/>
      <c r="AI676" s="78"/>
      <c r="AJ676" s="78"/>
      <c r="AK676" s="78"/>
      <c r="AL676" s="78"/>
      <c r="AM676" s="78"/>
      <c r="AN676" s="78"/>
      <c r="AO676" s="78"/>
      <c r="AP676" s="78"/>
      <c r="AU676" s="79"/>
      <c r="BB676" s="74"/>
      <c r="BC676" s="74"/>
      <c r="BD676" s="74"/>
      <c r="BE676" s="74"/>
      <c r="BF676" s="74"/>
      <c r="BG676" s="74"/>
      <c r="BH676" s="74"/>
      <c r="BI676" s="74"/>
      <c r="BJ676" s="74"/>
      <c r="BK676" s="74"/>
      <c r="BL676" s="74"/>
      <c r="BM676" s="74"/>
      <c r="BN676" s="74"/>
      <c r="BO676" s="74"/>
      <c r="EO676" s="72"/>
      <c r="EP676" s="72"/>
      <c r="EQ676" s="72"/>
      <c r="ER676" s="72"/>
      <c r="ES676" s="72"/>
      <c r="ET676" s="72"/>
      <c r="EU676" s="72"/>
      <c r="EV676" s="72"/>
      <c r="EW676" s="72"/>
      <c r="EX676" s="72"/>
      <c r="EY676" s="72"/>
      <c r="EZ676" s="72"/>
    </row>
    <row r="677" spans="18:156">
      <c r="R677" s="76"/>
      <c r="T677" s="78"/>
      <c r="U677" s="78"/>
      <c r="V677" s="78"/>
      <c r="W677" s="78"/>
      <c r="X677" s="78"/>
      <c r="Y677" s="78"/>
      <c r="Z677" s="78"/>
      <c r="AA677" s="78"/>
      <c r="AB677" s="78"/>
      <c r="AC677" s="78"/>
      <c r="AD677" s="78"/>
      <c r="AE677" s="78"/>
      <c r="AF677" s="78"/>
      <c r="AG677" s="78"/>
      <c r="AH677" s="78"/>
      <c r="AI677" s="78"/>
      <c r="AJ677" s="78"/>
      <c r="AK677" s="78"/>
      <c r="AL677" s="78"/>
      <c r="AM677" s="78"/>
      <c r="AN677" s="78"/>
      <c r="AO677" s="78"/>
      <c r="AP677" s="78"/>
      <c r="AU677" s="79"/>
      <c r="BB677" s="74"/>
      <c r="BC677" s="74"/>
      <c r="BD677" s="74"/>
      <c r="BE677" s="74"/>
      <c r="BF677" s="74"/>
      <c r="BG677" s="74"/>
      <c r="BH677" s="74"/>
      <c r="BI677" s="74"/>
      <c r="BJ677" s="74"/>
      <c r="BK677" s="74"/>
      <c r="BL677" s="74"/>
      <c r="BM677" s="74"/>
      <c r="BN677" s="74"/>
      <c r="BO677" s="74"/>
      <c r="EO677" s="72"/>
      <c r="EP677" s="72"/>
      <c r="EQ677" s="72"/>
      <c r="ER677" s="72"/>
      <c r="ES677" s="72"/>
      <c r="ET677" s="72"/>
      <c r="EU677" s="72"/>
      <c r="EV677" s="72"/>
      <c r="EW677" s="72"/>
      <c r="EX677" s="72"/>
      <c r="EY677" s="72"/>
      <c r="EZ677" s="72"/>
    </row>
    <row r="678" spans="18:156">
      <c r="R678" s="76"/>
      <c r="T678" s="76"/>
      <c r="U678" s="76"/>
      <c r="V678" s="76"/>
      <c r="W678" s="76"/>
      <c r="X678" s="76"/>
      <c r="Y678" s="76"/>
      <c r="AE678" s="78"/>
      <c r="AF678" s="78"/>
      <c r="AG678" s="78"/>
      <c r="AH678" s="78"/>
      <c r="AI678" s="78"/>
      <c r="AJ678" s="78"/>
      <c r="AK678" s="78"/>
      <c r="AL678" s="78"/>
      <c r="AM678" s="78"/>
      <c r="AN678" s="78"/>
      <c r="AO678" s="78"/>
      <c r="AP678" s="78"/>
      <c r="AU678" s="79"/>
      <c r="BB678" s="74"/>
      <c r="BC678" s="74"/>
      <c r="BD678" s="74"/>
      <c r="BE678" s="74"/>
      <c r="BF678" s="74"/>
      <c r="BG678" s="74"/>
      <c r="BH678" s="74"/>
      <c r="BI678" s="74"/>
      <c r="BJ678" s="74"/>
      <c r="BK678" s="74"/>
      <c r="BL678" s="74"/>
      <c r="BM678" s="74"/>
      <c r="BN678" s="74"/>
      <c r="BO678" s="74"/>
      <c r="EO678" s="72"/>
      <c r="EP678" s="72"/>
      <c r="EQ678" s="72"/>
      <c r="ER678" s="72"/>
      <c r="ES678" s="72"/>
      <c r="ET678" s="72"/>
      <c r="EU678" s="72"/>
      <c r="EV678" s="72"/>
      <c r="EW678" s="72"/>
      <c r="EX678" s="72"/>
      <c r="EY678" s="72"/>
      <c r="EZ678" s="72"/>
    </row>
    <row r="679" spans="18:156">
      <c r="R679" s="76"/>
      <c r="T679" s="76"/>
      <c r="U679" s="76"/>
      <c r="V679" s="76"/>
      <c r="W679" s="76"/>
      <c r="X679" s="76"/>
      <c r="Y679" s="76"/>
      <c r="AE679" s="78"/>
      <c r="AF679" s="78"/>
      <c r="AG679" s="78"/>
      <c r="AH679" s="78"/>
      <c r="AI679" s="78"/>
      <c r="AJ679" s="78"/>
      <c r="AK679" s="78"/>
      <c r="AL679" s="78"/>
      <c r="AM679" s="78"/>
      <c r="AN679" s="78"/>
      <c r="AO679" s="78"/>
      <c r="AP679" s="78"/>
      <c r="AU679" s="79"/>
      <c r="BB679" s="74"/>
      <c r="BC679" s="74"/>
      <c r="BD679" s="74"/>
      <c r="BE679" s="74"/>
      <c r="BF679" s="74"/>
      <c r="BG679" s="74"/>
      <c r="BH679" s="74"/>
      <c r="BI679" s="74"/>
      <c r="BJ679" s="74"/>
      <c r="BK679" s="74"/>
      <c r="BL679" s="74"/>
      <c r="BM679" s="74"/>
      <c r="BN679" s="74"/>
      <c r="BO679" s="74"/>
      <c r="EO679" s="72"/>
      <c r="EP679" s="72"/>
      <c r="EQ679" s="72"/>
      <c r="ER679" s="72"/>
      <c r="ES679" s="72"/>
      <c r="ET679" s="72"/>
      <c r="EU679" s="72"/>
      <c r="EV679" s="72"/>
      <c r="EW679" s="72"/>
      <c r="EX679" s="72"/>
      <c r="EY679" s="72"/>
      <c r="EZ679" s="72"/>
    </row>
    <row r="680" spans="18:156">
      <c r="R680" s="76"/>
      <c r="T680" s="76"/>
      <c r="U680" s="76"/>
      <c r="V680" s="76"/>
      <c r="W680" s="76"/>
      <c r="X680" s="76"/>
      <c r="Y680" s="76"/>
      <c r="AE680" s="78"/>
      <c r="AF680" s="78"/>
      <c r="AG680" s="78"/>
      <c r="AH680" s="78"/>
      <c r="AI680" s="78"/>
      <c r="AJ680" s="78"/>
      <c r="AK680" s="78"/>
      <c r="AL680" s="78"/>
      <c r="AM680" s="78"/>
      <c r="AN680" s="78"/>
      <c r="AO680" s="78"/>
      <c r="AP680" s="78"/>
      <c r="AU680" s="79"/>
      <c r="BB680" s="74"/>
      <c r="BC680" s="74"/>
      <c r="BD680" s="74"/>
      <c r="BE680" s="74"/>
      <c r="BF680" s="74"/>
      <c r="BG680" s="74"/>
      <c r="BH680" s="74"/>
      <c r="BI680" s="74"/>
      <c r="BJ680" s="74"/>
      <c r="BK680" s="74"/>
      <c r="BL680" s="74"/>
      <c r="BM680" s="74"/>
      <c r="BN680" s="74"/>
      <c r="BO680" s="74"/>
      <c r="EO680" s="72"/>
      <c r="EP680" s="72"/>
      <c r="EQ680" s="72"/>
      <c r="ER680" s="72"/>
      <c r="ES680" s="72"/>
      <c r="ET680" s="72"/>
      <c r="EU680" s="72"/>
      <c r="EV680" s="72"/>
      <c r="EW680" s="72"/>
      <c r="EX680" s="72"/>
      <c r="EY680" s="72"/>
      <c r="EZ680" s="72"/>
    </row>
    <row r="681" spans="18:156">
      <c r="R681" s="76"/>
      <c r="T681" s="76"/>
      <c r="U681" s="76"/>
      <c r="V681" s="76"/>
      <c r="W681" s="76"/>
      <c r="X681" s="76"/>
      <c r="Y681" s="76"/>
      <c r="AE681" s="78"/>
      <c r="AF681" s="78"/>
      <c r="AG681" s="78"/>
      <c r="AH681" s="78"/>
      <c r="AI681" s="78"/>
      <c r="AJ681" s="78"/>
      <c r="AK681" s="78"/>
      <c r="AL681" s="78"/>
      <c r="AM681" s="78"/>
      <c r="AN681" s="78"/>
      <c r="AO681" s="78"/>
      <c r="AP681" s="78"/>
      <c r="AU681" s="79"/>
      <c r="BB681" s="74"/>
      <c r="BC681" s="74"/>
      <c r="BD681" s="74"/>
      <c r="BE681" s="74"/>
      <c r="BF681" s="74"/>
      <c r="BG681" s="74"/>
      <c r="BH681" s="74"/>
      <c r="BI681" s="74"/>
      <c r="BJ681" s="74"/>
      <c r="BK681" s="74"/>
      <c r="BL681" s="74"/>
      <c r="BM681" s="74"/>
      <c r="BN681" s="74"/>
      <c r="BO681" s="74"/>
      <c r="EO681" s="72"/>
      <c r="EP681" s="72"/>
      <c r="EQ681" s="72"/>
      <c r="ER681" s="72"/>
      <c r="ES681" s="72"/>
      <c r="ET681" s="72"/>
      <c r="EU681" s="72"/>
      <c r="EV681" s="72"/>
      <c r="EW681" s="72"/>
      <c r="EX681" s="72"/>
      <c r="EY681" s="72"/>
      <c r="EZ681" s="72"/>
    </row>
    <row r="682" spans="18:156">
      <c r="R682" s="76"/>
      <c r="T682" s="76"/>
      <c r="U682" s="76"/>
      <c r="V682" s="76"/>
      <c r="W682" s="76"/>
      <c r="X682" s="76"/>
      <c r="Y682" s="76"/>
      <c r="AE682" s="78"/>
      <c r="AF682" s="78"/>
      <c r="AG682" s="78"/>
      <c r="AH682" s="78"/>
      <c r="AI682" s="78"/>
      <c r="AJ682" s="78"/>
      <c r="AK682" s="78"/>
      <c r="AL682" s="78"/>
      <c r="AM682" s="78"/>
      <c r="AN682" s="78"/>
      <c r="AO682" s="78"/>
      <c r="AP682" s="78"/>
      <c r="AU682" s="79"/>
      <c r="BB682" s="74"/>
      <c r="BC682" s="74"/>
      <c r="BD682" s="74"/>
      <c r="BE682" s="74"/>
      <c r="BF682" s="74"/>
      <c r="BG682" s="74"/>
      <c r="BH682" s="74"/>
      <c r="BI682" s="74"/>
      <c r="BJ682" s="74"/>
      <c r="BK682" s="74"/>
      <c r="BL682" s="74"/>
      <c r="BM682" s="74"/>
      <c r="BN682" s="74"/>
      <c r="BO682" s="74"/>
      <c r="EO682" s="72"/>
      <c r="EP682" s="72"/>
      <c r="EQ682" s="72"/>
      <c r="ER682" s="72"/>
      <c r="ES682" s="72"/>
      <c r="ET682" s="72"/>
      <c r="EU682" s="72"/>
      <c r="EV682" s="72"/>
      <c r="EW682" s="72"/>
      <c r="EX682" s="72"/>
      <c r="EY682" s="72"/>
      <c r="EZ682" s="72"/>
    </row>
    <row r="683" spans="18:156">
      <c r="R683" s="76"/>
      <c r="T683" s="76"/>
      <c r="U683" s="76"/>
      <c r="V683" s="76"/>
      <c r="W683" s="76"/>
      <c r="X683" s="76"/>
      <c r="Y683" s="76"/>
      <c r="AE683" s="78"/>
      <c r="AF683" s="78"/>
      <c r="AG683" s="78"/>
      <c r="AH683" s="78"/>
      <c r="AI683" s="78"/>
      <c r="AJ683" s="78"/>
      <c r="AK683" s="78"/>
      <c r="AL683" s="78"/>
      <c r="AM683" s="78"/>
      <c r="AN683" s="78"/>
      <c r="AO683" s="78"/>
      <c r="AP683" s="78"/>
      <c r="AU683" s="79"/>
      <c r="BB683" s="74"/>
      <c r="BC683" s="74"/>
      <c r="BD683" s="74"/>
      <c r="BE683" s="74"/>
      <c r="BF683" s="74"/>
      <c r="BG683" s="74"/>
      <c r="BH683" s="74"/>
      <c r="BI683" s="74"/>
      <c r="BJ683" s="74"/>
      <c r="BK683" s="74"/>
      <c r="BL683" s="74"/>
      <c r="BM683" s="74"/>
      <c r="BN683" s="74"/>
      <c r="BO683" s="74"/>
      <c r="EO683" s="72"/>
      <c r="EP683" s="72"/>
      <c r="EQ683" s="72"/>
      <c r="ER683" s="72"/>
      <c r="ES683" s="72"/>
      <c r="ET683" s="72"/>
      <c r="EU683" s="72"/>
      <c r="EV683" s="72"/>
      <c r="EW683" s="72"/>
      <c r="EX683" s="72"/>
      <c r="EY683" s="72"/>
      <c r="EZ683" s="72"/>
    </row>
    <row r="684" spans="18:156">
      <c r="R684" s="76"/>
      <c r="T684" s="76"/>
      <c r="U684" s="76"/>
      <c r="V684" s="76"/>
      <c r="W684" s="76"/>
      <c r="X684" s="76"/>
      <c r="Y684" s="76"/>
      <c r="AE684" s="78"/>
      <c r="AF684" s="78"/>
      <c r="AG684" s="78"/>
      <c r="AH684" s="78"/>
      <c r="AI684" s="78"/>
      <c r="AJ684" s="78"/>
      <c r="AK684" s="78"/>
      <c r="AL684" s="78"/>
      <c r="AM684" s="78"/>
      <c r="AN684" s="78"/>
      <c r="AO684" s="78"/>
      <c r="AP684" s="78"/>
      <c r="AU684" s="79"/>
      <c r="BB684" s="74"/>
      <c r="BC684" s="74"/>
      <c r="BD684" s="74"/>
      <c r="BE684" s="74"/>
      <c r="BF684" s="74"/>
      <c r="BG684" s="74"/>
      <c r="BH684" s="74"/>
      <c r="BI684" s="74"/>
      <c r="BJ684" s="74"/>
      <c r="BK684" s="74"/>
      <c r="BL684" s="74"/>
      <c r="BM684" s="74"/>
      <c r="BN684" s="74"/>
      <c r="BO684" s="74"/>
      <c r="EO684" s="72"/>
      <c r="EP684" s="72"/>
      <c r="EQ684" s="72"/>
      <c r="ER684" s="72"/>
      <c r="ES684" s="72"/>
      <c r="ET684" s="72"/>
      <c r="EU684" s="72"/>
      <c r="EV684" s="72"/>
      <c r="EW684" s="72"/>
      <c r="EX684" s="72"/>
      <c r="EY684" s="72"/>
      <c r="EZ684" s="72"/>
    </row>
    <row r="685" spans="18:156">
      <c r="R685" s="76"/>
      <c r="T685" s="76"/>
      <c r="U685" s="76"/>
      <c r="V685" s="76"/>
      <c r="W685" s="76"/>
      <c r="X685" s="76"/>
      <c r="Y685" s="76"/>
      <c r="AE685" s="78"/>
      <c r="AF685" s="78"/>
      <c r="AG685" s="78"/>
      <c r="AH685" s="78"/>
      <c r="AI685" s="78"/>
      <c r="AJ685" s="78"/>
      <c r="AK685" s="78"/>
      <c r="AL685" s="78"/>
      <c r="AM685" s="78"/>
      <c r="AN685" s="78"/>
      <c r="AO685" s="78"/>
      <c r="AP685" s="78"/>
      <c r="AU685" s="79"/>
      <c r="BA685" s="74"/>
      <c r="BB685" s="74"/>
      <c r="BC685" s="74"/>
      <c r="BD685" s="74"/>
      <c r="BE685" s="74"/>
      <c r="BF685" s="74"/>
      <c r="BG685" s="74"/>
      <c r="BH685" s="74"/>
      <c r="BI685" s="74"/>
      <c r="BJ685" s="74"/>
      <c r="BK685" s="74"/>
      <c r="BL685" s="74"/>
      <c r="BM685" s="74"/>
      <c r="BN685" s="74"/>
      <c r="BO685" s="74"/>
      <c r="EO685" s="72"/>
      <c r="EP685" s="72"/>
      <c r="EQ685" s="72"/>
      <c r="ER685" s="72"/>
      <c r="ES685" s="72"/>
      <c r="ET685" s="72"/>
      <c r="EU685" s="72"/>
      <c r="EV685" s="72"/>
      <c r="EW685" s="72"/>
      <c r="EX685" s="72"/>
      <c r="EY685" s="72"/>
      <c r="EZ685" s="72"/>
    </row>
    <row r="686" spans="18:156">
      <c r="R686" s="76"/>
      <c r="T686" s="76"/>
      <c r="U686" s="76"/>
      <c r="V686" s="76"/>
      <c r="W686" s="76"/>
      <c r="X686" s="76"/>
      <c r="Y686" s="76"/>
      <c r="AE686" s="78"/>
      <c r="AF686" s="78"/>
      <c r="AG686" s="78"/>
      <c r="AH686" s="78"/>
      <c r="AI686" s="78"/>
      <c r="AJ686" s="79"/>
      <c r="AK686" s="78"/>
      <c r="AL686" s="78"/>
      <c r="AM686" s="78"/>
      <c r="AN686" s="78"/>
      <c r="AO686" s="78"/>
      <c r="AP686" s="78"/>
      <c r="AU686" s="79"/>
      <c r="BA686" s="74"/>
      <c r="BC686" s="74"/>
      <c r="BD686" s="74"/>
      <c r="BE686" s="74"/>
      <c r="BF686" s="74"/>
      <c r="BG686" s="74"/>
      <c r="BH686" s="74"/>
      <c r="BI686" s="74"/>
      <c r="BJ686" s="74"/>
      <c r="BK686" s="74"/>
      <c r="BL686" s="74"/>
      <c r="BM686" s="74"/>
      <c r="BN686" s="74"/>
      <c r="BO686" s="74"/>
      <c r="ED686" s="72"/>
      <c r="EE686" s="72"/>
      <c r="EF686" s="72"/>
      <c r="EG686" s="72"/>
      <c r="EH686" s="72"/>
      <c r="EI686" s="72"/>
      <c r="EJ686" s="72"/>
      <c r="EK686" s="72"/>
      <c r="EL686" s="72"/>
      <c r="EM686" s="72"/>
      <c r="EN686" s="72"/>
      <c r="EO686" s="72"/>
      <c r="EP686" s="72"/>
      <c r="EQ686" s="72"/>
      <c r="ER686" s="72"/>
      <c r="ES686" s="72"/>
      <c r="ET686" s="72"/>
      <c r="EU686" s="72"/>
      <c r="EV686" s="72"/>
      <c r="EW686" s="72"/>
      <c r="EX686" s="72"/>
      <c r="EY686" s="72"/>
      <c r="EZ686" s="72"/>
    </row>
    <row r="687" spans="18:156">
      <c r="R687" s="76"/>
      <c r="T687" s="76"/>
      <c r="U687" s="76"/>
      <c r="V687" s="76"/>
      <c r="W687" s="76"/>
      <c r="X687" s="76"/>
      <c r="Y687" s="76"/>
      <c r="AE687" s="78"/>
      <c r="AF687" s="78"/>
      <c r="AG687" s="78"/>
      <c r="AH687" s="78"/>
      <c r="AI687" s="78"/>
      <c r="AJ687" s="78"/>
      <c r="AK687" s="78"/>
      <c r="AL687" s="78"/>
      <c r="AM687" s="78"/>
      <c r="AN687" s="78"/>
      <c r="AO687" s="78"/>
      <c r="AP687" s="78"/>
      <c r="AU687" s="79"/>
      <c r="BC687" s="74"/>
      <c r="BD687" s="74"/>
      <c r="BE687" s="74"/>
      <c r="BF687" s="74"/>
      <c r="BG687" s="74"/>
      <c r="BH687" s="74"/>
      <c r="BI687" s="74"/>
      <c r="BJ687" s="74"/>
      <c r="BK687" s="74"/>
      <c r="BL687" s="74"/>
      <c r="BM687" s="74"/>
      <c r="BN687" s="74"/>
      <c r="BO687" s="74"/>
      <c r="ED687" s="72"/>
      <c r="EE687" s="72"/>
      <c r="EF687" s="72"/>
      <c r="EG687" s="72"/>
      <c r="EH687" s="72"/>
      <c r="EI687" s="72"/>
      <c r="EJ687" s="72"/>
      <c r="EK687" s="72"/>
      <c r="EL687" s="72"/>
      <c r="EM687" s="72"/>
      <c r="EN687" s="72"/>
      <c r="EO687" s="72"/>
      <c r="EP687" s="72"/>
      <c r="EQ687" s="72"/>
      <c r="ER687" s="72"/>
      <c r="ES687" s="72"/>
      <c r="ET687" s="72"/>
      <c r="EU687" s="72"/>
      <c r="EV687" s="72"/>
      <c r="EW687" s="72"/>
      <c r="EX687" s="72"/>
      <c r="EY687" s="72"/>
      <c r="EZ687" s="72"/>
    </row>
    <row r="688" spans="18:156">
      <c r="R688" s="76"/>
      <c r="T688" s="76"/>
      <c r="U688" s="76"/>
      <c r="V688" s="76"/>
      <c r="W688" s="76"/>
      <c r="X688" s="76"/>
      <c r="Y688" s="76"/>
      <c r="AE688" s="78"/>
      <c r="AF688" s="78"/>
      <c r="AG688" s="78"/>
      <c r="AH688" s="78"/>
      <c r="AI688" s="78"/>
      <c r="AJ688" s="78"/>
      <c r="AK688" s="78"/>
      <c r="AL688" s="78"/>
      <c r="AM688" s="78"/>
      <c r="AN688" s="78"/>
      <c r="AO688" s="78"/>
      <c r="AP688" s="78"/>
      <c r="AU688" s="79"/>
      <c r="BC688" s="74"/>
      <c r="BD688" s="74"/>
      <c r="BE688" s="74"/>
      <c r="BF688" s="74"/>
      <c r="BG688" s="74"/>
      <c r="BH688" s="74"/>
      <c r="BI688" s="74"/>
      <c r="BJ688" s="74"/>
      <c r="BK688" s="74"/>
      <c r="BL688" s="74"/>
      <c r="BM688" s="74"/>
      <c r="BN688" s="74"/>
      <c r="BO688" s="74"/>
      <c r="EP688" s="72"/>
      <c r="EQ688" s="72"/>
      <c r="ER688" s="72"/>
      <c r="ES688" s="72"/>
      <c r="ET688" s="72"/>
      <c r="EU688" s="72"/>
      <c r="EV688" s="72"/>
      <c r="EW688" s="72"/>
      <c r="EX688" s="72"/>
      <c r="EY688" s="72"/>
      <c r="EZ688" s="72"/>
    </row>
    <row r="689" spans="18:156">
      <c r="R689" s="76"/>
      <c r="T689" s="76"/>
      <c r="U689" s="76"/>
      <c r="V689" s="76"/>
      <c r="W689" s="76"/>
      <c r="X689" s="76"/>
      <c r="Y689" s="76"/>
      <c r="AE689" s="78"/>
      <c r="AF689" s="78"/>
      <c r="AG689" s="78"/>
      <c r="AH689" s="78"/>
      <c r="AI689" s="78"/>
      <c r="AJ689" s="78"/>
      <c r="AK689" s="78"/>
      <c r="AL689" s="78"/>
      <c r="AM689" s="78"/>
      <c r="AN689" s="78"/>
      <c r="AO689" s="78"/>
      <c r="AP689" s="78"/>
      <c r="AU689" s="79"/>
      <c r="BC689" s="74"/>
      <c r="BD689" s="74"/>
      <c r="BE689" s="74"/>
      <c r="BF689" s="74"/>
      <c r="BG689" s="74"/>
      <c r="BH689" s="74"/>
      <c r="BI689" s="74"/>
      <c r="BJ689" s="74"/>
      <c r="BK689" s="74"/>
      <c r="BL689" s="74"/>
      <c r="BM689" s="74"/>
      <c r="BN689" s="74"/>
      <c r="BO689" s="74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</row>
    <row r="690" spans="18:156">
      <c r="R690" s="76"/>
      <c r="T690" s="76"/>
      <c r="U690" s="76"/>
      <c r="V690" s="76"/>
      <c r="W690" s="76"/>
      <c r="X690" s="76"/>
      <c r="Y690" s="76"/>
      <c r="AE690" s="78"/>
      <c r="AF690" s="78"/>
      <c r="AG690" s="78"/>
      <c r="AH690" s="78"/>
      <c r="AI690" s="78"/>
      <c r="AJ690" s="78"/>
      <c r="AK690" s="78"/>
      <c r="AL690" s="78"/>
      <c r="AM690" s="78"/>
      <c r="AN690" s="78"/>
      <c r="AO690" s="78"/>
      <c r="AP690" s="78"/>
      <c r="AU690" s="79"/>
      <c r="BC690" s="74"/>
      <c r="BD690" s="74"/>
      <c r="BE690" s="74"/>
      <c r="BF690" s="74"/>
      <c r="BG690" s="74"/>
      <c r="BH690" s="74"/>
      <c r="BI690" s="74"/>
      <c r="BJ690" s="74"/>
      <c r="BK690" s="74"/>
      <c r="BL690" s="74"/>
      <c r="BM690" s="74"/>
      <c r="BN690" s="74"/>
      <c r="BO690" s="74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</row>
    <row r="691" spans="18:156">
      <c r="R691" s="76"/>
      <c r="T691" s="76"/>
      <c r="U691" s="76"/>
      <c r="V691" s="76"/>
      <c r="W691" s="76"/>
      <c r="X691" s="76"/>
      <c r="Y691" s="76"/>
      <c r="AE691" s="78"/>
      <c r="AF691" s="78"/>
      <c r="AG691" s="78"/>
      <c r="AH691" s="78"/>
      <c r="AI691" s="78"/>
      <c r="AJ691" s="78"/>
      <c r="AK691" s="78"/>
      <c r="AL691" s="78"/>
      <c r="AM691" s="78"/>
      <c r="AN691" s="78"/>
      <c r="AO691" s="78"/>
      <c r="AP691" s="78"/>
      <c r="AU691" s="79"/>
      <c r="BC691" s="74"/>
      <c r="BD691" s="74"/>
      <c r="BE691" s="74"/>
      <c r="BF691" s="74"/>
      <c r="BG691" s="74"/>
      <c r="BH691" s="74"/>
      <c r="BI691" s="74"/>
      <c r="BJ691" s="74"/>
      <c r="BK691" s="74"/>
      <c r="BL691" s="74"/>
      <c r="BM691" s="74"/>
      <c r="BN691" s="74"/>
      <c r="BO691" s="74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</row>
    <row r="692" spans="18:156">
      <c r="R692" s="76"/>
      <c r="T692" s="76"/>
      <c r="U692" s="76"/>
      <c r="V692" s="76"/>
      <c r="W692" s="76"/>
      <c r="X692" s="76"/>
      <c r="Y692" s="76"/>
      <c r="AE692" s="78"/>
      <c r="AF692" s="78"/>
      <c r="AG692" s="78"/>
      <c r="AH692" s="78"/>
      <c r="AI692" s="78"/>
      <c r="AJ692" s="78"/>
      <c r="AK692" s="78"/>
      <c r="AL692" s="78"/>
      <c r="AM692" s="78"/>
      <c r="AN692" s="78"/>
      <c r="AO692" s="78"/>
      <c r="AP692" s="78"/>
      <c r="AU692" s="79"/>
      <c r="BC692" s="74"/>
      <c r="BD692" s="74"/>
      <c r="BE692" s="74"/>
      <c r="BF692" s="74"/>
      <c r="BG692" s="74"/>
      <c r="BH692" s="74"/>
      <c r="BI692" s="74"/>
      <c r="BJ692" s="74"/>
      <c r="BK692" s="74"/>
      <c r="BL692" s="74"/>
      <c r="BM692" s="74"/>
      <c r="BN692" s="74"/>
      <c r="BO692" s="74"/>
      <c r="EP692" s="72"/>
      <c r="EQ692" s="72"/>
      <c r="ER692" s="72"/>
      <c r="ES692" s="72"/>
      <c r="ET692" s="72"/>
      <c r="EU692" s="72"/>
      <c r="EV692" s="72"/>
      <c r="EW692" s="72"/>
      <c r="EX692" s="72"/>
      <c r="EY692" s="72"/>
      <c r="EZ692" s="72"/>
    </row>
    <row r="693" spans="18:156">
      <c r="R693" s="76"/>
      <c r="T693" s="76"/>
      <c r="U693" s="76"/>
      <c r="V693" s="76"/>
      <c r="W693" s="76"/>
      <c r="X693" s="76"/>
      <c r="Y693" s="76"/>
      <c r="AE693" s="78"/>
      <c r="AF693" s="78"/>
      <c r="AG693" s="78"/>
      <c r="AH693" s="78"/>
      <c r="AI693" s="78"/>
      <c r="AJ693" s="78"/>
      <c r="AK693" s="78"/>
      <c r="AL693" s="78"/>
      <c r="AM693" s="78"/>
      <c r="AN693" s="78"/>
      <c r="AO693" s="78"/>
      <c r="AP693" s="78"/>
      <c r="AU693" s="79"/>
      <c r="BC693" s="74"/>
      <c r="BD693" s="74"/>
      <c r="BE693" s="74"/>
      <c r="BF693" s="74"/>
      <c r="BG693" s="74"/>
      <c r="BH693" s="74"/>
      <c r="BI693" s="74"/>
      <c r="BJ693" s="74"/>
      <c r="BK693" s="74"/>
      <c r="BL693" s="74"/>
      <c r="BM693" s="74"/>
      <c r="BN693" s="74"/>
      <c r="BO693" s="74"/>
      <c r="EP693" s="72"/>
      <c r="EQ693" s="72"/>
      <c r="ER693" s="72"/>
      <c r="ES693" s="72"/>
      <c r="ET693" s="72"/>
      <c r="EU693" s="72"/>
      <c r="EV693" s="72"/>
      <c r="EW693" s="72"/>
      <c r="EX693" s="72"/>
      <c r="EY693" s="72"/>
      <c r="EZ693" s="72"/>
    </row>
    <row r="694" spans="18:156">
      <c r="R694" s="76"/>
      <c r="T694" s="76"/>
      <c r="U694" s="76"/>
      <c r="V694" s="76"/>
      <c r="W694" s="76"/>
      <c r="X694" s="76"/>
      <c r="Y694" s="76"/>
      <c r="AE694" s="78"/>
      <c r="AF694" s="78"/>
      <c r="AG694" s="78"/>
      <c r="AH694" s="78"/>
      <c r="AI694" s="78"/>
      <c r="AJ694" s="78"/>
      <c r="AK694" s="78"/>
      <c r="AL694" s="78"/>
      <c r="AM694" s="78"/>
      <c r="AN694" s="78"/>
      <c r="AO694" s="78"/>
      <c r="AP694" s="78"/>
      <c r="AU694" s="79"/>
      <c r="BC694" s="74"/>
      <c r="BD694" s="74"/>
      <c r="BE694" s="74"/>
      <c r="BF694" s="74"/>
      <c r="BG694" s="74"/>
      <c r="BH694" s="74"/>
      <c r="BI694" s="74"/>
      <c r="BJ694" s="74"/>
      <c r="BK694" s="74"/>
      <c r="BL694" s="74"/>
      <c r="BM694" s="74"/>
      <c r="BN694" s="74"/>
      <c r="BO694" s="74"/>
      <c r="EP694" s="72"/>
      <c r="EQ694" s="72"/>
      <c r="ER694" s="72"/>
      <c r="ES694" s="72"/>
      <c r="ET694" s="72"/>
      <c r="EU694" s="72"/>
      <c r="EV694" s="72"/>
      <c r="EW694" s="72"/>
      <c r="EX694" s="72"/>
      <c r="EY694" s="72"/>
      <c r="EZ694" s="72"/>
    </row>
    <row r="695" spans="18:156">
      <c r="R695" s="76"/>
      <c r="T695" s="76"/>
      <c r="U695" s="76"/>
      <c r="V695" s="76"/>
      <c r="W695" s="76"/>
      <c r="X695" s="76"/>
      <c r="Y695" s="76"/>
      <c r="AE695" s="78"/>
      <c r="AF695" s="78"/>
      <c r="AG695" s="78"/>
      <c r="AH695" s="78"/>
      <c r="AI695" s="78"/>
      <c r="AJ695" s="78"/>
      <c r="AK695" s="78"/>
      <c r="AL695" s="78"/>
      <c r="AM695" s="78"/>
      <c r="AN695" s="78"/>
      <c r="AO695" s="78"/>
      <c r="AP695" s="78"/>
      <c r="AU695" s="79"/>
      <c r="BC695" s="74"/>
      <c r="BD695" s="74"/>
      <c r="BE695" s="74"/>
      <c r="BF695" s="74"/>
      <c r="BG695" s="74"/>
      <c r="BH695" s="74"/>
      <c r="BI695" s="74"/>
      <c r="BJ695" s="74"/>
      <c r="BK695" s="74"/>
      <c r="BL695" s="74"/>
      <c r="BM695" s="74"/>
      <c r="BN695" s="74"/>
      <c r="BO695" s="74"/>
      <c r="EP695" s="72"/>
      <c r="EQ695" s="72"/>
      <c r="ER695" s="72"/>
      <c r="ES695" s="72"/>
      <c r="ET695" s="72"/>
      <c r="EU695" s="72"/>
      <c r="EV695" s="72"/>
      <c r="EW695" s="72"/>
      <c r="EX695" s="72"/>
      <c r="EY695" s="72"/>
      <c r="EZ695" s="72"/>
    </row>
    <row r="696" spans="18:156">
      <c r="R696" s="76"/>
      <c r="T696" s="76"/>
      <c r="U696" s="76"/>
      <c r="V696" s="76"/>
      <c r="W696" s="76"/>
      <c r="X696" s="76"/>
      <c r="Y696" s="76"/>
      <c r="AE696" s="78"/>
      <c r="AF696" s="78"/>
      <c r="AG696" s="78"/>
      <c r="AH696" s="78"/>
      <c r="AI696" s="78"/>
      <c r="AJ696" s="78"/>
      <c r="AK696" s="78"/>
      <c r="AL696" s="78"/>
      <c r="AM696" s="78"/>
      <c r="AN696" s="78"/>
      <c r="AO696" s="78"/>
      <c r="AP696" s="78"/>
      <c r="AQ696" s="74"/>
      <c r="AU696" s="79"/>
      <c r="BC696" s="74"/>
      <c r="BD696" s="74"/>
      <c r="BE696" s="74"/>
      <c r="BF696" s="74"/>
      <c r="BG696" s="74"/>
      <c r="BH696" s="74"/>
      <c r="BI696" s="74"/>
      <c r="BJ696" s="74"/>
      <c r="BK696" s="74"/>
      <c r="BL696" s="74"/>
      <c r="BM696" s="74"/>
      <c r="BN696" s="74"/>
      <c r="BO696" s="74"/>
      <c r="EP696" s="72"/>
      <c r="EQ696" s="72"/>
      <c r="ER696" s="72"/>
      <c r="ES696" s="72"/>
      <c r="ET696" s="72"/>
      <c r="EU696" s="72"/>
      <c r="EV696" s="72"/>
      <c r="EW696" s="72"/>
      <c r="EX696" s="72"/>
      <c r="EY696" s="72"/>
      <c r="EZ696" s="72"/>
    </row>
    <row r="697" spans="18:156">
      <c r="R697" s="76"/>
      <c r="T697" s="76"/>
      <c r="U697" s="76"/>
      <c r="V697" s="76"/>
      <c r="W697" s="76"/>
      <c r="X697" s="76"/>
      <c r="Y697" s="76"/>
      <c r="AE697" s="78"/>
      <c r="AF697" s="78"/>
      <c r="AG697" s="78"/>
      <c r="AH697" s="78"/>
      <c r="AI697" s="78"/>
      <c r="AJ697" s="78"/>
      <c r="AK697" s="78"/>
      <c r="AL697" s="78"/>
      <c r="AM697" s="78"/>
      <c r="AN697" s="78"/>
      <c r="AO697" s="78"/>
      <c r="AP697" s="78"/>
      <c r="AQ697" s="74"/>
      <c r="AU697" s="79"/>
      <c r="BC697" s="74"/>
      <c r="BD697" s="74"/>
      <c r="BE697" s="74"/>
      <c r="BF697" s="74"/>
      <c r="BG697" s="74"/>
      <c r="BH697" s="74"/>
      <c r="BI697" s="74"/>
      <c r="BJ697" s="74"/>
      <c r="BK697" s="74"/>
      <c r="BL697" s="74"/>
      <c r="BM697" s="74"/>
      <c r="BN697" s="74"/>
      <c r="BO697" s="74"/>
      <c r="EP697" s="72"/>
      <c r="EQ697" s="72"/>
      <c r="ER697" s="72"/>
      <c r="ES697" s="72"/>
      <c r="ET697" s="72"/>
      <c r="EU697" s="72"/>
      <c r="EV697" s="72"/>
      <c r="EW697" s="72"/>
      <c r="EX697" s="72"/>
      <c r="EY697" s="72"/>
      <c r="EZ697" s="72"/>
    </row>
    <row r="698" spans="18:156">
      <c r="R698" s="76"/>
      <c r="T698" s="76"/>
      <c r="U698" s="76"/>
      <c r="V698" s="76"/>
      <c r="W698" s="76"/>
      <c r="X698" s="76"/>
      <c r="Y698" s="76"/>
      <c r="AE698" s="78"/>
      <c r="AF698" s="78"/>
      <c r="AG698" s="78"/>
      <c r="AH698" s="78"/>
      <c r="AI698" s="78"/>
      <c r="AJ698" s="78"/>
      <c r="AK698" s="78"/>
      <c r="AL698" s="78"/>
      <c r="AM698" s="78"/>
      <c r="AN698" s="78"/>
      <c r="AO698" s="78"/>
      <c r="AP698" s="78"/>
      <c r="AU698" s="79"/>
      <c r="AV698" s="74"/>
      <c r="AW698" s="74"/>
      <c r="AX698" s="74"/>
      <c r="AY698" s="74"/>
      <c r="AZ698" s="74"/>
      <c r="BC698" s="74"/>
      <c r="BD698" s="74"/>
      <c r="BE698" s="74"/>
      <c r="BF698" s="74"/>
      <c r="BG698" s="74"/>
      <c r="BH698" s="74"/>
      <c r="BI698" s="74"/>
      <c r="BJ698" s="74"/>
      <c r="BK698" s="74"/>
      <c r="BL698" s="74"/>
      <c r="BM698" s="74"/>
      <c r="BN698" s="74"/>
      <c r="BO698" s="74"/>
      <c r="EP698" s="72"/>
      <c r="EQ698" s="72"/>
      <c r="ER698" s="72"/>
      <c r="ES698" s="72"/>
      <c r="ET698" s="72"/>
      <c r="EU698" s="72"/>
      <c r="EV698" s="72"/>
      <c r="EW698" s="72"/>
      <c r="EX698" s="72"/>
      <c r="EY698" s="72"/>
      <c r="EZ698" s="72"/>
    </row>
    <row r="699" spans="18:156">
      <c r="R699" s="76"/>
      <c r="T699" s="76"/>
      <c r="U699" s="76"/>
      <c r="V699" s="76"/>
      <c r="W699" s="76"/>
      <c r="X699" s="76"/>
      <c r="Y699" s="76"/>
      <c r="AE699" s="78"/>
      <c r="AF699" s="78"/>
      <c r="AG699" s="78"/>
      <c r="AH699" s="78"/>
      <c r="AI699" s="78"/>
      <c r="AJ699" s="78"/>
      <c r="AK699" s="78"/>
      <c r="AL699" s="78"/>
      <c r="AM699" s="78"/>
      <c r="AN699" s="78"/>
      <c r="AO699" s="78"/>
      <c r="AP699" s="78"/>
      <c r="AU699" s="79"/>
      <c r="AV699" s="74"/>
      <c r="AW699" s="74"/>
      <c r="AX699" s="74"/>
      <c r="AY699" s="74"/>
      <c r="AZ699" s="74"/>
      <c r="BC699" s="74"/>
      <c r="BD699" s="74"/>
      <c r="BE699" s="74"/>
      <c r="BF699" s="74"/>
      <c r="BG699" s="74"/>
      <c r="BH699" s="74"/>
      <c r="BI699" s="74"/>
      <c r="BJ699" s="74"/>
      <c r="BK699" s="74"/>
      <c r="BL699" s="74"/>
      <c r="BM699" s="74"/>
      <c r="BN699" s="74"/>
      <c r="BO699" s="74"/>
      <c r="EP699" s="72"/>
      <c r="EQ699" s="72"/>
      <c r="ER699" s="72"/>
      <c r="ES699" s="72"/>
      <c r="ET699" s="72"/>
      <c r="EU699" s="72"/>
      <c r="EV699" s="72"/>
      <c r="EW699" s="72"/>
      <c r="EX699" s="72"/>
      <c r="EY699" s="72"/>
      <c r="EZ699" s="72"/>
    </row>
    <row r="700" spans="18:156">
      <c r="R700" s="76"/>
      <c r="T700" s="76"/>
      <c r="U700" s="76"/>
      <c r="V700" s="76"/>
      <c r="W700" s="76"/>
      <c r="X700" s="76"/>
      <c r="Y700" s="76"/>
      <c r="AE700" s="78"/>
      <c r="AF700" s="78"/>
      <c r="AG700" s="78"/>
      <c r="AH700" s="78"/>
      <c r="AI700" s="78"/>
      <c r="AJ700" s="78"/>
      <c r="AK700" s="78"/>
      <c r="AL700" s="78"/>
      <c r="AM700" s="78"/>
      <c r="AN700" s="78"/>
      <c r="AO700" s="78"/>
      <c r="AP700" s="78"/>
      <c r="AT700" s="74"/>
      <c r="AU700" s="79"/>
      <c r="AV700" s="79"/>
      <c r="BC700" s="74"/>
      <c r="BD700" s="74"/>
      <c r="BE700" s="74"/>
      <c r="BF700" s="74"/>
      <c r="BG700" s="74"/>
      <c r="BH700" s="74"/>
      <c r="BI700" s="74"/>
      <c r="BJ700" s="74"/>
      <c r="BK700" s="74"/>
      <c r="BL700" s="74"/>
      <c r="BM700" s="74"/>
      <c r="BN700" s="74"/>
      <c r="BO700" s="74"/>
      <c r="EP700" s="72"/>
      <c r="EQ700" s="72"/>
      <c r="ER700" s="72"/>
      <c r="ES700" s="72"/>
      <c r="ET700" s="72"/>
      <c r="EU700" s="72"/>
      <c r="EV700" s="72"/>
      <c r="EW700" s="72"/>
      <c r="EX700" s="72"/>
      <c r="EY700" s="72"/>
      <c r="EZ700" s="72"/>
    </row>
    <row r="701" spans="18:156">
      <c r="R701" s="76"/>
      <c r="T701" s="76"/>
      <c r="U701" s="76"/>
      <c r="V701" s="76"/>
      <c r="W701" s="76"/>
      <c r="X701" s="76"/>
      <c r="Y701" s="76"/>
      <c r="AE701" s="78"/>
      <c r="AF701" s="78"/>
      <c r="AG701" s="78"/>
      <c r="AH701" s="78"/>
      <c r="AI701" s="78"/>
      <c r="AJ701" s="78"/>
      <c r="AK701" s="78"/>
      <c r="AL701" s="78"/>
      <c r="AM701" s="78"/>
      <c r="AN701" s="78"/>
      <c r="AO701" s="78"/>
      <c r="AP701" s="78"/>
      <c r="AR701" s="74"/>
      <c r="AS701" s="74"/>
      <c r="AT701" s="74"/>
      <c r="AU701" s="74"/>
      <c r="AV701" s="79"/>
      <c r="BC701" s="74"/>
      <c r="BD701" s="74"/>
      <c r="BE701" s="74"/>
      <c r="BF701" s="74"/>
      <c r="BG701" s="74"/>
      <c r="BH701" s="74"/>
      <c r="BI701" s="74"/>
      <c r="BJ701" s="74"/>
      <c r="BK701" s="74"/>
      <c r="BL701" s="74"/>
      <c r="BM701" s="74"/>
      <c r="BN701" s="74"/>
      <c r="BO701" s="74"/>
      <c r="EP701" s="72"/>
      <c r="EQ701" s="72"/>
      <c r="ER701" s="72"/>
      <c r="ES701" s="72"/>
      <c r="ET701" s="72"/>
      <c r="EU701" s="72"/>
      <c r="EV701" s="72"/>
      <c r="EW701" s="72"/>
      <c r="EX701" s="72"/>
      <c r="EY701" s="72"/>
      <c r="EZ701" s="72"/>
    </row>
    <row r="702" spans="18:156">
      <c r="R702" s="76"/>
      <c r="T702" s="76"/>
      <c r="U702" s="76"/>
      <c r="V702" s="76"/>
      <c r="W702" s="76"/>
      <c r="X702" s="76"/>
      <c r="Y702" s="76"/>
      <c r="AE702" s="78"/>
      <c r="AF702" s="78"/>
      <c r="AG702" s="78"/>
      <c r="AH702" s="78"/>
      <c r="AI702" s="78"/>
      <c r="AJ702" s="78"/>
      <c r="AK702" s="78"/>
      <c r="AL702" s="78"/>
      <c r="AM702" s="78"/>
      <c r="AN702" s="78"/>
      <c r="AO702" s="78"/>
      <c r="AP702" s="78"/>
      <c r="AR702" s="74"/>
      <c r="AS702" s="74"/>
      <c r="AU702" s="74"/>
      <c r="AV702" s="79"/>
      <c r="BC702" s="74"/>
      <c r="BD702" s="74"/>
      <c r="BE702" s="74"/>
      <c r="BF702" s="74"/>
      <c r="BG702" s="74"/>
      <c r="BH702" s="74"/>
      <c r="BI702" s="74"/>
      <c r="BJ702" s="74"/>
      <c r="BK702" s="74"/>
      <c r="BL702" s="74"/>
      <c r="BM702" s="74"/>
      <c r="BN702" s="74"/>
      <c r="BO702" s="74"/>
      <c r="EP702" s="72"/>
      <c r="EQ702" s="72"/>
      <c r="ER702" s="72"/>
      <c r="ES702" s="72"/>
      <c r="ET702" s="72"/>
      <c r="EU702" s="72"/>
      <c r="EV702" s="72"/>
      <c r="EW702" s="72"/>
      <c r="EX702" s="72"/>
      <c r="EY702" s="72"/>
      <c r="EZ702" s="72"/>
    </row>
    <row r="703" spans="18:156">
      <c r="R703" s="76"/>
      <c r="T703" s="76"/>
      <c r="U703" s="76"/>
      <c r="V703" s="76"/>
      <c r="W703" s="76"/>
      <c r="X703" s="76"/>
      <c r="Y703" s="76"/>
      <c r="AE703" s="78"/>
      <c r="AF703" s="78"/>
      <c r="AG703" s="78"/>
      <c r="AH703" s="78"/>
      <c r="AI703" s="78"/>
      <c r="AJ703" s="78"/>
      <c r="AK703" s="78"/>
      <c r="AL703" s="78"/>
      <c r="AM703" s="78"/>
      <c r="AN703" s="78"/>
      <c r="AO703" s="78"/>
      <c r="AP703" s="78"/>
      <c r="AV703" s="79"/>
      <c r="BC703" s="74"/>
      <c r="BD703" s="74"/>
      <c r="BE703" s="74"/>
      <c r="BF703" s="74"/>
      <c r="BG703" s="74"/>
      <c r="BH703" s="74"/>
      <c r="BI703" s="74"/>
      <c r="BJ703" s="74"/>
      <c r="BK703" s="74"/>
      <c r="BL703" s="74"/>
      <c r="BM703" s="74"/>
      <c r="BN703" s="74"/>
      <c r="BO703" s="74"/>
      <c r="EP703" s="72"/>
      <c r="EQ703" s="72"/>
      <c r="ER703" s="72"/>
      <c r="ES703" s="72"/>
      <c r="ET703" s="72"/>
      <c r="EU703" s="72"/>
      <c r="EV703" s="72"/>
      <c r="EW703" s="72"/>
      <c r="EX703" s="72"/>
      <c r="EY703" s="72"/>
      <c r="EZ703" s="72"/>
    </row>
    <row r="704" spans="18:156">
      <c r="R704" s="76"/>
      <c r="T704" s="76"/>
      <c r="U704" s="76"/>
      <c r="V704" s="76"/>
      <c r="W704" s="76"/>
      <c r="X704" s="76"/>
      <c r="Y704" s="76"/>
      <c r="AE704" s="78"/>
      <c r="AF704" s="78"/>
      <c r="AG704" s="78"/>
      <c r="AH704" s="78"/>
      <c r="AI704" s="78"/>
      <c r="AJ704" s="78"/>
      <c r="AK704" s="78"/>
      <c r="AL704" s="78"/>
      <c r="AM704" s="78"/>
      <c r="AN704" s="78"/>
      <c r="AO704" s="78"/>
      <c r="AP704" s="78"/>
      <c r="AV704" s="79"/>
      <c r="BC704" s="74"/>
      <c r="BD704" s="74"/>
      <c r="BE704" s="74"/>
      <c r="BF704" s="74"/>
      <c r="BG704" s="74"/>
      <c r="BH704" s="74"/>
      <c r="BI704" s="74"/>
      <c r="BJ704" s="74"/>
      <c r="BK704" s="74"/>
      <c r="BL704" s="74"/>
      <c r="BM704" s="74"/>
      <c r="BN704" s="74"/>
      <c r="BO704" s="74"/>
      <c r="EP704" s="72"/>
      <c r="EQ704" s="72"/>
      <c r="ER704" s="72"/>
      <c r="ES704" s="72"/>
      <c r="ET704" s="72"/>
      <c r="EU704" s="72"/>
      <c r="EV704" s="72"/>
      <c r="EW704" s="72"/>
      <c r="EX704" s="72"/>
      <c r="EY704" s="72"/>
      <c r="EZ704" s="72"/>
    </row>
    <row r="705" spans="18:156">
      <c r="R705" s="76"/>
      <c r="T705" s="76"/>
      <c r="U705" s="76"/>
      <c r="V705" s="76"/>
      <c r="W705" s="76"/>
      <c r="X705" s="76"/>
      <c r="Y705" s="76"/>
      <c r="AE705" s="78"/>
      <c r="AF705" s="78"/>
      <c r="AG705" s="78"/>
      <c r="AH705" s="78"/>
      <c r="AI705" s="78"/>
      <c r="AJ705" s="78"/>
      <c r="AK705" s="78"/>
      <c r="AL705" s="78"/>
      <c r="AM705" s="78"/>
      <c r="AN705" s="78"/>
      <c r="AO705" s="78"/>
      <c r="AP705" s="78"/>
      <c r="AV705" s="79"/>
      <c r="BC705" s="74"/>
      <c r="BD705" s="74"/>
      <c r="BE705" s="74"/>
      <c r="BF705" s="74"/>
      <c r="BG705" s="74"/>
      <c r="BH705" s="74"/>
      <c r="BI705" s="74"/>
      <c r="BJ705" s="74"/>
      <c r="BK705" s="74"/>
      <c r="BL705" s="74"/>
      <c r="BM705" s="74"/>
      <c r="BN705" s="74"/>
      <c r="BO705" s="74"/>
      <c r="EP705" s="72"/>
      <c r="EQ705" s="72"/>
      <c r="ER705" s="72"/>
      <c r="ES705" s="72"/>
      <c r="ET705" s="72"/>
      <c r="EU705" s="72"/>
      <c r="EV705" s="72"/>
      <c r="EW705" s="72"/>
      <c r="EX705" s="72"/>
      <c r="EY705" s="72"/>
      <c r="EZ705" s="72"/>
    </row>
    <row r="706" spans="18:156">
      <c r="R706" s="76"/>
      <c r="T706" s="76"/>
      <c r="U706" s="76"/>
      <c r="V706" s="76"/>
      <c r="W706" s="76"/>
      <c r="X706" s="76"/>
      <c r="Y706" s="76"/>
      <c r="AE706" s="78"/>
      <c r="AF706" s="78"/>
      <c r="AG706" s="78"/>
      <c r="AH706" s="78"/>
      <c r="AI706" s="78"/>
      <c r="AJ706" s="78"/>
      <c r="AK706" s="78"/>
      <c r="AL706" s="78"/>
      <c r="AM706" s="78"/>
      <c r="AN706" s="78"/>
      <c r="AO706" s="78"/>
      <c r="AP706" s="78"/>
      <c r="AV706" s="79"/>
      <c r="BC706" s="74"/>
      <c r="BD706" s="74"/>
      <c r="BE706" s="74"/>
      <c r="BF706" s="74"/>
      <c r="BG706" s="74"/>
      <c r="BH706" s="74"/>
      <c r="BI706" s="74"/>
      <c r="BJ706" s="74"/>
      <c r="BK706" s="74"/>
      <c r="BL706" s="74"/>
      <c r="BM706" s="74"/>
      <c r="BN706" s="74"/>
      <c r="BO706" s="74"/>
      <c r="EP706" s="72"/>
      <c r="EQ706" s="72"/>
      <c r="ER706" s="72"/>
      <c r="ES706" s="72"/>
      <c r="ET706" s="72"/>
      <c r="EU706" s="72"/>
      <c r="EV706" s="72"/>
      <c r="EW706" s="72"/>
      <c r="EX706" s="72"/>
      <c r="EY706" s="72"/>
      <c r="EZ706" s="72"/>
    </row>
    <row r="707" spans="18:156">
      <c r="R707" s="76"/>
      <c r="T707" s="76"/>
      <c r="U707" s="76"/>
      <c r="V707" s="76"/>
      <c r="W707" s="76"/>
      <c r="X707" s="76"/>
      <c r="Y707" s="76"/>
      <c r="AE707" s="78"/>
      <c r="AF707" s="78"/>
      <c r="AG707" s="78"/>
      <c r="AH707" s="78"/>
      <c r="AI707" s="78"/>
      <c r="AJ707" s="78"/>
      <c r="AK707" s="78"/>
      <c r="AL707" s="78"/>
      <c r="AM707" s="78"/>
      <c r="AN707" s="78"/>
      <c r="AO707" s="78"/>
      <c r="AP707" s="78"/>
      <c r="AV707" s="79"/>
      <c r="BC707" s="74"/>
      <c r="BD707" s="74"/>
      <c r="BE707" s="74"/>
      <c r="BF707" s="74"/>
      <c r="BG707" s="74"/>
      <c r="BH707" s="74"/>
      <c r="BI707" s="74"/>
      <c r="BJ707" s="74"/>
      <c r="BK707" s="74"/>
      <c r="BL707" s="74"/>
      <c r="BM707" s="74"/>
      <c r="BN707" s="74"/>
      <c r="BO707" s="74"/>
      <c r="EP707" s="72"/>
      <c r="EQ707" s="72"/>
      <c r="ER707" s="72"/>
      <c r="ES707" s="72"/>
      <c r="ET707" s="72"/>
      <c r="EU707" s="72"/>
      <c r="EV707" s="72"/>
      <c r="EW707" s="72"/>
      <c r="EX707" s="72"/>
      <c r="EY707" s="72"/>
      <c r="EZ707" s="72"/>
    </row>
    <row r="708" spans="18:156">
      <c r="R708" s="76"/>
      <c r="T708" s="76"/>
      <c r="U708" s="76"/>
      <c r="V708" s="76"/>
      <c r="W708" s="76"/>
      <c r="X708" s="76"/>
      <c r="Y708" s="76"/>
      <c r="AE708" s="78"/>
      <c r="AF708" s="78"/>
      <c r="AG708" s="78"/>
      <c r="AH708" s="78"/>
      <c r="AI708" s="78"/>
      <c r="AJ708" s="78"/>
      <c r="AK708" s="78"/>
      <c r="AL708" s="78"/>
      <c r="AM708" s="78"/>
      <c r="AN708" s="78"/>
      <c r="AO708" s="78"/>
      <c r="AP708" s="78"/>
      <c r="AV708" s="79"/>
      <c r="BC708" s="74"/>
      <c r="BD708" s="74"/>
      <c r="BE708" s="74"/>
      <c r="BF708" s="74"/>
      <c r="BG708" s="74"/>
      <c r="BH708" s="74"/>
      <c r="BI708" s="74"/>
      <c r="BJ708" s="74"/>
      <c r="BK708" s="74"/>
      <c r="BL708" s="74"/>
      <c r="BM708" s="74"/>
      <c r="BN708" s="74"/>
      <c r="BO708" s="74"/>
      <c r="EP708" s="72"/>
      <c r="EQ708" s="72"/>
      <c r="ER708" s="72"/>
      <c r="ES708" s="72"/>
      <c r="ET708" s="72"/>
      <c r="EU708" s="72"/>
      <c r="EV708" s="72"/>
      <c r="EW708" s="72"/>
      <c r="EX708" s="72"/>
      <c r="EY708" s="72"/>
      <c r="EZ708" s="72"/>
    </row>
    <row r="709" spans="18:156">
      <c r="R709" s="76"/>
      <c r="T709" s="76"/>
      <c r="U709" s="76"/>
      <c r="V709" s="76"/>
      <c r="W709" s="76"/>
      <c r="X709" s="76"/>
      <c r="Y709" s="76"/>
      <c r="AE709" s="78"/>
      <c r="AF709" s="78"/>
      <c r="AG709" s="78"/>
      <c r="AH709" s="78"/>
      <c r="AI709" s="78"/>
      <c r="AJ709" s="78"/>
      <c r="AK709" s="78"/>
      <c r="AL709" s="78"/>
      <c r="AM709" s="78"/>
      <c r="AN709" s="78"/>
      <c r="AO709" s="78"/>
      <c r="AP709" s="78"/>
      <c r="AV709" s="79"/>
      <c r="BC709" s="74"/>
      <c r="BD709" s="74"/>
      <c r="BE709" s="74"/>
      <c r="BF709" s="74"/>
      <c r="BG709" s="74"/>
      <c r="BH709" s="74"/>
      <c r="BI709" s="74"/>
      <c r="BJ709" s="74"/>
      <c r="BK709" s="74"/>
      <c r="BL709" s="74"/>
      <c r="BM709" s="74"/>
      <c r="BN709" s="74"/>
      <c r="BO709" s="74"/>
      <c r="EP709" s="72"/>
      <c r="EQ709" s="72"/>
      <c r="ER709" s="72"/>
      <c r="ES709" s="72"/>
      <c r="ET709" s="72"/>
      <c r="EU709" s="72"/>
      <c r="EV709" s="72"/>
      <c r="EW709" s="72"/>
      <c r="EX709" s="72"/>
      <c r="EY709" s="72"/>
      <c r="EZ709" s="72"/>
    </row>
    <row r="710" spans="18:156">
      <c r="R710" s="76"/>
      <c r="T710" s="76"/>
      <c r="U710" s="76"/>
      <c r="V710" s="76"/>
      <c r="W710" s="76"/>
      <c r="X710" s="76"/>
      <c r="Y710" s="76"/>
      <c r="AE710" s="78"/>
      <c r="AF710" s="78"/>
      <c r="AG710" s="78"/>
      <c r="AH710" s="78"/>
      <c r="AI710" s="78"/>
      <c r="AJ710" s="78"/>
      <c r="AK710" s="78"/>
      <c r="AL710" s="78"/>
      <c r="AM710" s="78"/>
      <c r="AN710" s="78"/>
      <c r="AO710" s="78"/>
      <c r="AP710" s="78"/>
      <c r="AV710" s="79"/>
      <c r="BC710" s="74"/>
      <c r="BD710" s="74"/>
      <c r="BE710" s="74"/>
      <c r="BF710" s="74"/>
      <c r="BG710" s="74"/>
      <c r="BH710" s="74"/>
      <c r="BI710" s="74"/>
      <c r="BJ710" s="74"/>
      <c r="BK710" s="74"/>
      <c r="BL710" s="74"/>
      <c r="BM710" s="74"/>
      <c r="BN710" s="74"/>
      <c r="BO710" s="74"/>
      <c r="EP710" s="72"/>
      <c r="EQ710" s="72"/>
      <c r="ER710" s="72"/>
      <c r="ES710" s="72"/>
      <c r="ET710" s="72"/>
      <c r="EU710" s="72"/>
      <c r="EV710" s="72"/>
      <c r="EW710" s="72"/>
      <c r="EX710" s="72"/>
      <c r="EY710" s="72"/>
      <c r="EZ710" s="72"/>
    </row>
    <row r="711" spans="18:156">
      <c r="R711" s="76"/>
      <c r="T711" s="76"/>
      <c r="U711" s="76"/>
      <c r="V711" s="76"/>
      <c r="W711" s="76"/>
      <c r="X711" s="76"/>
      <c r="Y711" s="76"/>
      <c r="AE711" s="78"/>
      <c r="AF711" s="78"/>
      <c r="AG711" s="78"/>
      <c r="AH711" s="78"/>
      <c r="AI711" s="78"/>
      <c r="AJ711" s="78"/>
      <c r="AK711" s="78"/>
      <c r="AL711" s="78"/>
      <c r="AM711" s="78"/>
      <c r="AN711" s="78"/>
      <c r="AO711" s="78"/>
      <c r="AP711" s="78"/>
      <c r="AV711" s="79"/>
      <c r="BC711" s="74"/>
      <c r="BD711" s="74"/>
      <c r="BE711" s="74"/>
      <c r="BF711" s="74"/>
      <c r="BG711" s="74"/>
      <c r="BH711" s="74"/>
      <c r="BI711" s="74"/>
      <c r="BJ711" s="74"/>
      <c r="BK711" s="74"/>
      <c r="BL711" s="74"/>
      <c r="BM711" s="74"/>
      <c r="BN711" s="74"/>
      <c r="BO711" s="74"/>
      <c r="EP711" s="72"/>
      <c r="EQ711" s="72"/>
      <c r="ER711" s="72"/>
      <c r="ES711" s="72"/>
      <c r="ET711" s="72"/>
      <c r="EU711" s="72"/>
      <c r="EV711" s="72"/>
      <c r="EW711" s="72"/>
      <c r="EX711" s="72"/>
      <c r="EY711" s="72"/>
      <c r="EZ711" s="72"/>
    </row>
    <row r="712" spans="18:156">
      <c r="R712" s="76"/>
      <c r="T712" s="76"/>
      <c r="U712" s="76"/>
      <c r="V712" s="76"/>
      <c r="W712" s="76"/>
      <c r="X712" s="76"/>
      <c r="Y712" s="76"/>
      <c r="AE712" s="78"/>
      <c r="AF712" s="78"/>
      <c r="AG712" s="78"/>
      <c r="AH712" s="78"/>
      <c r="AI712" s="78"/>
      <c r="AJ712" s="78"/>
      <c r="AK712" s="78"/>
      <c r="AL712" s="78"/>
      <c r="AM712" s="78"/>
      <c r="AN712" s="78"/>
      <c r="AO712" s="78"/>
      <c r="AP712" s="78"/>
      <c r="AV712" s="79"/>
      <c r="BC712" s="74"/>
      <c r="BD712" s="74"/>
      <c r="BE712" s="74"/>
      <c r="BF712" s="74"/>
      <c r="BG712" s="74"/>
      <c r="BH712" s="74"/>
      <c r="BI712" s="74"/>
      <c r="BJ712" s="74"/>
      <c r="BK712" s="74"/>
      <c r="BL712" s="74"/>
      <c r="BM712" s="74"/>
      <c r="BN712" s="74"/>
      <c r="BO712" s="74"/>
      <c r="EP712" s="72"/>
      <c r="EQ712" s="72"/>
      <c r="ER712" s="72"/>
      <c r="ES712" s="72"/>
      <c r="ET712" s="72"/>
      <c r="EU712" s="72"/>
      <c r="EV712" s="72"/>
      <c r="EW712" s="72"/>
      <c r="EX712" s="72"/>
      <c r="EY712" s="72"/>
      <c r="EZ712" s="72"/>
    </row>
    <row r="713" spans="18:156">
      <c r="R713" s="76"/>
      <c r="T713" s="76"/>
      <c r="U713" s="76"/>
      <c r="V713" s="76"/>
      <c r="W713" s="76"/>
      <c r="X713" s="76"/>
      <c r="Y713" s="76"/>
      <c r="AE713" s="78"/>
      <c r="AF713" s="78"/>
      <c r="AG713" s="78"/>
      <c r="AH713" s="78"/>
      <c r="AI713" s="78"/>
      <c r="AJ713" s="78"/>
      <c r="AK713" s="78"/>
      <c r="AL713" s="78"/>
      <c r="AM713" s="78"/>
      <c r="AN713" s="78"/>
      <c r="AO713" s="78"/>
      <c r="AP713" s="78"/>
      <c r="AV713" s="79"/>
      <c r="BC713" s="74"/>
      <c r="BD713" s="74"/>
      <c r="BE713" s="74"/>
      <c r="BF713" s="74"/>
      <c r="BG713" s="74"/>
      <c r="BH713" s="74"/>
      <c r="BI713" s="74"/>
      <c r="BJ713" s="74"/>
      <c r="BK713" s="74"/>
      <c r="BL713" s="74"/>
      <c r="BM713" s="74"/>
      <c r="BN713" s="74"/>
      <c r="BO713" s="74"/>
      <c r="EP713" s="72"/>
      <c r="EQ713" s="72"/>
      <c r="ER713" s="72"/>
      <c r="ES713" s="72"/>
      <c r="ET713" s="72"/>
      <c r="EU713" s="72"/>
      <c r="EV713" s="72"/>
      <c r="EW713" s="72"/>
      <c r="EX713" s="72"/>
      <c r="EY713" s="72"/>
      <c r="EZ713" s="72"/>
    </row>
    <row r="714" spans="18:156">
      <c r="R714" s="76"/>
      <c r="T714" s="78"/>
      <c r="U714" s="78"/>
      <c r="V714" s="78"/>
      <c r="W714" s="78"/>
      <c r="X714" s="78"/>
      <c r="Y714" s="78"/>
      <c r="Z714" s="78"/>
      <c r="AA714" s="78"/>
      <c r="AB714" s="78"/>
      <c r="AC714" s="78"/>
      <c r="AD714" s="78"/>
      <c r="AE714" s="78"/>
      <c r="AF714" s="78"/>
      <c r="AG714" s="78"/>
      <c r="AH714" s="78"/>
      <c r="AI714" s="78"/>
      <c r="AJ714" s="78"/>
      <c r="AK714" s="78"/>
      <c r="AL714" s="78"/>
      <c r="AM714" s="78"/>
      <c r="AN714" s="78"/>
      <c r="AO714" s="78"/>
      <c r="AP714" s="78"/>
      <c r="AV714" s="79"/>
      <c r="BB714" s="74"/>
      <c r="BC714" s="74"/>
      <c r="BD714" s="74"/>
      <c r="BE714" s="74"/>
      <c r="BF714" s="74"/>
      <c r="BG714" s="74"/>
      <c r="BH714" s="74"/>
      <c r="BI714" s="74"/>
      <c r="BJ714" s="74"/>
      <c r="BK714" s="74"/>
      <c r="BL714" s="74"/>
      <c r="BM714" s="74"/>
      <c r="BN714" s="74"/>
      <c r="BO714" s="74"/>
      <c r="EP714" s="72"/>
      <c r="EQ714" s="72"/>
      <c r="ER714" s="72"/>
      <c r="ES714" s="72"/>
      <c r="ET714" s="72"/>
      <c r="EU714" s="72"/>
      <c r="EV714" s="72"/>
      <c r="EW714" s="72"/>
      <c r="EX714" s="72"/>
      <c r="EY714" s="72"/>
      <c r="EZ714" s="72"/>
    </row>
    <row r="715" spans="18:156">
      <c r="R715" s="76"/>
      <c r="T715" s="78"/>
      <c r="U715" s="78"/>
      <c r="V715" s="78"/>
      <c r="W715" s="78"/>
      <c r="X715" s="78"/>
      <c r="Y715" s="78"/>
      <c r="Z715" s="78"/>
      <c r="AA715" s="78"/>
      <c r="AB715" s="78"/>
      <c r="AC715" s="78"/>
      <c r="AD715" s="78"/>
      <c r="AE715" s="78"/>
      <c r="AF715" s="78"/>
      <c r="AG715" s="78"/>
      <c r="AH715" s="78"/>
      <c r="AI715" s="78"/>
      <c r="AJ715" s="78"/>
      <c r="AK715" s="78"/>
      <c r="AL715" s="78"/>
      <c r="AM715" s="78"/>
      <c r="AN715" s="78"/>
      <c r="AO715" s="78"/>
      <c r="AP715" s="78"/>
      <c r="AV715" s="79"/>
      <c r="BA715" s="74"/>
      <c r="BB715" s="74"/>
      <c r="BC715" s="74"/>
      <c r="BD715" s="74"/>
      <c r="BE715" s="74"/>
      <c r="BF715" s="74"/>
      <c r="BG715" s="74"/>
      <c r="BH715" s="74"/>
      <c r="BI715" s="74"/>
      <c r="BJ715" s="74"/>
      <c r="BK715" s="74"/>
      <c r="BL715" s="74"/>
      <c r="BM715" s="74"/>
      <c r="BN715" s="74"/>
      <c r="BO715" s="74"/>
      <c r="EP715" s="72"/>
      <c r="EQ715" s="72"/>
      <c r="ER715" s="72"/>
      <c r="ES715" s="72"/>
      <c r="ET715" s="72"/>
      <c r="EU715" s="72"/>
      <c r="EV715" s="72"/>
      <c r="EW715" s="72"/>
      <c r="EX715" s="72"/>
      <c r="EY715" s="72"/>
      <c r="EZ715" s="72"/>
    </row>
    <row r="716" spans="18:156">
      <c r="R716" s="76"/>
      <c r="T716" s="76"/>
      <c r="U716" s="76"/>
      <c r="V716" s="76"/>
      <c r="W716" s="76"/>
      <c r="X716" s="76"/>
      <c r="Y716" s="76"/>
      <c r="AF716" s="78"/>
      <c r="AG716" s="78"/>
      <c r="AH716" s="78"/>
      <c r="AI716" s="78"/>
      <c r="AJ716" s="78"/>
      <c r="AK716" s="78"/>
      <c r="AL716" s="78"/>
      <c r="AM716" s="78"/>
      <c r="AN716" s="78"/>
      <c r="AO716" s="78"/>
      <c r="AP716" s="78"/>
      <c r="AV716" s="79"/>
      <c r="BA716" s="74"/>
      <c r="BB716" s="74"/>
      <c r="BC716" s="74"/>
      <c r="BD716" s="74"/>
      <c r="BE716" s="74"/>
      <c r="BF716" s="74"/>
      <c r="BG716" s="74"/>
      <c r="BH716" s="74"/>
      <c r="BI716" s="74"/>
      <c r="BJ716" s="74"/>
      <c r="BK716" s="74"/>
      <c r="BL716" s="74"/>
      <c r="BM716" s="74"/>
      <c r="BN716" s="74"/>
      <c r="BO716" s="74"/>
      <c r="ED716" s="72"/>
      <c r="EE716" s="72"/>
      <c r="EF716" s="72"/>
      <c r="EG716" s="72"/>
      <c r="EH716" s="72"/>
      <c r="EI716" s="72"/>
      <c r="EJ716" s="72"/>
      <c r="EK716" s="72"/>
      <c r="EL716" s="72"/>
      <c r="EM716" s="72"/>
      <c r="EN716" s="72"/>
      <c r="EO716" s="72"/>
      <c r="EP716" s="72"/>
      <c r="EQ716" s="72"/>
      <c r="ER716" s="72"/>
      <c r="ES716" s="72"/>
      <c r="ET716" s="72"/>
      <c r="EU716" s="72"/>
      <c r="EV716" s="72"/>
      <c r="EW716" s="72"/>
      <c r="EX716" s="72"/>
      <c r="EY716" s="72"/>
      <c r="EZ716" s="72"/>
    </row>
    <row r="717" spans="18:156">
      <c r="R717" s="76"/>
      <c r="T717" s="76"/>
      <c r="U717" s="76"/>
      <c r="V717" s="76"/>
      <c r="W717" s="76"/>
      <c r="X717" s="76"/>
      <c r="Y717" s="76"/>
      <c r="AF717" s="78"/>
      <c r="AG717" s="78"/>
      <c r="AH717" s="78"/>
      <c r="AI717" s="78"/>
      <c r="AJ717" s="78"/>
      <c r="AK717" s="78"/>
      <c r="AL717" s="78"/>
      <c r="AM717" s="78"/>
      <c r="AN717" s="78"/>
      <c r="AO717" s="78"/>
      <c r="AP717" s="78"/>
      <c r="AV717" s="79"/>
      <c r="BA717" s="74"/>
      <c r="BB717" s="74"/>
      <c r="BC717" s="74"/>
      <c r="BD717" s="74"/>
      <c r="BE717" s="74"/>
      <c r="BF717" s="74"/>
      <c r="BG717" s="74"/>
      <c r="BH717" s="74"/>
      <c r="BI717" s="74"/>
      <c r="BJ717" s="74"/>
      <c r="BK717" s="74"/>
      <c r="BL717" s="74"/>
      <c r="BM717" s="74"/>
      <c r="BN717" s="74"/>
      <c r="BO717" s="74"/>
      <c r="ED717" s="72"/>
      <c r="EE717" s="72"/>
      <c r="EF717" s="72"/>
      <c r="EG717" s="72"/>
      <c r="EH717" s="72"/>
      <c r="EI717" s="72"/>
      <c r="EJ717" s="72"/>
      <c r="EK717" s="72"/>
      <c r="EL717" s="72"/>
      <c r="EM717" s="72"/>
      <c r="EN717" s="72"/>
      <c r="EO717" s="72"/>
      <c r="EP717" s="72"/>
      <c r="EQ717" s="72"/>
      <c r="ER717" s="72"/>
      <c r="ES717" s="72"/>
      <c r="ET717" s="72"/>
      <c r="EU717" s="72"/>
      <c r="EV717" s="72"/>
      <c r="EW717" s="72"/>
      <c r="EX717" s="72"/>
      <c r="EY717" s="72"/>
      <c r="EZ717" s="72"/>
    </row>
    <row r="718" spans="18:156">
      <c r="R718" s="76"/>
      <c r="T718" s="76"/>
      <c r="U718" s="76"/>
      <c r="V718" s="76"/>
      <c r="W718" s="76"/>
      <c r="X718" s="76"/>
      <c r="Y718" s="76"/>
      <c r="AF718" s="78"/>
      <c r="AG718" s="78"/>
      <c r="AH718" s="78"/>
      <c r="AI718" s="78"/>
      <c r="AJ718" s="78"/>
      <c r="AK718" s="78"/>
      <c r="AL718" s="78"/>
      <c r="AM718" s="78"/>
      <c r="AN718" s="78"/>
      <c r="AO718" s="78"/>
      <c r="AP718" s="78"/>
      <c r="AV718" s="79"/>
      <c r="BA718" s="74"/>
      <c r="BB718" s="74"/>
      <c r="BC718" s="74"/>
      <c r="BD718" s="74"/>
      <c r="BE718" s="74"/>
      <c r="BF718" s="74"/>
      <c r="BG718" s="74"/>
      <c r="BH718" s="74"/>
      <c r="BI718" s="74"/>
      <c r="BJ718" s="74"/>
      <c r="BK718" s="74"/>
      <c r="BL718" s="74"/>
      <c r="BM718" s="74"/>
      <c r="BN718" s="74"/>
      <c r="BO718" s="74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</row>
    <row r="719" spans="18:156">
      <c r="R719" s="76"/>
      <c r="T719" s="76"/>
      <c r="U719" s="76"/>
      <c r="V719" s="76"/>
      <c r="W719" s="76"/>
      <c r="X719" s="76"/>
      <c r="Y719" s="76"/>
      <c r="AF719" s="78"/>
      <c r="AG719" s="78"/>
      <c r="AH719" s="78"/>
      <c r="AI719" s="78"/>
      <c r="AJ719" s="78"/>
      <c r="AK719" s="78"/>
      <c r="AL719" s="78"/>
      <c r="AM719" s="78"/>
      <c r="AN719" s="78"/>
      <c r="AO719" s="78"/>
      <c r="AP719" s="78"/>
      <c r="AV719" s="79"/>
      <c r="BA719" s="74"/>
      <c r="BB719" s="74"/>
      <c r="BC719" s="74"/>
      <c r="BD719" s="74"/>
      <c r="BE719" s="74"/>
      <c r="BF719" s="74"/>
      <c r="BG719" s="74"/>
      <c r="BH719" s="74"/>
      <c r="BI719" s="74"/>
      <c r="BJ719" s="74"/>
      <c r="BK719" s="74"/>
      <c r="BL719" s="74"/>
      <c r="BM719" s="74"/>
      <c r="BN719" s="74"/>
      <c r="BO719" s="74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</row>
    <row r="720" spans="18:156">
      <c r="R720" s="76"/>
      <c r="T720" s="76"/>
      <c r="U720" s="76"/>
      <c r="V720" s="76"/>
      <c r="W720" s="76"/>
      <c r="X720" s="76"/>
      <c r="Y720" s="76"/>
      <c r="AF720" s="78"/>
      <c r="AG720" s="78"/>
      <c r="AH720" s="78"/>
      <c r="AI720" s="78"/>
      <c r="AJ720" s="78"/>
      <c r="AK720" s="78"/>
      <c r="AL720" s="78"/>
      <c r="AM720" s="78"/>
      <c r="AN720" s="78"/>
      <c r="AO720" s="78"/>
      <c r="AP720" s="78"/>
      <c r="AV720" s="79"/>
      <c r="BA720" s="74"/>
      <c r="BB720" s="74"/>
      <c r="BC720" s="74"/>
      <c r="BD720" s="74"/>
      <c r="BE720" s="74"/>
      <c r="BF720" s="74"/>
      <c r="BG720" s="74"/>
      <c r="BH720" s="74"/>
      <c r="BI720" s="74"/>
      <c r="BJ720" s="74"/>
      <c r="BK720" s="74"/>
      <c r="BL720" s="74"/>
      <c r="BM720" s="74"/>
      <c r="BN720" s="74"/>
      <c r="BO720" s="74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</row>
    <row r="721" spans="18:156">
      <c r="R721" s="76"/>
      <c r="T721" s="76"/>
      <c r="U721" s="76"/>
      <c r="V721" s="76"/>
      <c r="W721" s="76"/>
      <c r="X721" s="76"/>
      <c r="Y721" s="76"/>
      <c r="AF721" s="78"/>
      <c r="AG721" s="78"/>
      <c r="AH721" s="78"/>
      <c r="AI721" s="78"/>
      <c r="AJ721" s="78"/>
      <c r="AK721" s="78"/>
      <c r="AL721" s="78"/>
      <c r="AM721" s="78"/>
      <c r="AN721" s="78"/>
      <c r="AO721" s="78"/>
      <c r="AP721" s="78"/>
      <c r="AV721" s="79"/>
      <c r="BA721" s="74"/>
      <c r="BB721" s="74"/>
      <c r="BC721" s="74"/>
      <c r="BD721" s="74"/>
      <c r="BE721" s="74"/>
      <c r="BF721" s="74"/>
      <c r="BG721" s="74"/>
      <c r="BH721" s="74"/>
      <c r="BI721" s="74"/>
      <c r="BJ721" s="74"/>
      <c r="BK721" s="74"/>
      <c r="BL721" s="74"/>
      <c r="BM721" s="74"/>
      <c r="BN721" s="74"/>
      <c r="BO721" s="74"/>
      <c r="EN721" s="72"/>
      <c r="EO721" s="72"/>
      <c r="EP721" s="72"/>
      <c r="EQ721" s="72"/>
      <c r="ER721" s="72"/>
      <c r="ES721" s="72"/>
      <c r="ET721" s="72"/>
      <c r="EU721" s="72"/>
      <c r="EV721" s="72"/>
      <c r="EW721" s="72"/>
      <c r="EX721" s="72"/>
      <c r="EY721" s="72"/>
      <c r="EZ721" s="72"/>
    </row>
    <row r="722" spans="18:156">
      <c r="R722" s="76"/>
      <c r="T722" s="76"/>
      <c r="U722" s="76"/>
      <c r="V722" s="76"/>
      <c r="W722" s="76"/>
      <c r="X722" s="76"/>
      <c r="Y722" s="76"/>
      <c r="AF722" s="78"/>
      <c r="AG722" s="78"/>
      <c r="AH722" s="78"/>
      <c r="AI722" s="78"/>
      <c r="AJ722" s="78"/>
      <c r="AK722" s="78"/>
      <c r="AL722" s="78"/>
      <c r="AM722" s="78"/>
      <c r="AN722" s="78"/>
      <c r="AO722" s="78"/>
      <c r="AP722" s="78"/>
      <c r="AV722" s="79"/>
      <c r="BA722" s="74"/>
      <c r="BB722" s="74"/>
      <c r="BC722" s="74"/>
      <c r="BD722" s="74"/>
      <c r="BE722" s="74"/>
      <c r="BF722" s="74"/>
      <c r="BG722" s="74"/>
      <c r="BH722" s="74"/>
      <c r="BI722" s="74"/>
      <c r="BJ722" s="74"/>
      <c r="BK722" s="74"/>
      <c r="BL722" s="74"/>
      <c r="BM722" s="74"/>
      <c r="BN722" s="74"/>
      <c r="BO722" s="74"/>
      <c r="EN722" s="72"/>
      <c r="EO722" s="72"/>
      <c r="EP722" s="72"/>
      <c r="EQ722" s="72"/>
      <c r="ER722" s="72"/>
      <c r="ES722" s="72"/>
      <c r="ET722" s="72"/>
      <c r="EU722" s="72"/>
      <c r="EV722" s="72"/>
      <c r="EW722" s="72"/>
      <c r="EX722" s="72"/>
      <c r="EY722" s="72"/>
      <c r="EZ722" s="72"/>
    </row>
    <row r="723" spans="18:156">
      <c r="R723" s="76"/>
      <c r="T723" s="76"/>
      <c r="U723" s="76"/>
      <c r="V723" s="76"/>
      <c r="W723" s="76"/>
      <c r="X723" s="76"/>
      <c r="Y723" s="76"/>
      <c r="AF723" s="78"/>
      <c r="AG723" s="78"/>
      <c r="AH723" s="78"/>
      <c r="AI723" s="78"/>
      <c r="AJ723" s="79"/>
      <c r="AK723" s="78"/>
      <c r="AL723" s="78"/>
      <c r="AM723" s="78"/>
      <c r="AN723" s="78"/>
      <c r="AO723" s="78"/>
      <c r="AP723" s="78"/>
      <c r="AV723" s="79"/>
      <c r="BA723" s="74"/>
      <c r="BB723" s="74"/>
      <c r="BC723" s="74"/>
      <c r="BD723" s="74"/>
      <c r="BE723" s="74"/>
      <c r="BF723" s="74"/>
      <c r="BG723" s="74"/>
      <c r="BH723" s="74"/>
      <c r="BI723" s="74"/>
      <c r="BJ723" s="74"/>
      <c r="BK723" s="74"/>
      <c r="BL723" s="74"/>
      <c r="BM723" s="74"/>
      <c r="BN723" s="74"/>
      <c r="BO723" s="74"/>
      <c r="EN723" s="72"/>
      <c r="EO723" s="72"/>
      <c r="EP723" s="72"/>
      <c r="EQ723" s="72"/>
      <c r="ER723" s="72"/>
      <c r="ES723" s="72"/>
      <c r="ET723" s="72"/>
      <c r="EU723" s="72"/>
      <c r="EV723" s="72"/>
      <c r="EW723" s="72"/>
      <c r="EX723" s="72"/>
      <c r="EY723" s="72"/>
      <c r="EZ723" s="72"/>
    </row>
    <row r="724" spans="18:156">
      <c r="R724" s="76"/>
      <c r="T724" s="76"/>
      <c r="U724" s="76"/>
      <c r="V724" s="76"/>
      <c r="W724" s="76"/>
      <c r="X724" s="76"/>
      <c r="Y724" s="76"/>
      <c r="AF724" s="78"/>
      <c r="AG724" s="78"/>
      <c r="AH724" s="78"/>
      <c r="AI724" s="78"/>
      <c r="AJ724" s="79"/>
      <c r="AK724" s="78"/>
      <c r="AL724" s="78"/>
      <c r="AM724" s="78"/>
      <c r="AN724" s="78"/>
      <c r="AO724" s="78"/>
      <c r="AP724" s="78"/>
      <c r="AV724" s="79"/>
      <c r="BA724" s="74"/>
      <c r="BB724" s="74"/>
      <c r="BC724" s="74"/>
      <c r="BD724" s="74"/>
      <c r="BE724" s="74"/>
      <c r="BF724" s="74"/>
      <c r="BG724" s="74"/>
      <c r="BH724" s="74"/>
      <c r="BI724" s="74"/>
      <c r="BJ724" s="74"/>
      <c r="BK724" s="74"/>
      <c r="BL724" s="74"/>
      <c r="BM724" s="74"/>
      <c r="BN724" s="74"/>
      <c r="BO724" s="74"/>
      <c r="EN724" s="72"/>
      <c r="EO724" s="72"/>
      <c r="EP724" s="72"/>
      <c r="EQ724" s="72"/>
      <c r="ER724" s="72"/>
      <c r="ES724" s="72"/>
      <c r="ET724" s="72"/>
      <c r="EU724" s="72"/>
      <c r="EV724" s="72"/>
      <c r="EW724" s="72"/>
      <c r="EX724" s="72"/>
      <c r="EY724" s="72"/>
      <c r="EZ724" s="72"/>
    </row>
    <row r="725" spans="18:156">
      <c r="R725" s="76"/>
      <c r="T725" s="76"/>
      <c r="U725" s="76"/>
      <c r="V725" s="76"/>
      <c r="W725" s="76"/>
      <c r="X725" s="76"/>
      <c r="Y725" s="76"/>
      <c r="AF725" s="78"/>
      <c r="AG725" s="78"/>
      <c r="AH725" s="78"/>
      <c r="AI725" s="78"/>
      <c r="AJ725" s="78"/>
      <c r="AK725" s="78"/>
      <c r="AL725" s="78"/>
      <c r="AM725" s="78"/>
      <c r="AN725" s="78"/>
      <c r="AO725" s="78"/>
      <c r="AP725" s="78"/>
      <c r="AV725" s="79"/>
      <c r="BA725" s="74"/>
      <c r="BB725" s="74"/>
      <c r="BC725" s="74"/>
      <c r="BD725" s="74"/>
      <c r="BE725" s="74"/>
      <c r="BF725" s="74"/>
      <c r="BG725" s="74"/>
      <c r="BH725" s="74"/>
      <c r="BI725" s="74"/>
      <c r="BJ725" s="74"/>
      <c r="BK725" s="74"/>
      <c r="BL725" s="74"/>
      <c r="BM725" s="74"/>
      <c r="BN725" s="74"/>
      <c r="BO725" s="74"/>
      <c r="EN725" s="72"/>
      <c r="EO725" s="72"/>
      <c r="EP725" s="72"/>
      <c r="EQ725" s="72"/>
      <c r="ER725" s="72"/>
      <c r="ES725" s="72"/>
      <c r="ET725" s="72"/>
      <c r="EU725" s="72"/>
      <c r="EV725" s="72"/>
      <c r="EW725" s="72"/>
      <c r="EX725" s="72"/>
      <c r="EY725" s="72"/>
      <c r="EZ725" s="72"/>
    </row>
    <row r="726" spans="18:156">
      <c r="R726" s="76"/>
      <c r="T726" s="76"/>
      <c r="U726" s="76"/>
      <c r="V726" s="76"/>
      <c r="W726" s="76"/>
      <c r="X726" s="76"/>
      <c r="Y726" s="76"/>
      <c r="AF726" s="78"/>
      <c r="AG726" s="78"/>
      <c r="AH726" s="78"/>
      <c r="AI726" s="78"/>
      <c r="AJ726" s="78"/>
      <c r="AK726" s="78"/>
      <c r="AL726" s="78"/>
      <c r="AM726" s="78"/>
      <c r="AN726" s="78"/>
      <c r="AO726" s="78"/>
      <c r="AP726" s="74"/>
      <c r="AQ726" s="74"/>
      <c r="AV726" s="79"/>
      <c r="BA726" s="74"/>
      <c r="BB726" s="74"/>
      <c r="BC726" s="74"/>
      <c r="BD726" s="74"/>
      <c r="BE726" s="74"/>
      <c r="BF726" s="74"/>
      <c r="BG726" s="74"/>
      <c r="BH726" s="74"/>
      <c r="BI726" s="74"/>
      <c r="BJ726" s="74"/>
      <c r="BK726" s="74"/>
      <c r="BL726" s="74"/>
      <c r="BM726" s="74"/>
      <c r="BN726" s="74"/>
      <c r="BO726" s="74"/>
      <c r="EN726" s="72"/>
      <c r="EO726" s="72"/>
      <c r="EP726" s="72"/>
      <c r="EQ726" s="72"/>
      <c r="ER726" s="72"/>
      <c r="ES726" s="72"/>
      <c r="ET726" s="72"/>
      <c r="EU726" s="72"/>
      <c r="EV726" s="72"/>
      <c r="EW726" s="72"/>
      <c r="EX726" s="72"/>
      <c r="EY726" s="72"/>
      <c r="EZ726" s="72"/>
    </row>
    <row r="727" spans="18:156">
      <c r="R727" s="76"/>
      <c r="T727" s="76"/>
      <c r="U727" s="76"/>
      <c r="V727" s="76"/>
      <c r="W727" s="76"/>
      <c r="X727" s="76"/>
      <c r="Y727" s="76"/>
      <c r="AF727" s="78"/>
      <c r="AG727" s="78"/>
      <c r="AH727" s="78"/>
      <c r="AI727" s="78"/>
      <c r="AJ727" s="78"/>
      <c r="AK727" s="78"/>
      <c r="AL727" s="78"/>
      <c r="AM727" s="78"/>
      <c r="AN727" s="78"/>
      <c r="AO727" s="78"/>
      <c r="AP727" s="74"/>
      <c r="AQ727" s="74"/>
      <c r="AV727" s="79"/>
      <c r="BA727" s="74"/>
      <c r="BB727" s="74"/>
      <c r="BC727" s="74"/>
      <c r="BD727" s="74"/>
      <c r="BE727" s="74"/>
      <c r="BF727" s="74"/>
      <c r="BG727" s="74"/>
      <c r="BH727" s="74"/>
      <c r="BI727" s="74"/>
      <c r="BJ727" s="74"/>
      <c r="BK727" s="74"/>
      <c r="BL727" s="74"/>
      <c r="BM727" s="74"/>
      <c r="BN727" s="74"/>
      <c r="BO727" s="74"/>
      <c r="EN727" s="72"/>
      <c r="EO727" s="72"/>
      <c r="EP727" s="72"/>
      <c r="EQ727" s="72"/>
      <c r="ER727" s="72"/>
      <c r="ES727" s="72"/>
      <c r="ET727" s="72"/>
      <c r="EU727" s="72"/>
      <c r="EV727" s="72"/>
      <c r="EW727" s="72"/>
      <c r="EX727" s="72"/>
      <c r="EY727" s="72"/>
      <c r="EZ727" s="72"/>
    </row>
    <row r="728" spans="18:156">
      <c r="R728" s="76"/>
      <c r="T728" s="76"/>
      <c r="U728" s="76"/>
      <c r="V728" s="76"/>
      <c r="W728" s="76"/>
      <c r="X728" s="76"/>
      <c r="Y728" s="76"/>
      <c r="AF728" s="78"/>
      <c r="AG728" s="78"/>
      <c r="AH728" s="78"/>
      <c r="AI728" s="78"/>
      <c r="AJ728" s="78"/>
      <c r="AK728" s="78"/>
      <c r="AL728" s="78"/>
      <c r="AM728" s="78"/>
      <c r="AN728" s="78"/>
      <c r="AO728" s="78"/>
      <c r="AP728" s="78"/>
      <c r="AV728" s="74"/>
      <c r="AW728" s="74"/>
      <c r="AX728" s="74"/>
      <c r="AY728" s="74"/>
      <c r="AZ728" s="74"/>
      <c r="BA728" s="74"/>
      <c r="BB728" s="74"/>
      <c r="BC728" s="74"/>
      <c r="BD728" s="74"/>
      <c r="BE728" s="74"/>
      <c r="BF728" s="74"/>
      <c r="BG728" s="74"/>
      <c r="BH728" s="74"/>
      <c r="BI728" s="74"/>
      <c r="BJ728" s="74"/>
      <c r="BK728" s="74"/>
      <c r="BL728" s="74"/>
      <c r="BM728" s="74"/>
      <c r="BN728" s="74"/>
      <c r="BO728" s="74"/>
      <c r="EN728" s="72"/>
      <c r="EO728" s="72"/>
      <c r="EP728" s="72"/>
      <c r="EQ728" s="72"/>
      <c r="ER728" s="72"/>
      <c r="ES728" s="72"/>
      <c r="ET728" s="72"/>
      <c r="EU728" s="72"/>
      <c r="EV728" s="72"/>
      <c r="EW728" s="72"/>
      <c r="EX728" s="72"/>
      <c r="EY728" s="72"/>
      <c r="EZ728" s="72"/>
    </row>
    <row r="729" spans="18:156">
      <c r="R729" s="76"/>
      <c r="T729" s="76"/>
      <c r="U729" s="76"/>
      <c r="V729" s="76"/>
      <c r="W729" s="76"/>
      <c r="X729" s="76"/>
      <c r="Y729" s="76"/>
      <c r="AF729" s="78"/>
      <c r="AG729" s="78"/>
      <c r="AH729" s="78"/>
      <c r="AI729" s="78"/>
      <c r="AJ729" s="78"/>
      <c r="AK729" s="78"/>
      <c r="AL729" s="78"/>
      <c r="AM729" s="78"/>
      <c r="AN729" s="78"/>
      <c r="AO729" s="78"/>
      <c r="AP729" s="78"/>
      <c r="AV729" s="74"/>
      <c r="AW729" s="74"/>
      <c r="AX729" s="74"/>
      <c r="AY729" s="74"/>
      <c r="AZ729" s="74"/>
      <c r="BA729" s="74"/>
      <c r="BB729" s="74"/>
      <c r="BC729" s="74"/>
      <c r="BD729" s="74"/>
      <c r="BE729" s="74"/>
      <c r="BF729" s="74"/>
      <c r="BG729" s="74"/>
      <c r="BH729" s="74"/>
      <c r="BI729" s="74"/>
      <c r="BJ729" s="74"/>
      <c r="BK729" s="74"/>
      <c r="BL729" s="74"/>
      <c r="BM729" s="74"/>
      <c r="BN729" s="74"/>
      <c r="BO729" s="74"/>
      <c r="EN729" s="72"/>
      <c r="EO729" s="72"/>
      <c r="EP729" s="72"/>
      <c r="EQ729" s="72"/>
      <c r="ER729" s="72"/>
      <c r="ES729" s="72"/>
      <c r="ET729" s="72"/>
      <c r="EU729" s="72"/>
      <c r="EV729" s="72"/>
      <c r="EW729" s="72"/>
      <c r="EX729" s="72"/>
      <c r="EY729" s="72"/>
      <c r="EZ729" s="72"/>
    </row>
    <row r="730" spans="18:156">
      <c r="R730" s="76"/>
      <c r="T730" s="76"/>
      <c r="U730" s="76"/>
      <c r="V730" s="76"/>
      <c r="W730" s="76"/>
      <c r="X730" s="76"/>
      <c r="Y730" s="76"/>
      <c r="AF730" s="78"/>
      <c r="AG730" s="78"/>
      <c r="AH730" s="78"/>
      <c r="AI730" s="78"/>
      <c r="AJ730" s="78"/>
      <c r="AK730" s="78"/>
      <c r="AL730" s="78"/>
      <c r="AM730" s="78"/>
      <c r="AN730" s="78"/>
      <c r="AO730" s="78"/>
      <c r="AP730" s="78"/>
      <c r="AT730" s="74"/>
      <c r="BA730" s="74"/>
      <c r="BB730" s="74"/>
      <c r="BC730" s="74"/>
      <c r="BD730" s="74"/>
      <c r="BE730" s="74"/>
      <c r="BF730" s="74"/>
      <c r="BG730" s="74"/>
      <c r="BH730" s="74"/>
      <c r="BI730" s="74"/>
      <c r="BJ730" s="74"/>
      <c r="BK730" s="74"/>
      <c r="BL730" s="74"/>
      <c r="BM730" s="74"/>
      <c r="BN730" s="74"/>
      <c r="BO730" s="74"/>
      <c r="EN730" s="72"/>
      <c r="EO730" s="72"/>
      <c r="EP730" s="72"/>
      <c r="EQ730" s="72"/>
      <c r="ER730" s="72"/>
      <c r="ES730" s="72"/>
      <c r="ET730" s="72"/>
      <c r="EU730" s="72"/>
      <c r="EV730" s="72"/>
      <c r="EW730" s="72"/>
      <c r="EX730" s="72"/>
      <c r="EY730" s="72"/>
      <c r="EZ730" s="72"/>
    </row>
    <row r="731" spans="18:156">
      <c r="R731" s="76"/>
      <c r="T731" s="76"/>
      <c r="U731" s="76"/>
      <c r="V731" s="76"/>
      <c r="W731" s="76"/>
      <c r="X731" s="76"/>
      <c r="Y731" s="76"/>
      <c r="AF731" s="78"/>
      <c r="AG731" s="78"/>
      <c r="AH731" s="78"/>
      <c r="AI731" s="78"/>
      <c r="AJ731" s="78"/>
      <c r="AK731" s="78"/>
      <c r="AL731" s="78"/>
      <c r="AM731" s="78"/>
      <c r="AN731" s="78"/>
      <c r="AO731" s="78"/>
      <c r="AP731" s="78"/>
      <c r="AR731" s="74"/>
      <c r="AS731" s="74"/>
      <c r="AT731" s="74"/>
      <c r="AU731" s="74"/>
      <c r="BA731" s="74"/>
      <c r="BB731" s="74"/>
      <c r="BC731" s="74"/>
      <c r="BD731" s="74"/>
      <c r="BE731" s="74"/>
      <c r="BF731" s="74"/>
      <c r="BG731" s="74"/>
      <c r="BH731" s="74"/>
      <c r="BI731" s="74"/>
      <c r="BJ731" s="74"/>
      <c r="BK731" s="74"/>
      <c r="BL731" s="74"/>
      <c r="BM731" s="74"/>
      <c r="BN731" s="74"/>
      <c r="BO731" s="74"/>
      <c r="EN731" s="72"/>
      <c r="EO731" s="72"/>
      <c r="EP731" s="72"/>
      <c r="EQ731" s="72"/>
      <c r="ER731" s="72"/>
      <c r="ES731" s="72"/>
      <c r="ET731" s="72"/>
      <c r="EU731" s="72"/>
      <c r="EV731" s="72"/>
      <c r="EW731" s="72"/>
      <c r="EX731" s="72"/>
      <c r="EY731" s="72"/>
      <c r="EZ731" s="72"/>
    </row>
    <row r="732" spans="18:156">
      <c r="R732" s="76"/>
      <c r="T732" s="76"/>
      <c r="U732" s="76"/>
      <c r="V732" s="76"/>
      <c r="W732" s="76"/>
      <c r="X732" s="76"/>
      <c r="Y732" s="76"/>
      <c r="AF732" s="78"/>
      <c r="AG732" s="78"/>
      <c r="AH732" s="78"/>
      <c r="AI732" s="78"/>
      <c r="AJ732" s="78"/>
      <c r="AK732" s="78"/>
      <c r="AL732" s="78"/>
      <c r="AM732" s="78"/>
      <c r="AN732" s="78"/>
      <c r="AO732" s="78"/>
      <c r="AP732" s="78"/>
      <c r="AR732" s="74"/>
      <c r="AS732" s="74"/>
      <c r="AT732" s="79"/>
      <c r="AU732" s="74"/>
      <c r="BA732" s="74"/>
      <c r="BB732" s="74"/>
      <c r="BC732" s="74"/>
      <c r="BD732" s="74"/>
      <c r="BE732" s="74"/>
      <c r="BF732" s="74"/>
      <c r="BG732" s="74"/>
      <c r="BH732" s="74"/>
      <c r="BI732" s="74"/>
      <c r="BJ732" s="74"/>
      <c r="BK732" s="74"/>
      <c r="BL732" s="74"/>
      <c r="BM732" s="74"/>
      <c r="BN732" s="74"/>
      <c r="BO732" s="74"/>
      <c r="EN732" s="72"/>
      <c r="EO732" s="72"/>
      <c r="EP732" s="72"/>
      <c r="EQ732" s="72"/>
      <c r="ER732" s="72"/>
      <c r="ES732" s="72"/>
      <c r="ET732" s="72"/>
      <c r="EU732" s="72"/>
      <c r="EV732" s="72"/>
      <c r="EW732" s="72"/>
      <c r="EX732" s="72"/>
      <c r="EY732" s="72"/>
      <c r="EZ732" s="72"/>
    </row>
    <row r="733" spans="18:156">
      <c r="R733" s="76"/>
      <c r="T733" s="76"/>
      <c r="U733" s="76"/>
      <c r="V733" s="76"/>
      <c r="W733" s="76"/>
      <c r="X733" s="76"/>
      <c r="Y733" s="76"/>
      <c r="AF733" s="78"/>
      <c r="AG733" s="78"/>
      <c r="AH733" s="78"/>
      <c r="AI733" s="78"/>
      <c r="AJ733" s="78"/>
      <c r="AK733" s="78"/>
      <c r="AL733" s="78"/>
      <c r="AM733" s="78"/>
      <c r="AN733" s="78"/>
      <c r="AO733" s="78"/>
      <c r="AP733" s="78"/>
      <c r="AT733" s="79"/>
      <c r="BA733" s="74"/>
      <c r="BB733" s="74"/>
      <c r="BC733" s="74"/>
      <c r="BD733" s="74"/>
      <c r="BE733" s="74"/>
      <c r="BF733" s="74"/>
      <c r="BG733" s="74"/>
      <c r="BH733" s="74"/>
      <c r="BI733" s="74"/>
      <c r="BJ733" s="74"/>
      <c r="BK733" s="74"/>
      <c r="BL733" s="74"/>
      <c r="BM733" s="74"/>
      <c r="BN733" s="74"/>
      <c r="BO733" s="74"/>
      <c r="EN733" s="72"/>
      <c r="EO733" s="72"/>
      <c r="EP733" s="72"/>
      <c r="EQ733" s="72"/>
      <c r="ER733" s="72"/>
      <c r="ES733" s="72"/>
      <c r="ET733" s="72"/>
      <c r="EU733" s="72"/>
      <c r="EV733" s="72"/>
      <c r="EW733" s="72"/>
      <c r="EX733" s="72"/>
      <c r="EY733" s="72"/>
      <c r="EZ733" s="72"/>
    </row>
    <row r="734" spans="18:156">
      <c r="R734" s="76"/>
      <c r="T734" s="76"/>
      <c r="U734" s="76"/>
      <c r="V734" s="76"/>
      <c r="W734" s="76"/>
      <c r="X734" s="76"/>
      <c r="Y734" s="76"/>
      <c r="AF734" s="78"/>
      <c r="AG734" s="78"/>
      <c r="AH734" s="78"/>
      <c r="AI734" s="78"/>
      <c r="AJ734" s="78"/>
      <c r="AK734" s="78"/>
      <c r="AL734" s="78"/>
      <c r="AM734" s="78"/>
      <c r="AN734" s="78"/>
      <c r="AO734" s="78"/>
      <c r="AP734" s="78"/>
      <c r="AT734" s="79"/>
      <c r="BA734" s="74"/>
      <c r="BB734" s="74"/>
      <c r="BC734" s="74"/>
      <c r="BD734" s="74"/>
      <c r="BE734" s="74"/>
      <c r="BF734" s="74"/>
      <c r="BG734" s="74"/>
      <c r="BH734" s="74"/>
      <c r="BI734" s="74"/>
      <c r="BJ734" s="74"/>
      <c r="BK734" s="74"/>
      <c r="BL734" s="74"/>
      <c r="BM734" s="74"/>
      <c r="BN734" s="74"/>
      <c r="BO734" s="74"/>
      <c r="EN734" s="72"/>
      <c r="EO734" s="72"/>
      <c r="EP734" s="72"/>
      <c r="EQ734" s="72"/>
      <c r="ER734" s="72"/>
      <c r="ES734" s="72"/>
      <c r="ET734" s="72"/>
      <c r="EU734" s="72"/>
      <c r="EV734" s="72"/>
      <c r="EW734" s="72"/>
      <c r="EX734" s="72"/>
      <c r="EY734" s="72"/>
      <c r="EZ734" s="72"/>
    </row>
    <row r="735" spans="18:156">
      <c r="R735" s="76"/>
      <c r="T735" s="76"/>
      <c r="U735" s="76"/>
      <c r="V735" s="76"/>
      <c r="W735" s="76"/>
      <c r="X735" s="76"/>
      <c r="Y735" s="76"/>
      <c r="AF735" s="78"/>
      <c r="AG735" s="78"/>
      <c r="AH735" s="78"/>
      <c r="AI735" s="78"/>
      <c r="AJ735" s="78"/>
      <c r="AK735" s="78"/>
      <c r="AL735" s="78"/>
      <c r="AM735" s="78"/>
      <c r="AN735" s="78"/>
      <c r="AO735" s="78"/>
      <c r="AP735" s="78"/>
      <c r="AT735" s="79"/>
      <c r="BA735" s="74"/>
      <c r="BB735" s="74"/>
      <c r="BC735" s="74"/>
      <c r="BD735" s="74"/>
      <c r="BE735" s="74"/>
      <c r="BF735" s="74"/>
      <c r="BG735" s="74"/>
      <c r="BH735" s="74"/>
      <c r="BI735" s="74"/>
      <c r="BJ735" s="74"/>
      <c r="BK735" s="74"/>
      <c r="BL735" s="74"/>
      <c r="BM735" s="74"/>
      <c r="BN735" s="74"/>
      <c r="BO735" s="74"/>
      <c r="EN735" s="72"/>
      <c r="EO735" s="72"/>
      <c r="EP735" s="72"/>
      <c r="EQ735" s="72"/>
      <c r="ER735" s="72"/>
      <c r="ES735" s="72"/>
      <c r="ET735" s="72"/>
      <c r="EU735" s="72"/>
      <c r="EV735" s="72"/>
      <c r="EW735" s="72"/>
      <c r="EX735" s="72"/>
      <c r="EY735" s="72"/>
      <c r="EZ735" s="72"/>
    </row>
    <row r="736" spans="18:156">
      <c r="R736" s="76"/>
      <c r="T736" s="76"/>
      <c r="U736" s="76"/>
      <c r="V736" s="76"/>
      <c r="W736" s="76"/>
      <c r="X736" s="76"/>
      <c r="Y736" s="76"/>
      <c r="AF736" s="78"/>
      <c r="AG736" s="78"/>
      <c r="AH736" s="78"/>
      <c r="AI736" s="78"/>
      <c r="AJ736" s="78"/>
      <c r="AK736" s="78"/>
      <c r="AL736" s="78"/>
      <c r="AM736" s="78"/>
      <c r="AN736" s="78"/>
      <c r="AO736" s="78"/>
      <c r="AP736" s="78"/>
      <c r="AT736" s="79"/>
      <c r="BA736" s="74"/>
      <c r="BB736" s="74"/>
      <c r="BC736" s="74"/>
      <c r="BD736" s="74"/>
      <c r="BE736" s="74"/>
      <c r="BF736" s="74"/>
      <c r="BG736" s="74"/>
      <c r="BH736" s="74"/>
      <c r="BI736" s="74"/>
      <c r="BJ736" s="74"/>
      <c r="BK736" s="74"/>
      <c r="BL736" s="74"/>
      <c r="BM736" s="74"/>
      <c r="BN736" s="74"/>
      <c r="BO736" s="74"/>
      <c r="EN736" s="72"/>
      <c r="EO736" s="72"/>
      <c r="EP736" s="72"/>
      <c r="EQ736" s="72"/>
      <c r="ER736" s="72"/>
      <c r="ES736" s="72"/>
      <c r="ET736" s="72"/>
      <c r="EU736" s="72"/>
      <c r="EV736" s="72"/>
      <c r="EW736" s="72"/>
      <c r="EX736" s="72"/>
      <c r="EY736" s="72"/>
      <c r="EZ736" s="72"/>
    </row>
    <row r="737" spans="18:156">
      <c r="R737" s="76"/>
      <c r="T737" s="76"/>
      <c r="U737" s="76"/>
      <c r="V737" s="76"/>
      <c r="W737" s="76"/>
      <c r="X737" s="76"/>
      <c r="Y737" s="76"/>
      <c r="AF737" s="78"/>
      <c r="AG737" s="78"/>
      <c r="AH737" s="78"/>
      <c r="AI737" s="78"/>
      <c r="AJ737" s="78"/>
      <c r="AK737" s="78"/>
      <c r="AL737" s="78"/>
      <c r="AM737" s="78"/>
      <c r="AN737" s="78"/>
      <c r="AO737" s="78"/>
      <c r="AP737" s="78"/>
      <c r="AT737" s="79"/>
      <c r="BA737" s="74"/>
      <c r="BB737" s="74"/>
      <c r="BC737" s="74"/>
      <c r="BD737" s="74"/>
      <c r="BE737" s="74"/>
      <c r="BF737" s="74"/>
      <c r="BG737" s="74"/>
      <c r="BH737" s="74"/>
      <c r="BI737" s="74"/>
      <c r="BJ737" s="74"/>
      <c r="BK737" s="74"/>
      <c r="BL737" s="74"/>
      <c r="BM737" s="74"/>
      <c r="BN737" s="74"/>
      <c r="BO737" s="74"/>
      <c r="EN737" s="72"/>
      <c r="EO737" s="72"/>
      <c r="EP737" s="72"/>
      <c r="EQ737" s="72"/>
      <c r="ER737" s="72"/>
      <c r="ES737" s="72"/>
      <c r="ET737" s="72"/>
      <c r="EU737" s="72"/>
      <c r="EV737" s="72"/>
      <c r="EW737" s="72"/>
      <c r="EX737" s="72"/>
      <c r="EY737" s="72"/>
      <c r="EZ737" s="72"/>
    </row>
    <row r="738" spans="18:156">
      <c r="R738" s="76"/>
      <c r="T738" s="76"/>
      <c r="U738" s="76"/>
      <c r="V738" s="76"/>
      <c r="W738" s="76"/>
      <c r="X738" s="76"/>
      <c r="Y738" s="76"/>
      <c r="AF738" s="78"/>
      <c r="AG738" s="78"/>
      <c r="AH738" s="78"/>
      <c r="AI738" s="78"/>
      <c r="AJ738" s="78"/>
      <c r="AK738" s="78"/>
      <c r="AL738" s="78"/>
      <c r="AM738" s="78"/>
      <c r="AN738" s="78"/>
      <c r="AO738" s="78"/>
      <c r="AP738" s="78"/>
      <c r="AT738" s="79"/>
      <c r="BA738" s="74"/>
      <c r="BB738" s="74"/>
      <c r="BC738" s="74"/>
      <c r="BD738" s="74"/>
      <c r="BE738" s="74"/>
      <c r="BF738" s="74"/>
      <c r="BG738" s="74"/>
      <c r="BH738" s="74"/>
      <c r="BI738" s="74"/>
      <c r="BJ738" s="74"/>
      <c r="BK738" s="74"/>
      <c r="BL738" s="74"/>
      <c r="BM738" s="74"/>
      <c r="BN738" s="74"/>
      <c r="BO738" s="74"/>
      <c r="EN738" s="72"/>
      <c r="EO738" s="72"/>
      <c r="EP738" s="72"/>
      <c r="EQ738" s="72"/>
      <c r="ER738" s="72"/>
      <c r="ES738" s="72"/>
      <c r="ET738" s="72"/>
      <c r="EU738" s="72"/>
      <c r="EV738" s="72"/>
      <c r="EW738" s="72"/>
      <c r="EX738" s="72"/>
      <c r="EY738" s="72"/>
      <c r="EZ738" s="72"/>
    </row>
    <row r="739" spans="18:156">
      <c r="R739" s="76"/>
      <c r="T739" s="76"/>
      <c r="U739" s="76"/>
      <c r="V739" s="76"/>
      <c r="W739" s="76"/>
      <c r="X739" s="76"/>
      <c r="Y739" s="76"/>
      <c r="AF739" s="78"/>
      <c r="AG739" s="78"/>
      <c r="AH739" s="78"/>
      <c r="AI739" s="78"/>
      <c r="AJ739" s="78"/>
      <c r="AK739" s="78"/>
      <c r="AL739" s="78"/>
      <c r="AM739" s="78"/>
      <c r="AN739" s="78"/>
      <c r="AO739" s="78"/>
      <c r="AP739" s="78"/>
      <c r="AT739" s="79"/>
      <c r="BA739" s="74"/>
      <c r="BB739" s="74"/>
      <c r="BC739" s="74"/>
      <c r="BD739" s="74"/>
      <c r="BE739" s="74"/>
      <c r="BF739" s="74"/>
      <c r="BG739" s="74"/>
      <c r="BH739" s="74"/>
      <c r="BI739" s="74"/>
      <c r="BJ739" s="74"/>
      <c r="BK739" s="74"/>
      <c r="BL739" s="74"/>
      <c r="BM739" s="74"/>
      <c r="BN739" s="74"/>
      <c r="BO739" s="74"/>
      <c r="EN739" s="72"/>
      <c r="EO739" s="72"/>
      <c r="EP739" s="72"/>
      <c r="EQ739" s="72"/>
      <c r="ER739" s="72"/>
      <c r="ES739" s="72"/>
      <c r="ET739" s="72"/>
      <c r="EU739" s="72"/>
      <c r="EV739" s="72"/>
      <c r="EW739" s="72"/>
      <c r="EX739" s="72"/>
      <c r="EY739" s="72"/>
      <c r="EZ739" s="72"/>
    </row>
    <row r="740" spans="18:156">
      <c r="R740" s="76"/>
      <c r="T740" s="76"/>
      <c r="U740" s="76"/>
      <c r="V740" s="76"/>
      <c r="W740" s="76"/>
      <c r="X740" s="76"/>
      <c r="Y740" s="76"/>
      <c r="AF740" s="78"/>
      <c r="AG740" s="78"/>
      <c r="AH740" s="78"/>
      <c r="AI740" s="78"/>
      <c r="AJ740" s="78"/>
      <c r="AK740" s="78"/>
      <c r="AL740" s="78"/>
      <c r="AM740" s="78"/>
      <c r="AN740" s="78"/>
      <c r="AO740" s="78"/>
      <c r="AP740" s="78"/>
      <c r="AT740" s="79"/>
      <c r="BA740" s="74"/>
      <c r="BB740" s="74"/>
      <c r="BC740" s="74"/>
      <c r="BD740" s="74"/>
      <c r="BE740" s="74"/>
      <c r="BF740" s="74"/>
      <c r="BG740" s="74"/>
      <c r="BH740" s="74"/>
      <c r="BI740" s="74"/>
      <c r="BJ740" s="74"/>
      <c r="BK740" s="74"/>
      <c r="BL740" s="74"/>
      <c r="BM740" s="74"/>
      <c r="BN740" s="74"/>
      <c r="BO740" s="74"/>
      <c r="EN740" s="72"/>
      <c r="EO740" s="72"/>
      <c r="EP740" s="72"/>
      <c r="EQ740" s="72"/>
      <c r="ER740" s="72"/>
      <c r="ES740" s="72"/>
      <c r="ET740" s="72"/>
      <c r="EU740" s="72"/>
      <c r="EV740" s="72"/>
      <c r="EW740" s="72"/>
      <c r="EX740" s="72"/>
      <c r="EY740" s="72"/>
      <c r="EZ740" s="72"/>
    </row>
    <row r="741" spans="18:156">
      <c r="R741" s="76"/>
      <c r="T741" s="76"/>
      <c r="U741" s="76"/>
      <c r="V741" s="76"/>
      <c r="W741" s="76"/>
      <c r="X741" s="76"/>
      <c r="Y741" s="76"/>
      <c r="AF741" s="78"/>
      <c r="AG741" s="78"/>
      <c r="AH741" s="78"/>
      <c r="AI741" s="78"/>
      <c r="AJ741" s="78"/>
      <c r="AK741" s="78"/>
      <c r="AL741" s="78"/>
      <c r="AM741" s="78"/>
      <c r="AN741" s="78"/>
      <c r="AO741" s="78"/>
      <c r="AP741" s="78"/>
      <c r="AT741" s="79"/>
      <c r="BA741" s="74"/>
      <c r="BB741" s="74"/>
      <c r="BC741" s="74"/>
      <c r="BD741" s="74"/>
      <c r="BE741" s="74"/>
      <c r="BF741" s="74"/>
      <c r="BG741" s="74"/>
      <c r="BH741" s="74"/>
      <c r="BI741" s="74"/>
      <c r="BJ741" s="74"/>
      <c r="BK741" s="74"/>
      <c r="BL741" s="74"/>
      <c r="BM741" s="74"/>
      <c r="BN741" s="74"/>
      <c r="BO741" s="74"/>
      <c r="EN741" s="72"/>
      <c r="EO741" s="72"/>
      <c r="EP741" s="72"/>
      <c r="EQ741" s="72"/>
      <c r="ER741" s="72"/>
      <c r="ES741" s="72"/>
      <c r="ET741" s="72"/>
      <c r="EU741" s="72"/>
      <c r="EV741" s="72"/>
      <c r="EW741" s="72"/>
      <c r="EX741" s="72"/>
      <c r="EY741" s="72"/>
      <c r="EZ741" s="72"/>
    </row>
    <row r="742" spans="18:156">
      <c r="R742" s="76"/>
      <c r="T742" s="76"/>
      <c r="U742" s="76"/>
      <c r="V742" s="76"/>
      <c r="W742" s="76"/>
      <c r="X742" s="76"/>
      <c r="Y742" s="76"/>
      <c r="AF742" s="78"/>
      <c r="AG742" s="78"/>
      <c r="AH742" s="78"/>
      <c r="AI742" s="78"/>
      <c r="AJ742" s="78"/>
      <c r="AK742" s="78"/>
      <c r="AL742" s="78"/>
      <c r="AM742" s="78"/>
      <c r="AN742" s="78"/>
      <c r="AO742" s="78"/>
      <c r="AP742" s="78"/>
      <c r="AT742" s="79"/>
      <c r="BA742" s="74"/>
      <c r="BB742" s="74"/>
      <c r="BC742" s="74"/>
      <c r="BD742" s="74"/>
      <c r="BE742" s="74"/>
      <c r="BF742" s="74"/>
      <c r="BG742" s="74"/>
      <c r="BH742" s="74"/>
      <c r="BI742" s="74"/>
      <c r="BJ742" s="74"/>
      <c r="BK742" s="74"/>
      <c r="BL742" s="74"/>
      <c r="BM742" s="74"/>
      <c r="BN742" s="74"/>
      <c r="BO742" s="74"/>
      <c r="EN742" s="72"/>
      <c r="EO742" s="72"/>
      <c r="EP742" s="72"/>
      <c r="EQ742" s="72"/>
      <c r="ER742" s="72"/>
      <c r="ES742" s="72"/>
      <c r="ET742" s="72"/>
      <c r="EU742" s="72"/>
      <c r="EV742" s="72"/>
      <c r="EW742" s="72"/>
      <c r="EX742" s="72"/>
      <c r="EY742" s="72"/>
      <c r="EZ742" s="72"/>
    </row>
    <row r="743" spans="18:156">
      <c r="R743" s="76"/>
      <c r="T743" s="76"/>
      <c r="U743" s="76"/>
      <c r="V743" s="76"/>
      <c r="W743" s="76"/>
      <c r="X743" s="76"/>
      <c r="Y743" s="76"/>
      <c r="AF743" s="78"/>
      <c r="AG743" s="78"/>
      <c r="AH743" s="78"/>
      <c r="AI743" s="78"/>
      <c r="AJ743" s="78"/>
      <c r="AK743" s="78"/>
      <c r="AL743" s="78"/>
      <c r="AM743" s="78"/>
      <c r="AN743" s="78"/>
      <c r="AO743" s="78"/>
      <c r="AP743" s="78"/>
      <c r="AT743" s="79"/>
      <c r="BA743" s="74"/>
      <c r="BB743" s="74"/>
      <c r="BC743" s="74"/>
      <c r="BD743" s="74"/>
      <c r="BE743" s="74"/>
      <c r="BF743" s="74"/>
      <c r="BG743" s="74"/>
      <c r="BH743" s="74"/>
      <c r="BI743" s="74"/>
      <c r="BJ743" s="74"/>
      <c r="BK743" s="74"/>
      <c r="BL743" s="74"/>
      <c r="BM743" s="74"/>
      <c r="BN743" s="74"/>
      <c r="BO743" s="74"/>
      <c r="EN743" s="72"/>
      <c r="EO743" s="72"/>
      <c r="EP743" s="72"/>
      <c r="EQ743" s="72"/>
      <c r="ER743" s="72"/>
      <c r="ES743" s="72"/>
      <c r="ET743" s="72"/>
      <c r="EU743" s="72"/>
      <c r="EV743" s="72"/>
      <c r="EW743" s="72"/>
      <c r="EX743" s="72"/>
      <c r="EY743" s="72"/>
      <c r="EZ743" s="72"/>
    </row>
    <row r="744" spans="18:156">
      <c r="R744" s="76"/>
      <c r="S744" s="78"/>
      <c r="T744" s="78"/>
      <c r="U744" s="78"/>
      <c r="V744" s="78"/>
      <c r="W744" s="78"/>
      <c r="X744" s="78"/>
      <c r="Y744" s="78"/>
      <c r="Z744" s="78"/>
      <c r="AA744" s="78"/>
      <c r="AB744" s="78"/>
      <c r="AC744" s="78"/>
      <c r="AD744" s="78"/>
      <c r="AE744" s="78"/>
      <c r="AF744" s="78"/>
      <c r="AG744" s="78"/>
      <c r="AH744" s="78"/>
      <c r="AI744" s="78"/>
      <c r="AJ744" s="78"/>
      <c r="AK744" s="78"/>
      <c r="AL744" s="78"/>
      <c r="AM744" s="78"/>
      <c r="AN744" s="78"/>
      <c r="AO744" s="78"/>
      <c r="AP744" s="78"/>
      <c r="AT744" s="79"/>
      <c r="BA744" s="74"/>
      <c r="BB744" s="74"/>
      <c r="BC744" s="74"/>
      <c r="BD744" s="74"/>
      <c r="BE744" s="74"/>
      <c r="BF744" s="74"/>
      <c r="BG744" s="74"/>
      <c r="BH744" s="74"/>
      <c r="BI744" s="74"/>
      <c r="BJ744" s="74"/>
      <c r="BK744" s="74"/>
      <c r="BL744" s="74"/>
      <c r="BM744" s="74"/>
      <c r="BN744" s="74"/>
      <c r="BO744" s="74"/>
      <c r="EN744" s="72"/>
      <c r="EO744" s="72"/>
      <c r="EP744" s="72"/>
      <c r="EQ744" s="72"/>
      <c r="ER744" s="72"/>
      <c r="ES744" s="72"/>
      <c r="ET744" s="72"/>
      <c r="EU744" s="72"/>
      <c r="EV744" s="72"/>
      <c r="EW744" s="72"/>
      <c r="EX744" s="72"/>
      <c r="EY744" s="72"/>
      <c r="EZ744" s="72"/>
    </row>
    <row r="745" spans="18:156">
      <c r="R745" s="76"/>
      <c r="S745" s="78"/>
      <c r="T745" s="78"/>
      <c r="U745" s="78"/>
      <c r="V745" s="78"/>
      <c r="W745" s="78"/>
      <c r="X745" s="78"/>
      <c r="Y745" s="78"/>
      <c r="Z745" s="78"/>
      <c r="AA745" s="78"/>
      <c r="AB745" s="78"/>
      <c r="AC745" s="78"/>
      <c r="AD745" s="78"/>
      <c r="AE745" s="78"/>
      <c r="AF745" s="78"/>
      <c r="AG745" s="78"/>
      <c r="AH745" s="78"/>
      <c r="AI745" s="78"/>
      <c r="AJ745" s="78"/>
      <c r="AK745" s="78"/>
      <c r="AL745" s="78"/>
      <c r="AM745" s="78"/>
      <c r="AN745" s="78"/>
      <c r="AO745" s="78"/>
      <c r="AP745" s="78"/>
      <c r="AT745" s="79"/>
      <c r="BA745" s="74"/>
      <c r="BB745" s="74"/>
      <c r="BC745" s="74"/>
      <c r="BD745" s="74"/>
      <c r="BE745" s="74"/>
      <c r="BF745" s="74"/>
      <c r="BG745" s="74"/>
      <c r="BH745" s="74"/>
      <c r="BI745" s="74"/>
      <c r="BJ745" s="74"/>
      <c r="BK745" s="74"/>
      <c r="BL745" s="74"/>
      <c r="BM745" s="74"/>
      <c r="BN745" s="74"/>
      <c r="BO745" s="74"/>
      <c r="EN745" s="72"/>
      <c r="EO745" s="72"/>
      <c r="EP745" s="72"/>
      <c r="EQ745" s="72"/>
      <c r="ER745" s="72"/>
      <c r="ES745" s="72"/>
      <c r="ET745" s="72"/>
      <c r="EU745" s="72"/>
      <c r="EV745" s="72"/>
      <c r="EW745" s="72"/>
      <c r="EX745" s="72"/>
      <c r="EY745" s="72"/>
      <c r="EZ745" s="72"/>
    </row>
    <row r="746" spans="18:156">
      <c r="R746" s="76"/>
      <c r="T746" s="76"/>
      <c r="U746" s="76"/>
      <c r="V746" s="76"/>
      <c r="W746" s="76"/>
      <c r="X746" s="76"/>
      <c r="Y746" s="76"/>
      <c r="AD746" s="78"/>
      <c r="AE746" s="78"/>
      <c r="AF746" s="78"/>
      <c r="AG746" s="78"/>
      <c r="AH746" s="78"/>
      <c r="AI746" s="78"/>
      <c r="AJ746" s="78"/>
      <c r="AK746" s="78"/>
      <c r="AL746" s="78"/>
      <c r="AM746" s="78"/>
      <c r="AN746" s="78"/>
      <c r="AO746" s="78"/>
      <c r="AP746" s="78"/>
      <c r="AT746" s="79"/>
      <c r="BA746" s="74"/>
      <c r="BB746" s="74"/>
      <c r="BC746" s="74"/>
      <c r="BD746" s="74"/>
      <c r="BE746" s="74"/>
      <c r="BF746" s="74"/>
      <c r="BG746" s="74"/>
      <c r="BH746" s="74"/>
      <c r="BI746" s="74"/>
      <c r="BJ746" s="74"/>
      <c r="BK746" s="74"/>
      <c r="BL746" s="74"/>
      <c r="BM746" s="74"/>
      <c r="BN746" s="74"/>
      <c r="BO746" s="74"/>
      <c r="EN746" s="72"/>
      <c r="EO746" s="72"/>
      <c r="EP746" s="72"/>
      <c r="EQ746" s="72"/>
      <c r="ER746" s="72"/>
      <c r="ES746" s="72"/>
      <c r="ET746" s="72"/>
      <c r="EU746" s="72"/>
      <c r="EV746" s="72"/>
      <c r="EW746" s="72"/>
      <c r="EX746" s="72"/>
      <c r="EY746" s="72"/>
      <c r="EZ746" s="72"/>
    </row>
    <row r="747" spans="18:156">
      <c r="R747" s="76"/>
      <c r="T747" s="76"/>
      <c r="U747" s="76"/>
      <c r="V747" s="76"/>
      <c r="W747" s="76"/>
      <c r="X747" s="76"/>
      <c r="Y747" s="76"/>
      <c r="AD747" s="78"/>
      <c r="AE747" s="78"/>
      <c r="AF747" s="78"/>
      <c r="AG747" s="78"/>
      <c r="AH747" s="78"/>
      <c r="AI747" s="78"/>
      <c r="AJ747" s="78"/>
      <c r="AK747" s="78"/>
      <c r="AL747" s="78"/>
      <c r="AM747" s="78"/>
      <c r="AN747" s="78"/>
      <c r="AO747" s="78"/>
      <c r="AP747" s="78"/>
      <c r="AT747" s="79"/>
      <c r="BA747" s="74"/>
      <c r="BB747" s="74"/>
      <c r="BC747" s="74"/>
      <c r="BD747" s="74"/>
      <c r="BE747" s="74"/>
      <c r="BF747" s="74"/>
      <c r="BG747" s="74"/>
      <c r="BH747" s="74"/>
      <c r="BI747" s="74"/>
      <c r="BJ747" s="74"/>
      <c r="BK747" s="74"/>
      <c r="BL747" s="74"/>
      <c r="BM747" s="74"/>
      <c r="BN747" s="74"/>
      <c r="BO747" s="74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</row>
    <row r="748" spans="18:156">
      <c r="R748" s="76"/>
      <c r="T748" s="76"/>
      <c r="U748" s="76"/>
      <c r="V748" s="76"/>
      <c r="W748" s="76"/>
      <c r="X748" s="76"/>
      <c r="Y748" s="76"/>
      <c r="AD748" s="78"/>
      <c r="AE748" s="78"/>
      <c r="AF748" s="78"/>
      <c r="AG748" s="78"/>
      <c r="AH748" s="78"/>
      <c r="AI748" s="78"/>
      <c r="AJ748" s="78"/>
      <c r="AK748" s="78"/>
      <c r="AL748" s="78"/>
      <c r="AM748" s="78"/>
      <c r="AN748" s="78"/>
      <c r="AO748" s="78"/>
      <c r="AP748" s="78"/>
      <c r="AT748" s="79"/>
      <c r="BA748" s="74"/>
      <c r="BB748" s="74"/>
      <c r="BC748" s="74"/>
      <c r="BD748" s="74"/>
      <c r="BE748" s="74"/>
      <c r="BF748" s="74"/>
      <c r="BG748" s="74"/>
      <c r="BH748" s="74"/>
      <c r="BI748" s="74"/>
      <c r="BJ748" s="74"/>
      <c r="BK748" s="74"/>
      <c r="BL748" s="74"/>
      <c r="BM748" s="74"/>
      <c r="BN748" s="74"/>
      <c r="BO748" s="74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</row>
    <row r="749" spans="18:156">
      <c r="R749" s="76"/>
      <c r="T749" s="76"/>
      <c r="U749" s="76"/>
      <c r="V749" s="76"/>
      <c r="W749" s="76"/>
      <c r="X749" s="76"/>
      <c r="Y749" s="76"/>
      <c r="AD749" s="78"/>
      <c r="AE749" s="78"/>
      <c r="AF749" s="78"/>
      <c r="AG749" s="78"/>
      <c r="AH749" s="78"/>
      <c r="AI749" s="78"/>
      <c r="AJ749" s="78"/>
      <c r="AK749" s="78"/>
      <c r="AL749" s="78"/>
      <c r="AM749" s="78"/>
      <c r="AN749" s="78"/>
      <c r="AO749" s="78"/>
      <c r="AP749" s="78"/>
      <c r="AT749" s="79"/>
      <c r="BA749" s="74"/>
      <c r="BB749" s="74"/>
      <c r="BC749" s="74"/>
      <c r="BD749" s="74"/>
      <c r="BE749" s="74"/>
      <c r="BF749" s="74"/>
      <c r="BG749" s="74"/>
      <c r="BH749" s="74"/>
      <c r="BI749" s="74"/>
      <c r="BJ749" s="74"/>
      <c r="BK749" s="74"/>
      <c r="BL749" s="74"/>
      <c r="BM749" s="74"/>
      <c r="BN749" s="74"/>
      <c r="BO749" s="74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</row>
    <row r="750" spans="18:156">
      <c r="R750" s="76"/>
      <c r="T750" s="76"/>
      <c r="U750" s="76"/>
      <c r="V750" s="76"/>
      <c r="W750" s="76"/>
      <c r="X750" s="76"/>
      <c r="Y750" s="76"/>
      <c r="AD750" s="78"/>
      <c r="AE750" s="78"/>
      <c r="AF750" s="78"/>
      <c r="AG750" s="78"/>
      <c r="AH750" s="78"/>
      <c r="AI750" s="78"/>
      <c r="AJ750" s="78"/>
      <c r="AK750" s="78"/>
      <c r="AL750" s="78"/>
      <c r="AM750" s="78"/>
      <c r="AN750" s="78"/>
      <c r="AO750" s="78"/>
      <c r="AP750" s="78"/>
      <c r="AT750" s="79"/>
      <c r="BA750" s="74"/>
      <c r="BB750" s="74"/>
      <c r="BC750" s="74"/>
      <c r="BD750" s="74"/>
      <c r="BE750" s="74"/>
      <c r="BF750" s="74"/>
      <c r="BG750" s="74"/>
      <c r="BH750" s="74"/>
      <c r="BI750" s="74"/>
      <c r="BJ750" s="74"/>
      <c r="BK750" s="74"/>
      <c r="BL750" s="74"/>
      <c r="BM750" s="74"/>
      <c r="BN750" s="74"/>
      <c r="BO750" s="74"/>
      <c r="EN750" s="72"/>
      <c r="EO750" s="72"/>
      <c r="EP750" s="72"/>
      <c r="EQ750" s="72"/>
      <c r="ER750" s="72"/>
      <c r="ES750" s="72"/>
      <c r="ET750" s="72"/>
      <c r="EU750" s="72"/>
      <c r="EV750" s="72"/>
      <c r="EW750" s="72"/>
      <c r="EX750" s="72"/>
      <c r="EY750" s="72"/>
      <c r="EZ750" s="72"/>
    </row>
    <row r="751" spans="18:156">
      <c r="R751" s="76"/>
      <c r="T751" s="76"/>
      <c r="U751" s="76"/>
      <c r="V751" s="76"/>
      <c r="W751" s="76"/>
      <c r="X751" s="76"/>
      <c r="Y751" s="76"/>
      <c r="AD751" s="78"/>
      <c r="AE751" s="78"/>
      <c r="AF751" s="78"/>
      <c r="AG751" s="78"/>
      <c r="AH751" s="78"/>
      <c r="AI751" s="78"/>
      <c r="AJ751" s="78"/>
      <c r="AK751" s="78"/>
      <c r="AL751" s="78"/>
      <c r="AM751" s="78"/>
      <c r="AN751" s="78"/>
      <c r="AO751" s="78"/>
      <c r="AP751" s="78"/>
      <c r="AT751" s="79"/>
      <c r="BA751" s="74"/>
      <c r="BB751" s="74"/>
      <c r="BC751" s="74"/>
      <c r="BD751" s="74"/>
      <c r="BE751" s="74"/>
      <c r="BF751" s="74"/>
      <c r="BG751" s="74"/>
      <c r="BH751" s="74"/>
      <c r="BI751" s="74"/>
      <c r="BJ751" s="74"/>
      <c r="BK751" s="74"/>
      <c r="BL751" s="74"/>
      <c r="BM751" s="74"/>
      <c r="BN751" s="74"/>
      <c r="BO751" s="74"/>
      <c r="EN751" s="72"/>
      <c r="EO751" s="72"/>
      <c r="EP751" s="72"/>
      <c r="EQ751" s="72"/>
      <c r="ER751" s="72"/>
      <c r="ES751" s="72"/>
      <c r="ET751" s="72"/>
      <c r="EU751" s="72"/>
      <c r="EV751" s="72"/>
      <c r="EW751" s="72"/>
      <c r="EX751" s="72"/>
      <c r="EY751" s="72"/>
      <c r="EZ751" s="72"/>
    </row>
    <row r="752" spans="18:156">
      <c r="R752" s="76"/>
      <c r="T752" s="76"/>
      <c r="U752" s="76"/>
      <c r="V752" s="76"/>
      <c r="W752" s="76"/>
      <c r="X752" s="76"/>
      <c r="Y752" s="76"/>
      <c r="AD752" s="78"/>
      <c r="AE752" s="78"/>
      <c r="AF752" s="78"/>
      <c r="AG752" s="78"/>
      <c r="AH752" s="78"/>
      <c r="AI752" s="78"/>
      <c r="AJ752" s="78"/>
      <c r="AK752" s="78"/>
      <c r="AL752" s="78"/>
      <c r="AM752" s="78"/>
      <c r="AN752" s="78"/>
      <c r="AO752" s="78"/>
      <c r="AP752" s="78"/>
      <c r="AT752" s="79"/>
      <c r="BA752" s="74"/>
      <c r="BB752" s="74"/>
      <c r="BC752" s="74"/>
      <c r="BD752" s="74"/>
      <c r="BE752" s="74"/>
      <c r="BF752" s="74"/>
      <c r="BG752" s="74"/>
      <c r="BH752" s="74"/>
      <c r="BI752" s="74"/>
      <c r="BJ752" s="74"/>
      <c r="BK752" s="74"/>
      <c r="BL752" s="74"/>
      <c r="BM752" s="74"/>
      <c r="BN752" s="74"/>
      <c r="BO752" s="74"/>
      <c r="EN752" s="72"/>
      <c r="EO752" s="72"/>
      <c r="EP752" s="72"/>
      <c r="EQ752" s="72"/>
      <c r="ER752" s="72"/>
      <c r="ES752" s="72"/>
      <c r="ET752" s="72"/>
      <c r="EU752" s="72"/>
      <c r="EV752" s="72"/>
      <c r="EW752" s="72"/>
      <c r="EX752" s="72"/>
      <c r="EY752" s="72"/>
      <c r="EZ752" s="72"/>
    </row>
    <row r="753" spans="18:156">
      <c r="R753" s="76"/>
      <c r="T753" s="76"/>
      <c r="U753" s="76"/>
      <c r="V753" s="76"/>
      <c r="W753" s="76"/>
      <c r="X753" s="76"/>
      <c r="Y753" s="76"/>
      <c r="AD753" s="78"/>
      <c r="AE753" s="78"/>
      <c r="AF753" s="78"/>
      <c r="AG753" s="78"/>
      <c r="AH753" s="78"/>
      <c r="AI753" s="79"/>
      <c r="AJ753" s="78"/>
      <c r="AK753" s="78"/>
      <c r="AL753" s="78"/>
      <c r="AM753" s="78"/>
      <c r="AN753" s="78"/>
      <c r="AO753" s="78"/>
      <c r="AP753" s="78"/>
      <c r="AT753" s="79"/>
      <c r="BA753" s="74"/>
      <c r="BB753" s="74"/>
      <c r="BC753" s="74"/>
      <c r="BD753" s="74"/>
      <c r="BE753" s="74"/>
      <c r="BF753" s="74"/>
      <c r="BG753" s="74"/>
      <c r="BH753" s="74"/>
      <c r="BI753" s="74"/>
      <c r="BJ753" s="74"/>
      <c r="BK753" s="74"/>
      <c r="BL753" s="74"/>
      <c r="BM753" s="74"/>
      <c r="BN753" s="74"/>
      <c r="BO753" s="74"/>
      <c r="EN753" s="72"/>
      <c r="EO753" s="72"/>
      <c r="EP753" s="72"/>
      <c r="EQ753" s="72"/>
      <c r="ER753" s="72"/>
      <c r="ES753" s="72"/>
      <c r="ET753" s="72"/>
      <c r="EU753" s="72"/>
      <c r="EV753" s="72"/>
      <c r="EW753" s="72"/>
      <c r="EX753" s="72"/>
      <c r="EY753" s="72"/>
      <c r="EZ753" s="72"/>
    </row>
    <row r="754" spans="18:156">
      <c r="R754" s="76"/>
      <c r="T754" s="76"/>
      <c r="U754" s="76"/>
      <c r="V754" s="76"/>
      <c r="W754" s="76"/>
      <c r="X754" s="76"/>
      <c r="Y754" s="76"/>
      <c r="AD754" s="78"/>
      <c r="AE754" s="78"/>
      <c r="AF754" s="78"/>
      <c r="AG754" s="78"/>
      <c r="AH754" s="78"/>
      <c r="AI754" s="79"/>
      <c r="AJ754" s="78"/>
      <c r="AK754" s="78"/>
      <c r="AL754" s="78"/>
      <c r="AM754" s="78"/>
      <c r="AN754" s="78"/>
      <c r="AO754" s="78"/>
      <c r="AP754" s="78"/>
      <c r="AT754" s="79"/>
      <c r="BA754" s="74"/>
      <c r="BB754" s="74"/>
      <c r="BC754" s="74"/>
      <c r="BD754" s="74"/>
      <c r="BE754" s="74"/>
      <c r="BF754" s="74"/>
      <c r="BG754" s="74"/>
      <c r="BH754" s="74"/>
      <c r="BI754" s="74"/>
      <c r="BJ754" s="74"/>
      <c r="BK754" s="74"/>
      <c r="BL754" s="74"/>
      <c r="BM754" s="74"/>
      <c r="BN754" s="74"/>
      <c r="BO754" s="74"/>
      <c r="EN754" s="72"/>
      <c r="EO754" s="72"/>
      <c r="EP754" s="72"/>
      <c r="EQ754" s="72"/>
      <c r="ER754" s="72"/>
      <c r="ES754" s="72"/>
      <c r="ET754" s="72"/>
      <c r="EU754" s="72"/>
      <c r="EV754" s="72"/>
      <c r="EW754" s="72"/>
      <c r="EX754" s="72"/>
      <c r="EY754" s="72"/>
      <c r="EZ754" s="72"/>
    </row>
    <row r="755" spans="18:156">
      <c r="R755" s="76"/>
      <c r="T755" s="76"/>
      <c r="U755" s="76"/>
      <c r="V755" s="76"/>
      <c r="W755" s="76"/>
      <c r="X755" s="76"/>
      <c r="Y755" s="76"/>
      <c r="AD755" s="78"/>
      <c r="AE755" s="78"/>
      <c r="AF755" s="78"/>
      <c r="AG755" s="78"/>
      <c r="AH755" s="78"/>
      <c r="AI755" s="78"/>
      <c r="AJ755" s="78"/>
      <c r="AK755" s="78"/>
      <c r="AL755" s="78"/>
      <c r="AM755" s="78"/>
      <c r="AN755" s="78"/>
      <c r="AO755" s="78"/>
      <c r="AP755" s="78"/>
      <c r="AT755" s="79"/>
      <c r="BB755" s="74"/>
      <c r="BC755" s="74"/>
      <c r="BD755" s="74"/>
      <c r="BE755" s="74"/>
      <c r="BF755" s="74"/>
      <c r="BG755" s="74"/>
      <c r="BH755" s="74"/>
      <c r="BI755" s="74"/>
      <c r="BJ755" s="74"/>
      <c r="BK755" s="74"/>
      <c r="BL755" s="74"/>
      <c r="BM755" s="74"/>
      <c r="BN755" s="74"/>
      <c r="BO755" s="74"/>
      <c r="ED755" s="72"/>
      <c r="EE755" s="72"/>
      <c r="EF755" s="72"/>
      <c r="EG755" s="72"/>
      <c r="EH755" s="72"/>
      <c r="EI755" s="72"/>
      <c r="EJ755" s="72"/>
      <c r="EK755" s="72"/>
      <c r="EL755" s="72"/>
      <c r="EM755" s="72"/>
      <c r="EN755" s="72"/>
      <c r="EO755" s="72"/>
      <c r="EP755" s="72"/>
      <c r="EQ755" s="72"/>
      <c r="ER755" s="72"/>
      <c r="ES755" s="72"/>
      <c r="ET755" s="72"/>
      <c r="EU755" s="72"/>
      <c r="EV755" s="72"/>
      <c r="EW755" s="72"/>
      <c r="EX755" s="72"/>
      <c r="EY755" s="72"/>
      <c r="EZ755" s="72"/>
    </row>
    <row r="756" spans="18:156">
      <c r="R756" s="76"/>
      <c r="T756" s="76"/>
      <c r="U756" s="76"/>
      <c r="V756" s="76"/>
      <c r="W756" s="76"/>
      <c r="X756" s="76"/>
      <c r="Y756" s="76"/>
      <c r="AD756" s="78"/>
      <c r="AE756" s="78"/>
      <c r="AF756" s="78"/>
      <c r="AG756" s="78"/>
      <c r="AH756" s="78"/>
      <c r="AI756" s="78"/>
      <c r="AJ756" s="78"/>
      <c r="AK756" s="78"/>
      <c r="AL756" s="78"/>
      <c r="AM756" s="78"/>
      <c r="AN756" s="78"/>
      <c r="AO756" s="78"/>
      <c r="AP756" s="78"/>
      <c r="AT756" s="79"/>
      <c r="BB756" s="74"/>
      <c r="BC756" s="74"/>
      <c r="BD756" s="74"/>
      <c r="BE756" s="74"/>
      <c r="BF756" s="74"/>
      <c r="BG756" s="74"/>
      <c r="BH756" s="74"/>
      <c r="BI756" s="74"/>
      <c r="BJ756" s="74"/>
      <c r="BK756" s="74"/>
      <c r="BL756" s="74"/>
      <c r="BM756" s="74"/>
      <c r="BN756" s="74"/>
      <c r="BO756" s="74"/>
      <c r="EO756" s="72"/>
      <c r="EP756" s="72"/>
      <c r="EQ756" s="72"/>
      <c r="ER756" s="72"/>
      <c r="ES756" s="72"/>
      <c r="ET756" s="72"/>
      <c r="EU756" s="72"/>
      <c r="EV756" s="72"/>
      <c r="EW756" s="72"/>
      <c r="EX756" s="72"/>
      <c r="EY756" s="72"/>
      <c r="EZ756" s="72"/>
    </row>
    <row r="757" spans="18:156">
      <c r="R757" s="76"/>
      <c r="T757" s="76"/>
      <c r="U757" s="76"/>
      <c r="V757" s="76"/>
      <c r="W757" s="76"/>
      <c r="X757" s="76"/>
      <c r="Y757" s="76"/>
      <c r="AD757" s="78"/>
      <c r="AE757" s="78"/>
      <c r="AF757" s="78"/>
      <c r="AG757" s="78"/>
      <c r="AH757" s="78"/>
      <c r="AI757" s="78"/>
      <c r="AJ757" s="78"/>
      <c r="AK757" s="78"/>
      <c r="AL757" s="78"/>
      <c r="AM757" s="78"/>
      <c r="AN757" s="78"/>
      <c r="AO757" s="78"/>
      <c r="AP757" s="78"/>
      <c r="AT757" s="79"/>
      <c r="BB757" s="74"/>
      <c r="BC757" s="74"/>
      <c r="BD757" s="74"/>
      <c r="BE757" s="74"/>
      <c r="BF757" s="74"/>
      <c r="BG757" s="74"/>
      <c r="BH757" s="74"/>
      <c r="BI757" s="74"/>
      <c r="BJ757" s="74"/>
      <c r="BK757" s="74"/>
      <c r="BL757" s="74"/>
      <c r="BM757" s="74"/>
      <c r="BN757" s="74"/>
      <c r="BO757" s="74"/>
      <c r="EO757" s="72"/>
      <c r="EP757" s="72"/>
      <c r="EQ757" s="72"/>
      <c r="ER757" s="72"/>
      <c r="ES757" s="72"/>
      <c r="ET757" s="72"/>
      <c r="EU757" s="72"/>
      <c r="EV757" s="72"/>
      <c r="EW757" s="72"/>
      <c r="EX757" s="72"/>
      <c r="EY757" s="72"/>
      <c r="EZ757" s="72"/>
    </row>
    <row r="758" spans="18:156">
      <c r="R758" s="76"/>
      <c r="T758" s="76"/>
      <c r="U758" s="76"/>
      <c r="V758" s="76"/>
      <c r="W758" s="76"/>
      <c r="X758" s="76"/>
      <c r="Y758" s="76"/>
      <c r="AD758" s="78"/>
      <c r="AE758" s="78"/>
      <c r="AF758" s="78"/>
      <c r="AG758" s="78"/>
      <c r="AH758" s="78"/>
      <c r="AI758" s="78"/>
      <c r="AJ758" s="78"/>
      <c r="AK758" s="78"/>
      <c r="AL758" s="78"/>
      <c r="AM758" s="78"/>
      <c r="AN758" s="78"/>
      <c r="AO758" s="78"/>
      <c r="AP758" s="78"/>
      <c r="AT758" s="79"/>
      <c r="BB758" s="74"/>
      <c r="BC758" s="74"/>
      <c r="BD758" s="74"/>
      <c r="BE758" s="74"/>
      <c r="BF758" s="74"/>
      <c r="BG758" s="74"/>
      <c r="BH758" s="74"/>
      <c r="BI758" s="74"/>
      <c r="BJ758" s="74"/>
      <c r="BK758" s="74"/>
      <c r="BL758" s="74"/>
      <c r="BM758" s="74"/>
      <c r="BN758" s="74"/>
      <c r="BO758" s="74"/>
      <c r="EO758" s="72"/>
      <c r="EP758" s="72"/>
      <c r="EQ758" s="72"/>
      <c r="ER758" s="72"/>
      <c r="ES758" s="72"/>
      <c r="ET758" s="72"/>
      <c r="EU758" s="72"/>
      <c r="EV758" s="72"/>
      <c r="EW758" s="72"/>
      <c r="EX758" s="72"/>
      <c r="EY758" s="72"/>
      <c r="EZ758" s="72"/>
    </row>
    <row r="759" spans="18:156">
      <c r="R759" s="76"/>
      <c r="T759" s="76"/>
      <c r="U759" s="76"/>
      <c r="V759" s="76"/>
      <c r="W759" s="76"/>
      <c r="X759" s="76"/>
      <c r="Y759" s="76"/>
      <c r="AD759" s="78"/>
      <c r="AE759" s="78"/>
      <c r="AF759" s="78"/>
      <c r="AG759" s="78"/>
      <c r="AH759" s="78"/>
      <c r="AI759" s="78"/>
      <c r="AJ759" s="78"/>
      <c r="AK759" s="78"/>
      <c r="AL759" s="78"/>
      <c r="AM759" s="78"/>
      <c r="AN759" s="78"/>
      <c r="AO759" s="78"/>
      <c r="AP759" s="78"/>
      <c r="AT759" s="79"/>
      <c r="BB759" s="74"/>
      <c r="BC759" s="74"/>
      <c r="BD759" s="74"/>
      <c r="BE759" s="74"/>
      <c r="BF759" s="74"/>
      <c r="BG759" s="74"/>
      <c r="BH759" s="74"/>
      <c r="BI759" s="74"/>
      <c r="BJ759" s="74"/>
      <c r="BK759" s="74"/>
      <c r="BL759" s="74"/>
      <c r="BM759" s="74"/>
      <c r="BN759" s="74"/>
      <c r="BO759" s="74"/>
      <c r="EO759" s="72"/>
      <c r="EP759" s="72"/>
      <c r="EQ759" s="72"/>
      <c r="ER759" s="72"/>
      <c r="ES759" s="72"/>
      <c r="ET759" s="72"/>
      <c r="EU759" s="72"/>
      <c r="EV759" s="72"/>
      <c r="EW759" s="72"/>
      <c r="EX759" s="72"/>
      <c r="EY759" s="72"/>
      <c r="EZ759" s="72"/>
    </row>
    <row r="760" spans="18:156">
      <c r="R760" s="76"/>
      <c r="T760" s="76"/>
      <c r="U760" s="76"/>
      <c r="V760" s="76"/>
      <c r="W760" s="76"/>
      <c r="X760" s="76"/>
      <c r="Y760" s="76"/>
      <c r="AD760" s="78"/>
      <c r="AE760" s="78"/>
      <c r="AF760" s="78"/>
      <c r="AG760" s="78"/>
      <c r="AH760" s="78"/>
      <c r="AI760" s="78"/>
      <c r="AJ760" s="78"/>
      <c r="AK760" s="78"/>
      <c r="AL760" s="78"/>
      <c r="AM760" s="78"/>
      <c r="AN760" s="78"/>
      <c r="AO760" s="78"/>
      <c r="AP760" s="78"/>
      <c r="AT760" s="79"/>
      <c r="BB760" s="74"/>
      <c r="BC760" s="74"/>
      <c r="BD760" s="74"/>
      <c r="BE760" s="74"/>
      <c r="BF760" s="74"/>
      <c r="BG760" s="74"/>
      <c r="BH760" s="74"/>
      <c r="BI760" s="74"/>
      <c r="BJ760" s="74"/>
      <c r="BK760" s="74"/>
      <c r="BL760" s="74"/>
      <c r="BM760" s="74"/>
      <c r="BN760" s="74"/>
      <c r="BO760" s="74"/>
      <c r="EO760" s="72"/>
      <c r="EP760" s="72"/>
      <c r="EQ760" s="72"/>
      <c r="ER760" s="72"/>
      <c r="ES760" s="72"/>
      <c r="ET760" s="72"/>
      <c r="EU760" s="72"/>
      <c r="EV760" s="72"/>
      <c r="EW760" s="72"/>
      <c r="EX760" s="72"/>
      <c r="EY760" s="72"/>
      <c r="EZ760" s="72"/>
    </row>
    <row r="761" spans="18:156">
      <c r="R761" s="76"/>
      <c r="T761" s="76"/>
      <c r="U761" s="76"/>
      <c r="V761" s="76"/>
      <c r="W761" s="76"/>
      <c r="X761" s="76"/>
      <c r="Y761" s="76"/>
      <c r="AD761" s="78"/>
      <c r="AE761" s="78"/>
      <c r="AF761" s="78"/>
      <c r="AG761" s="78"/>
      <c r="AH761" s="78"/>
      <c r="AI761" s="78"/>
      <c r="AJ761" s="78"/>
      <c r="AK761" s="78"/>
      <c r="AL761" s="78"/>
      <c r="AM761" s="78"/>
      <c r="AN761" s="78"/>
      <c r="AO761" s="78"/>
      <c r="AP761" s="78"/>
      <c r="AT761" s="79"/>
      <c r="BB761" s="74"/>
      <c r="BC761" s="74"/>
      <c r="BD761" s="74"/>
      <c r="BE761" s="74"/>
      <c r="BF761" s="74"/>
      <c r="BG761" s="74"/>
      <c r="BH761" s="74"/>
      <c r="BI761" s="74"/>
      <c r="BJ761" s="74"/>
      <c r="BK761" s="74"/>
      <c r="BL761" s="74"/>
      <c r="BM761" s="74"/>
      <c r="BN761" s="74"/>
      <c r="BO761" s="74"/>
      <c r="EO761" s="72"/>
      <c r="EP761" s="72"/>
      <c r="EQ761" s="72"/>
      <c r="ER761" s="72"/>
      <c r="ES761" s="72"/>
      <c r="ET761" s="72"/>
      <c r="EU761" s="72"/>
      <c r="EV761" s="72"/>
      <c r="EW761" s="72"/>
      <c r="EX761" s="72"/>
      <c r="EY761" s="72"/>
      <c r="EZ761" s="72"/>
    </row>
    <row r="762" spans="18:156">
      <c r="R762" s="76"/>
      <c r="T762" s="76"/>
      <c r="U762" s="76"/>
      <c r="V762" s="76"/>
      <c r="W762" s="76"/>
      <c r="X762" s="76"/>
      <c r="Y762" s="76"/>
      <c r="AD762" s="78"/>
      <c r="AE762" s="78"/>
      <c r="AF762" s="78"/>
      <c r="AG762" s="78"/>
      <c r="AH762" s="78"/>
      <c r="AI762" s="78"/>
      <c r="AJ762" s="78"/>
      <c r="AK762" s="78"/>
      <c r="AL762" s="78"/>
      <c r="AM762" s="78"/>
      <c r="AN762" s="78"/>
      <c r="AO762" s="78"/>
      <c r="AP762" s="78"/>
      <c r="AT762" s="79"/>
      <c r="BB762" s="74"/>
      <c r="BC762" s="74"/>
      <c r="BD762" s="74"/>
      <c r="BE762" s="74"/>
      <c r="BF762" s="74"/>
      <c r="BG762" s="74"/>
      <c r="BH762" s="74"/>
      <c r="BI762" s="74"/>
      <c r="BJ762" s="74"/>
      <c r="BK762" s="74"/>
      <c r="BL762" s="74"/>
      <c r="BM762" s="74"/>
      <c r="BN762" s="74"/>
      <c r="BO762" s="74"/>
      <c r="EO762" s="72"/>
      <c r="EP762" s="72"/>
      <c r="EQ762" s="72"/>
      <c r="ER762" s="72"/>
      <c r="ES762" s="72"/>
      <c r="ET762" s="72"/>
      <c r="EU762" s="72"/>
      <c r="EV762" s="72"/>
      <c r="EW762" s="72"/>
      <c r="EX762" s="72"/>
      <c r="EY762" s="72"/>
      <c r="EZ762" s="72"/>
    </row>
    <row r="763" spans="18:156">
      <c r="R763" s="76"/>
      <c r="T763" s="76"/>
      <c r="U763" s="76"/>
      <c r="V763" s="76"/>
      <c r="W763" s="76"/>
      <c r="X763" s="76"/>
      <c r="Y763" s="76"/>
      <c r="AD763" s="78"/>
      <c r="AE763" s="78"/>
      <c r="AF763" s="78"/>
      <c r="AG763" s="78"/>
      <c r="AH763" s="78"/>
      <c r="AI763" s="78"/>
      <c r="AJ763" s="78"/>
      <c r="AK763" s="78"/>
      <c r="AL763" s="78"/>
      <c r="AM763" s="78"/>
      <c r="AN763" s="78"/>
      <c r="AO763" s="78"/>
      <c r="AP763" s="78"/>
      <c r="AT763" s="79"/>
      <c r="BB763" s="74"/>
      <c r="BC763" s="74"/>
      <c r="BD763" s="74"/>
      <c r="BE763" s="74"/>
      <c r="BF763" s="74"/>
      <c r="BG763" s="74"/>
      <c r="BH763" s="74"/>
      <c r="BI763" s="74"/>
      <c r="BJ763" s="74"/>
      <c r="BK763" s="74"/>
      <c r="BL763" s="74"/>
      <c r="BM763" s="74"/>
      <c r="BN763" s="74"/>
      <c r="BO763" s="74"/>
      <c r="EO763" s="72"/>
      <c r="EP763" s="72"/>
      <c r="EQ763" s="72"/>
      <c r="ER763" s="72"/>
      <c r="ES763" s="72"/>
      <c r="ET763" s="72"/>
      <c r="EU763" s="72"/>
      <c r="EV763" s="72"/>
      <c r="EW763" s="72"/>
      <c r="EX763" s="72"/>
      <c r="EY763" s="72"/>
      <c r="EZ763" s="72"/>
    </row>
    <row r="764" spans="18:156">
      <c r="R764" s="76"/>
      <c r="T764" s="76"/>
      <c r="U764" s="76"/>
      <c r="V764" s="76"/>
      <c r="W764" s="76"/>
      <c r="X764" s="76"/>
      <c r="Y764" s="76"/>
      <c r="AD764" s="78"/>
      <c r="AE764" s="78"/>
      <c r="AF764" s="78"/>
      <c r="AG764" s="78"/>
      <c r="AH764" s="78"/>
      <c r="AI764" s="78"/>
      <c r="AJ764" s="78"/>
      <c r="AK764" s="78"/>
      <c r="AL764" s="78"/>
      <c r="AM764" s="78"/>
      <c r="AN764" s="78"/>
      <c r="AO764" s="78"/>
      <c r="AP764" s="78"/>
      <c r="AT764" s="79"/>
      <c r="BB764" s="74"/>
      <c r="BC764" s="74"/>
      <c r="BD764" s="74"/>
      <c r="BE764" s="74"/>
      <c r="BF764" s="74"/>
      <c r="BG764" s="74"/>
      <c r="BH764" s="74"/>
      <c r="BI764" s="74"/>
      <c r="BJ764" s="74"/>
      <c r="BK764" s="74"/>
      <c r="BL764" s="74"/>
      <c r="BM764" s="74"/>
      <c r="BN764" s="74"/>
      <c r="BO764" s="74"/>
      <c r="EO764" s="72"/>
      <c r="EP764" s="72"/>
      <c r="EQ764" s="72"/>
      <c r="ER764" s="72"/>
      <c r="ES764" s="72"/>
      <c r="ET764" s="72"/>
      <c r="EU764" s="72"/>
      <c r="EV764" s="72"/>
      <c r="EW764" s="72"/>
      <c r="EX764" s="72"/>
      <c r="EY764" s="72"/>
      <c r="EZ764" s="72"/>
    </row>
    <row r="765" spans="18:156">
      <c r="R765" s="76"/>
      <c r="T765" s="76"/>
      <c r="U765" s="76"/>
      <c r="V765" s="76"/>
      <c r="W765" s="76"/>
      <c r="X765" s="76"/>
      <c r="Y765" s="76"/>
      <c r="AD765" s="78"/>
      <c r="AE765" s="78"/>
      <c r="AF765" s="78"/>
      <c r="AG765" s="78"/>
      <c r="AH765" s="78"/>
      <c r="AI765" s="78"/>
      <c r="AJ765" s="78"/>
      <c r="AK765" s="78"/>
      <c r="AL765" s="78"/>
      <c r="AM765" s="78"/>
      <c r="AN765" s="78"/>
      <c r="AO765" s="78"/>
      <c r="AP765" s="74"/>
      <c r="AQ765" s="74"/>
      <c r="AT765" s="79"/>
      <c r="BB765" s="74"/>
      <c r="BC765" s="74"/>
      <c r="BD765" s="74"/>
      <c r="BE765" s="74"/>
      <c r="BF765" s="74"/>
      <c r="BG765" s="74"/>
      <c r="BH765" s="74"/>
      <c r="BI765" s="74"/>
      <c r="BJ765" s="74"/>
      <c r="BK765" s="74"/>
      <c r="BL765" s="74"/>
      <c r="BM765" s="74"/>
      <c r="BN765" s="74"/>
      <c r="BO765" s="74"/>
      <c r="EO765" s="72"/>
      <c r="EP765" s="72"/>
      <c r="EQ765" s="72"/>
      <c r="ER765" s="72"/>
      <c r="ES765" s="72"/>
      <c r="ET765" s="72"/>
      <c r="EU765" s="72"/>
      <c r="EV765" s="72"/>
      <c r="EW765" s="72"/>
      <c r="EX765" s="72"/>
      <c r="EY765" s="72"/>
      <c r="EZ765" s="72"/>
    </row>
    <row r="766" spans="18:156">
      <c r="R766" s="76"/>
      <c r="T766" s="76"/>
      <c r="U766" s="76"/>
      <c r="V766" s="76"/>
      <c r="W766" s="76"/>
      <c r="X766" s="76"/>
      <c r="Y766" s="76"/>
      <c r="AD766" s="78"/>
      <c r="AE766" s="78"/>
      <c r="AF766" s="78"/>
      <c r="AG766" s="78"/>
      <c r="AH766" s="78"/>
      <c r="AI766" s="78"/>
      <c r="AJ766" s="78"/>
      <c r="AK766" s="78"/>
      <c r="AL766" s="78"/>
      <c r="AM766" s="78"/>
      <c r="AN766" s="78"/>
      <c r="AO766" s="78"/>
      <c r="AP766" s="78"/>
      <c r="AT766" s="79"/>
      <c r="BB766" s="74"/>
      <c r="BC766" s="74"/>
      <c r="BD766" s="74"/>
      <c r="BE766" s="74"/>
      <c r="BF766" s="74"/>
      <c r="BG766" s="74"/>
      <c r="BH766" s="74"/>
      <c r="BI766" s="74"/>
      <c r="BJ766" s="74"/>
      <c r="BK766" s="74"/>
      <c r="BL766" s="74"/>
      <c r="BM766" s="74"/>
      <c r="BN766" s="74"/>
      <c r="BO766" s="74"/>
      <c r="EO766" s="72"/>
      <c r="EP766" s="72"/>
      <c r="EQ766" s="72"/>
      <c r="ER766" s="72"/>
      <c r="ES766" s="72"/>
      <c r="ET766" s="72"/>
      <c r="EU766" s="72"/>
      <c r="EV766" s="72"/>
      <c r="EW766" s="72"/>
      <c r="EX766" s="72"/>
      <c r="EY766" s="72"/>
      <c r="EZ766" s="72"/>
    </row>
    <row r="767" spans="18:156">
      <c r="R767" s="76"/>
      <c r="T767" s="76"/>
      <c r="U767" s="76"/>
      <c r="V767" s="76"/>
      <c r="W767" s="76"/>
      <c r="X767" s="76"/>
      <c r="Y767" s="76"/>
      <c r="AD767" s="78"/>
      <c r="AE767" s="78"/>
      <c r="AF767" s="78"/>
      <c r="AG767" s="78"/>
      <c r="AH767" s="78"/>
      <c r="AI767" s="78"/>
      <c r="AJ767" s="78"/>
      <c r="AK767" s="78"/>
      <c r="AL767" s="78"/>
      <c r="AM767" s="78"/>
      <c r="AN767" s="78"/>
      <c r="AO767" s="78"/>
      <c r="AP767" s="78"/>
      <c r="AT767" s="79"/>
      <c r="AV767" s="74"/>
      <c r="AW767" s="74"/>
      <c r="AX767" s="74"/>
      <c r="AY767" s="74"/>
      <c r="AZ767" s="74"/>
      <c r="BB767" s="74"/>
      <c r="BC767" s="74"/>
      <c r="BD767" s="74"/>
      <c r="BE767" s="74"/>
      <c r="BF767" s="74"/>
      <c r="BG767" s="74"/>
      <c r="BH767" s="74"/>
      <c r="BI767" s="74"/>
      <c r="BJ767" s="74"/>
      <c r="BK767" s="74"/>
      <c r="BL767" s="74"/>
      <c r="BM767" s="74"/>
      <c r="BN767" s="74"/>
      <c r="BO767" s="74"/>
      <c r="EO767" s="72"/>
      <c r="EP767" s="72"/>
      <c r="EQ767" s="72"/>
      <c r="ER767" s="72"/>
      <c r="ES767" s="72"/>
      <c r="ET767" s="72"/>
      <c r="EU767" s="72"/>
      <c r="EV767" s="72"/>
      <c r="EW767" s="72"/>
      <c r="EX767" s="72"/>
      <c r="EY767" s="72"/>
      <c r="EZ767" s="72"/>
    </row>
    <row r="768" spans="18:156">
      <c r="R768" s="76"/>
      <c r="T768" s="76"/>
      <c r="U768" s="76"/>
      <c r="V768" s="76"/>
      <c r="W768" s="76"/>
      <c r="X768" s="76"/>
      <c r="Y768" s="76"/>
      <c r="AD768" s="78"/>
      <c r="AE768" s="78"/>
      <c r="AF768" s="78"/>
      <c r="AG768" s="78"/>
      <c r="AH768" s="78"/>
      <c r="AI768" s="78"/>
      <c r="AJ768" s="78"/>
      <c r="AK768" s="78"/>
      <c r="AL768" s="78"/>
      <c r="AM768" s="78"/>
      <c r="AN768" s="78"/>
      <c r="AO768" s="78"/>
      <c r="AP768" s="78"/>
      <c r="AT768" s="79"/>
      <c r="BB768" s="74"/>
      <c r="BC768" s="74"/>
      <c r="BD768" s="74"/>
      <c r="BE768" s="74"/>
      <c r="BF768" s="74"/>
      <c r="BG768" s="74"/>
      <c r="BH768" s="74"/>
      <c r="BI768" s="74"/>
      <c r="BJ768" s="74"/>
      <c r="BK768" s="74"/>
      <c r="BL768" s="74"/>
      <c r="BM768" s="74"/>
      <c r="BN768" s="74"/>
      <c r="BO768" s="74"/>
      <c r="EO768" s="72"/>
      <c r="EP768" s="72"/>
      <c r="EQ768" s="72"/>
      <c r="ER768" s="72"/>
      <c r="ES768" s="72"/>
      <c r="ET768" s="72"/>
      <c r="EU768" s="72"/>
      <c r="EV768" s="72"/>
      <c r="EW768" s="72"/>
      <c r="EX768" s="72"/>
      <c r="EY768" s="72"/>
      <c r="EZ768" s="72"/>
    </row>
    <row r="769" spans="18:156">
      <c r="R769" s="76"/>
      <c r="T769" s="76"/>
      <c r="U769" s="76"/>
      <c r="V769" s="76"/>
      <c r="W769" s="76"/>
      <c r="X769" s="76"/>
      <c r="Y769" s="76"/>
      <c r="AD769" s="78"/>
      <c r="AE769" s="78"/>
      <c r="AF769" s="78"/>
      <c r="AG769" s="78"/>
      <c r="AH769" s="78"/>
      <c r="AI769" s="78"/>
      <c r="AJ769" s="78"/>
      <c r="AK769" s="78"/>
      <c r="AL769" s="78"/>
      <c r="AM769" s="78"/>
      <c r="AN769" s="78"/>
      <c r="AO769" s="78"/>
      <c r="AP769" s="78"/>
      <c r="AT769" s="74"/>
      <c r="BB769" s="74"/>
      <c r="BC769" s="74"/>
      <c r="BD769" s="74"/>
      <c r="BE769" s="74"/>
      <c r="BF769" s="74"/>
      <c r="BG769" s="74"/>
      <c r="BH769" s="74"/>
      <c r="BI769" s="74"/>
      <c r="BJ769" s="74"/>
      <c r="BK769" s="74"/>
      <c r="BL769" s="74"/>
      <c r="BM769" s="74"/>
      <c r="BN769" s="74"/>
      <c r="BO769" s="74"/>
      <c r="EO769" s="72"/>
      <c r="EP769" s="72"/>
      <c r="EQ769" s="72"/>
      <c r="ER769" s="72"/>
      <c r="ES769" s="72"/>
      <c r="ET769" s="72"/>
      <c r="EU769" s="72"/>
      <c r="EV769" s="72"/>
      <c r="EW769" s="72"/>
      <c r="EX769" s="72"/>
      <c r="EY769" s="72"/>
      <c r="EZ769" s="72"/>
    </row>
    <row r="770" spans="18:156">
      <c r="R770" s="76"/>
      <c r="T770" s="76"/>
      <c r="U770" s="76"/>
      <c r="V770" s="76"/>
      <c r="W770" s="76"/>
      <c r="X770" s="76"/>
      <c r="Y770" s="76"/>
      <c r="AD770" s="78"/>
      <c r="AE770" s="78"/>
      <c r="AF770" s="78"/>
      <c r="AG770" s="78"/>
      <c r="AH770" s="78"/>
      <c r="AI770" s="78"/>
      <c r="AJ770" s="78"/>
      <c r="AK770" s="78"/>
      <c r="AL770" s="78"/>
      <c r="AM770" s="78"/>
      <c r="AN770" s="78"/>
      <c r="AO770" s="78"/>
      <c r="AP770" s="78"/>
      <c r="AR770" s="74"/>
      <c r="AS770" s="74"/>
      <c r="AU770" s="74"/>
      <c r="BB770" s="74"/>
      <c r="BC770" s="74"/>
      <c r="BD770" s="74"/>
      <c r="BE770" s="74"/>
      <c r="BF770" s="74"/>
      <c r="BG770" s="74"/>
      <c r="BH770" s="74"/>
      <c r="BI770" s="74"/>
      <c r="BJ770" s="74"/>
      <c r="BK770" s="74"/>
      <c r="BL770" s="74"/>
      <c r="BM770" s="74"/>
      <c r="BN770" s="74"/>
      <c r="BO770" s="74"/>
      <c r="EO770" s="72"/>
      <c r="EP770" s="72"/>
      <c r="EQ770" s="72"/>
      <c r="ER770" s="72"/>
      <c r="ES770" s="72"/>
      <c r="ET770" s="72"/>
      <c r="EU770" s="72"/>
      <c r="EV770" s="72"/>
      <c r="EW770" s="72"/>
      <c r="EX770" s="72"/>
      <c r="EY770" s="72"/>
      <c r="EZ770" s="72"/>
    </row>
    <row r="771" spans="18:156">
      <c r="R771" s="76"/>
      <c r="T771" s="76"/>
      <c r="U771" s="76"/>
      <c r="V771" s="76"/>
      <c r="W771" s="76"/>
      <c r="X771" s="76"/>
      <c r="Y771" s="76"/>
      <c r="AD771" s="78"/>
      <c r="AE771" s="78"/>
      <c r="AF771" s="78"/>
      <c r="AG771" s="78"/>
      <c r="AH771" s="78"/>
      <c r="AI771" s="78"/>
      <c r="AJ771" s="78"/>
      <c r="AK771" s="78"/>
      <c r="AL771" s="78"/>
      <c r="AM771" s="78"/>
      <c r="AN771" s="78"/>
      <c r="AO771" s="78"/>
      <c r="AP771" s="78"/>
      <c r="AU771" s="79"/>
      <c r="BB771" s="74"/>
      <c r="BC771" s="74"/>
      <c r="BD771" s="74"/>
      <c r="BE771" s="74"/>
      <c r="BF771" s="74"/>
      <c r="BG771" s="74"/>
      <c r="BH771" s="74"/>
      <c r="BI771" s="74"/>
      <c r="BJ771" s="74"/>
      <c r="BK771" s="74"/>
      <c r="BL771" s="74"/>
      <c r="BM771" s="74"/>
      <c r="BN771" s="74"/>
      <c r="BO771" s="74"/>
      <c r="EO771" s="72"/>
      <c r="EP771" s="72"/>
      <c r="EQ771" s="72"/>
      <c r="ER771" s="72"/>
      <c r="ES771" s="72"/>
      <c r="ET771" s="72"/>
      <c r="EU771" s="72"/>
      <c r="EV771" s="72"/>
      <c r="EW771" s="72"/>
      <c r="EX771" s="72"/>
      <c r="EY771" s="72"/>
      <c r="EZ771" s="72"/>
    </row>
    <row r="772" spans="18:156">
      <c r="R772" s="76"/>
      <c r="T772" s="76"/>
      <c r="U772" s="76"/>
      <c r="V772" s="76"/>
      <c r="W772" s="76"/>
      <c r="X772" s="76"/>
      <c r="Y772" s="76"/>
      <c r="AD772" s="78"/>
      <c r="AE772" s="78"/>
      <c r="AF772" s="78"/>
      <c r="AG772" s="78"/>
      <c r="AH772" s="78"/>
      <c r="AI772" s="78"/>
      <c r="AJ772" s="78"/>
      <c r="AK772" s="78"/>
      <c r="AL772" s="78"/>
      <c r="AM772" s="78"/>
      <c r="AN772" s="78"/>
      <c r="AO772" s="78"/>
      <c r="AP772" s="78"/>
      <c r="AU772" s="79"/>
      <c r="BB772" s="74"/>
      <c r="BC772" s="74"/>
      <c r="BD772" s="74"/>
      <c r="BE772" s="74"/>
      <c r="BF772" s="74"/>
      <c r="BG772" s="74"/>
      <c r="BH772" s="74"/>
      <c r="BI772" s="74"/>
      <c r="BJ772" s="74"/>
      <c r="BK772" s="74"/>
      <c r="BL772" s="74"/>
      <c r="BM772" s="74"/>
      <c r="BN772" s="74"/>
      <c r="BO772" s="74"/>
      <c r="EO772" s="72"/>
      <c r="EP772" s="72"/>
      <c r="EQ772" s="72"/>
      <c r="ER772" s="72"/>
      <c r="ES772" s="72"/>
      <c r="ET772" s="72"/>
      <c r="EU772" s="72"/>
      <c r="EV772" s="72"/>
      <c r="EW772" s="72"/>
      <c r="EX772" s="72"/>
      <c r="EY772" s="72"/>
      <c r="EZ772" s="72"/>
    </row>
    <row r="773" spans="18:156">
      <c r="R773" s="76"/>
      <c r="T773" s="76"/>
      <c r="U773" s="76"/>
      <c r="V773" s="76"/>
      <c r="W773" s="76"/>
      <c r="X773" s="76"/>
      <c r="Y773" s="76"/>
      <c r="AD773" s="78"/>
      <c r="AE773" s="78"/>
      <c r="AF773" s="78"/>
      <c r="AG773" s="78"/>
      <c r="AH773" s="78"/>
      <c r="AI773" s="78"/>
      <c r="AJ773" s="78"/>
      <c r="AK773" s="78"/>
      <c r="AL773" s="78"/>
      <c r="AM773" s="78"/>
      <c r="AN773" s="78"/>
      <c r="AO773" s="78"/>
      <c r="AP773" s="78"/>
      <c r="AU773" s="79"/>
      <c r="BB773" s="74"/>
      <c r="BC773" s="74"/>
      <c r="BD773" s="74"/>
      <c r="BE773" s="74"/>
      <c r="BF773" s="74"/>
      <c r="BG773" s="74"/>
      <c r="BH773" s="74"/>
      <c r="BI773" s="74"/>
      <c r="BJ773" s="74"/>
      <c r="BK773" s="74"/>
      <c r="BL773" s="74"/>
      <c r="BM773" s="74"/>
      <c r="BN773" s="74"/>
      <c r="BO773" s="74"/>
      <c r="EO773" s="72"/>
      <c r="EP773" s="72"/>
      <c r="EQ773" s="72"/>
      <c r="ER773" s="72"/>
      <c r="ES773" s="72"/>
      <c r="ET773" s="72"/>
      <c r="EU773" s="72"/>
      <c r="EV773" s="72"/>
      <c r="EW773" s="72"/>
      <c r="EX773" s="72"/>
      <c r="EY773" s="72"/>
      <c r="EZ773" s="72"/>
    </row>
    <row r="774" spans="18:156">
      <c r="R774" s="76"/>
      <c r="T774" s="76"/>
      <c r="U774" s="76"/>
      <c r="V774" s="76"/>
      <c r="W774" s="76"/>
      <c r="X774" s="76"/>
      <c r="Y774" s="76"/>
      <c r="AD774" s="78"/>
      <c r="AE774" s="78"/>
      <c r="AF774" s="78"/>
      <c r="AG774" s="78"/>
      <c r="AH774" s="78"/>
      <c r="AI774" s="78"/>
      <c r="AJ774" s="78"/>
      <c r="AK774" s="78"/>
      <c r="AL774" s="78"/>
      <c r="AM774" s="78"/>
      <c r="AN774" s="78"/>
      <c r="AO774" s="78"/>
      <c r="AP774" s="78"/>
      <c r="AU774" s="79"/>
      <c r="BB774" s="74"/>
      <c r="BC774" s="74"/>
      <c r="BD774" s="74"/>
      <c r="BE774" s="74"/>
      <c r="BF774" s="74"/>
      <c r="BG774" s="74"/>
      <c r="BH774" s="74"/>
      <c r="BI774" s="74"/>
      <c r="BJ774" s="74"/>
      <c r="BK774" s="74"/>
      <c r="BL774" s="74"/>
      <c r="BM774" s="74"/>
      <c r="BN774" s="74"/>
      <c r="BO774" s="74"/>
      <c r="EO774" s="72"/>
      <c r="EP774" s="72"/>
      <c r="EQ774" s="72"/>
      <c r="ER774" s="72"/>
      <c r="ES774" s="72"/>
      <c r="ET774" s="72"/>
      <c r="EU774" s="72"/>
      <c r="EV774" s="72"/>
      <c r="EW774" s="72"/>
      <c r="EX774" s="72"/>
      <c r="EY774" s="72"/>
      <c r="EZ774" s="72"/>
    </row>
    <row r="775" spans="18:156">
      <c r="R775" s="76"/>
      <c r="T775" s="76"/>
      <c r="U775" s="76"/>
      <c r="V775" s="76"/>
      <c r="W775" s="76"/>
      <c r="X775" s="76"/>
      <c r="Y775" s="76"/>
      <c r="AD775" s="78"/>
      <c r="AE775" s="78"/>
      <c r="AF775" s="78"/>
      <c r="AG775" s="78"/>
      <c r="AH775" s="78"/>
      <c r="AI775" s="78"/>
      <c r="AJ775" s="78"/>
      <c r="AK775" s="78"/>
      <c r="AL775" s="78"/>
      <c r="AM775" s="78"/>
      <c r="AN775" s="78"/>
      <c r="AO775" s="78"/>
      <c r="AP775" s="78"/>
      <c r="AU775" s="79"/>
      <c r="BB775" s="74"/>
      <c r="BC775" s="74"/>
      <c r="BD775" s="74"/>
      <c r="BE775" s="74"/>
      <c r="BF775" s="74"/>
      <c r="BG775" s="74"/>
      <c r="BH775" s="74"/>
      <c r="BI775" s="74"/>
      <c r="BJ775" s="74"/>
      <c r="BK775" s="74"/>
      <c r="BL775" s="74"/>
      <c r="BM775" s="74"/>
      <c r="BN775" s="74"/>
      <c r="BO775" s="74"/>
      <c r="EO775" s="72"/>
      <c r="EP775" s="72"/>
      <c r="EQ775" s="72"/>
      <c r="ER775" s="72"/>
      <c r="ES775" s="72"/>
      <c r="ET775" s="72"/>
      <c r="EU775" s="72"/>
      <c r="EV775" s="72"/>
      <c r="EW775" s="72"/>
      <c r="EX775" s="72"/>
      <c r="EY775" s="72"/>
      <c r="EZ775" s="72"/>
    </row>
    <row r="776" spans="18:156">
      <c r="R776" s="76"/>
      <c r="T776" s="76"/>
      <c r="U776" s="76"/>
      <c r="V776" s="76"/>
      <c r="W776" s="76"/>
      <c r="X776" s="76"/>
      <c r="Y776" s="76"/>
      <c r="AD776" s="78"/>
      <c r="AE776" s="78"/>
      <c r="AF776" s="78"/>
      <c r="AG776" s="78"/>
      <c r="AH776" s="78"/>
      <c r="AI776" s="78"/>
      <c r="AJ776" s="78"/>
      <c r="AK776" s="78"/>
      <c r="AL776" s="78"/>
      <c r="AM776" s="78"/>
      <c r="AN776" s="78"/>
      <c r="AO776" s="78"/>
      <c r="AP776" s="78"/>
      <c r="AU776" s="79"/>
      <c r="BB776" s="74"/>
      <c r="BC776" s="74"/>
      <c r="BD776" s="74"/>
      <c r="BE776" s="74"/>
      <c r="BF776" s="74"/>
      <c r="BG776" s="74"/>
      <c r="BH776" s="74"/>
      <c r="BI776" s="74"/>
      <c r="BJ776" s="74"/>
      <c r="BK776" s="74"/>
      <c r="BL776" s="74"/>
      <c r="BM776" s="74"/>
      <c r="BN776" s="74"/>
      <c r="BO776" s="74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</row>
    <row r="777" spans="18:156">
      <c r="R777" s="76"/>
      <c r="T777" s="76"/>
      <c r="U777" s="76"/>
      <c r="V777" s="76"/>
      <c r="W777" s="76"/>
      <c r="X777" s="76"/>
      <c r="Y777" s="76"/>
      <c r="AD777" s="78"/>
      <c r="AE777" s="78"/>
      <c r="AF777" s="78"/>
      <c r="AG777" s="78"/>
      <c r="AH777" s="78"/>
      <c r="AI777" s="78"/>
      <c r="AJ777" s="78"/>
      <c r="AK777" s="78"/>
      <c r="AL777" s="78"/>
      <c r="AM777" s="78"/>
      <c r="AN777" s="78"/>
      <c r="AO777" s="78"/>
      <c r="AP777" s="78"/>
      <c r="AU777" s="79"/>
      <c r="BB777" s="74"/>
      <c r="BC777" s="74"/>
      <c r="BD777" s="74"/>
      <c r="BE777" s="74"/>
      <c r="BF777" s="74"/>
      <c r="BG777" s="74"/>
      <c r="BH777" s="74"/>
      <c r="BI777" s="74"/>
      <c r="BJ777" s="74"/>
      <c r="BK777" s="74"/>
      <c r="BL777" s="74"/>
      <c r="BM777" s="74"/>
      <c r="BN777" s="74"/>
      <c r="BO777" s="74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</row>
    <row r="778" spans="18:156">
      <c r="R778" s="76"/>
      <c r="T778" s="76"/>
      <c r="U778" s="76"/>
      <c r="V778" s="76"/>
      <c r="W778" s="76"/>
      <c r="X778" s="76"/>
      <c r="Y778" s="76"/>
      <c r="AD778" s="78"/>
      <c r="AE778" s="78"/>
      <c r="AF778" s="78"/>
      <c r="AG778" s="78"/>
      <c r="AH778" s="78"/>
      <c r="AI778" s="78"/>
      <c r="AJ778" s="78"/>
      <c r="AK778" s="78"/>
      <c r="AL778" s="78"/>
      <c r="AM778" s="78"/>
      <c r="AN778" s="78"/>
      <c r="AO778" s="78"/>
      <c r="AP778" s="78"/>
      <c r="AU778" s="79"/>
      <c r="BB778" s="74"/>
      <c r="BC778" s="74"/>
      <c r="BD778" s="74"/>
      <c r="BE778" s="74"/>
      <c r="BF778" s="74"/>
      <c r="BG778" s="74"/>
      <c r="BH778" s="74"/>
      <c r="BI778" s="74"/>
      <c r="BJ778" s="74"/>
      <c r="BK778" s="74"/>
      <c r="BL778" s="74"/>
      <c r="BM778" s="74"/>
      <c r="BN778" s="74"/>
      <c r="BO778" s="74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</row>
    <row r="779" spans="18:156">
      <c r="R779" s="76"/>
      <c r="T779" s="76"/>
      <c r="U779" s="76"/>
      <c r="V779" s="76"/>
      <c r="W779" s="76"/>
      <c r="X779" s="76"/>
      <c r="Y779" s="76"/>
      <c r="AD779" s="78"/>
      <c r="AE779" s="78"/>
      <c r="AF779" s="78"/>
      <c r="AG779" s="78"/>
      <c r="AH779" s="78"/>
      <c r="AI779" s="78"/>
      <c r="AJ779" s="78"/>
      <c r="AK779" s="78"/>
      <c r="AL779" s="78"/>
      <c r="AM779" s="78"/>
      <c r="AN779" s="78"/>
      <c r="AO779" s="78"/>
      <c r="AP779" s="78"/>
      <c r="AU779" s="79"/>
      <c r="BB779" s="74"/>
      <c r="BC779" s="74"/>
      <c r="BD779" s="74"/>
      <c r="BE779" s="74"/>
      <c r="BF779" s="74"/>
      <c r="BG779" s="74"/>
      <c r="BH779" s="74"/>
      <c r="BI779" s="74"/>
      <c r="BJ779" s="74"/>
      <c r="BK779" s="74"/>
      <c r="BL779" s="74"/>
      <c r="BM779" s="74"/>
      <c r="BN779" s="74"/>
      <c r="BO779" s="74"/>
      <c r="EO779" s="72"/>
      <c r="EP779" s="72"/>
      <c r="EQ779" s="72"/>
      <c r="ER779" s="72"/>
      <c r="ES779" s="72"/>
      <c r="ET779" s="72"/>
      <c r="EU779" s="72"/>
      <c r="EV779" s="72"/>
      <c r="EW779" s="72"/>
      <c r="EX779" s="72"/>
      <c r="EY779" s="72"/>
      <c r="EZ779" s="72"/>
    </row>
    <row r="780" spans="18:156">
      <c r="R780" s="76"/>
      <c r="T780" s="76"/>
      <c r="U780" s="76"/>
      <c r="V780" s="76"/>
      <c r="W780" s="76"/>
      <c r="X780" s="76"/>
      <c r="Y780" s="76"/>
      <c r="AD780" s="78"/>
      <c r="AE780" s="78"/>
      <c r="AF780" s="78"/>
      <c r="AG780" s="78"/>
      <c r="AH780" s="78"/>
      <c r="AI780" s="78"/>
      <c r="AJ780" s="78"/>
      <c r="AK780" s="78"/>
      <c r="AL780" s="78"/>
      <c r="AM780" s="78"/>
      <c r="AN780" s="78"/>
      <c r="AO780" s="78"/>
      <c r="AP780" s="78"/>
      <c r="AU780" s="79"/>
      <c r="BB780" s="74"/>
      <c r="BC780" s="74"/>
      <c r="BD780" s="74"/>
      <c r="BE780" s="74"/>
      <c r="BF780" s="74"/>
      <c r="BG780" s="74"/>
      <c r="BH780" s="74"/>
      <c r="BI780" s="74"/>
      <c r="BJ780" s="74"/>
      <c r="BK780" s="74"/>
      <c r="BL780" s="74"/>
      <c r="BM780" s="74"/>
      <c r="BN780" s="74"/>
      <c r="BO780" s="74"/>
      <c r="EO780" s="72"/>
      <c r="EP780" s="72"/>
      <c r="EQ780" s="72"/>
      <c r="ER780" s="72"/>
      <c r="ES780" s="72"/>
      <c r="ET780" s="72"/>
      <c r="EU780" s="72"/>
      <c r="EV780" s="72"/>
      <c r="EW780" s="72"/>
      <c r="EX780" s="72"/>
      <c r="EY780" s="72"/>
      <c r="EZ780" s="72"/>
    </row>
    <row r="781" spans="18:156">
      <c r="R781" s="76"/>
      <c r="T781" s="76"/>
      <c r="U781" s="76"/>
      <c r="V781" s="76"/>
      <c r="W781" s="76"/>
      <c r="X781" s="76"/>
      <c r="Y781" s="76"/>
      <c r="AD781" s="78"/>
      <c r="AE781" s="78"/>
      <c r="AF781" s="78"/>
      <c r="AG781" s="78"/>
      <c r="AH781" s="78"/>
      <c r="AI781" s="78"/>
      <c r="AJ781" s="78"/>
      <c r="AK781" s="78"/>
      <c r="AL781" s="78"/>
      <c r="AM781" s="78"/>
      <c r="AN781" s="78"/>
      <c r="AO781" s="78"/>
      <c r="AP781" s="78"/>
      <c r="AU781" s="79"/>
      <c r="BB781" s="74"/>
      <c r="BC781" s="74"/>
      <c r="BD781" s="74"/>
      <c r="BE781" s="74"/>
      <c r="BF781" s="74"/>
      <c r="BG781" s="74"/>
      <c r="BH781" s="74"/>
      <c r="BI781" s="74"/>
      <c r="BJ781" s="74"/>
      <c r="BK781" s="74"/>
      <c r="BL781" s="74"/>
      <c r="BM781" s="74"/>
      <c r="BN781" s="74"/>
      <c r="BO781" s="74"/>
      <c r="EO781" s="72"/>
      <c r="EP781" s="72"/>
      <c r="EQ781" s="72"/>
      <c r="ER781" s="72"/>
      <c r="ES781" s="72"/>
      <c r="ET781" s="72"/>
      <c r="EU781" s="72"/>
      <c r="EV781" s="72"/>
      <c r="EW781" s="72"/>
      <c r="EX781" s="72"/>
      <c r="EY781" s="72"/>
      <c r="EZ781" s="72"/>
    </row>
    <row r="782" spans="18:156">
      <c r="R782" s="76"/>
      <c r="T782" s="76"/>
      <c r="U782" s="76"/>
      <c r="V782" s="76"/>
      <c r="W782" s="76"/>
      <c r="X782" s="76"/>
      <c r="Y782" s="76"/>
      <c r="AD782" s="78"/>
      <c r="AE782" s="78"/>
      <c r="AF782" s="78"/>
      <c r="AG782" s="78"/>
      <c r="AH782" s="78"/>
      <c r="AI782" s="78"/>
      <c r="AJ782" s="78"/>
      <c r="AK782" s="78"/>
      <c r="AL782" s="78"/>
      <c r="AM782" s="78"/>
      <c r="AN782" s="78"/>
      <c r="AO782" s="78"/>
      <c r="AP782" s="78"/>
      <c r="AU782" s="79"/>
      <c r="BB782" s="74"/>
      <c r="BC782" s="74"/>
      <c r="BD782" s="74"/>
      <c r="BE782" s="74"/>
      <c r="BF782" s="74"/>
      <c r="BG782" s="74"/>
      <c r="BH782" s="74"/>
      <c r="BI782" s="74"/>
      <c r="BJ782" s="74"/>
      <c r="BK782" s="74"/>
      <c r="BL782" s="74"/>
      <c r="BM782" s="74"/>
      <c r="BN782" s="74"/>
      <c r="BO782" s="74"/>
      <c r="EO782" s="72"/>
      <c r="EP782" s="72"/>
      <c r="EQ782" s="72"/>
      <c r="ER782" s="72"/>
      <c r="ES782" s="72"/>
      <c r="ET782" s="72"/>
      <c r="EU782" s="72"/>
      <c r="EV782" s="72"/>
      <c r="EW782" s="72"/>
      <c r="EX782" s="72"/>
      <c r="EY782" s="72"/>
      <c r="EZ782" s="72"/>
    </row>
    <row r="783" spans="18:156">
      <c r="R783" s="78"/>
      <c r="S783" s="78"/>
      <c r="T783" s="78"/>
      <c r="U783" s="78"/>
      <c r="V783" s="78"/>
      <c r="W783" s="78"/>
      <c r="X783" s="78"/>
      <c r="Y783" s="78"/>
      <c r="Z783" s="78"/>
      <c r="AA783" s="78"/>
      <c r="AB783" s="78"/>
      <c r="AC783" s="78"/>
      <c r="AD783" s="78"/>
      <c r="AE783" s="78"/>
      <c r="AF783" s="78"/>
      <c r="AG783" s="78"/>
      <c r="AH783" s="78"/>
      <c r="AI783" s="78"/>
      <c r="AJ783" s="78"/>
      <c r="AK783" s="78"/>
      <c r="AL783" s="78"/>
      <c r="AM783" s="78"/>
      <c r="AN783" s="78"/>
      <c r="AO783" s="78"/>
      <c r="AP783" s="78"/>
      <c r="AU783" s="79"/>
      <c r="BB783" s="74"/>
      <c r="BC783" s="74"/>
      <c r="BD783" s="74"/>
      <c r="BE783" s="74"/>
      <c r="BF783" s="74"/>
      <c r="BG783" s="74"/>
      <c r="BH783" s="74"/>
      <c r="BI783" s="74"/>
      <c r="BJ783" s="74"/>
      <c r="BK783" s="74"/>
      <c r="BL783" s="74"/>
      <c r="BM783" s="74"/>
      <c r="BN783" s="74"/>
      <c r="BO783" s="74"/>
      <c r="EO783" s="72"/>
      <c r="EP783" s="72"/>
      <c r="EQ783" s="72"/>
      <c r="ER783" s="72"/>
      <c r="ES783" s="72"/>
      <c r="ET783" s="72"/>
      <c r="EU783" s="72"/>
      <c r="EV783" s="72"/>
      <c r="EW783" s="72"/>
      <c r="EX783" s="72"/>
      <c r="EY783" s="72"/>
      <c r="EZ783" s="72"/>
    </row>
    <row r="784" spans="18:156">
      <c r="R784" s="76"/>
      <c r="T784" s="76"/>
      <c r="U784" s="76"/>
      <c r="V784" s="76"/>
      <c r="W784" s="76"/>
      <c r="X784" s="76"/>
      <c r="Y784" s="76"/>
      <c r="AE784" s="78"/>
      <c r="AF784" s="78"/>
      <c r="AG784" s="78"/>
      <c r="AH784" s="78"/>
      <c r="AI784" s="78"/>
      <c r="AJ784" s="78"/>
      <c r="AK784" s="78"/>
      <c r="AL784" s="78"/>
      <c r="AM784" s="78"/>
      <c r="AN784" s="78"/>
      <c r="AO784" s="74"/>
      <c r="AP784" s="78"/>
      <c r="AU784" s="79"/>
      <c r="BB784" s="74"/>
      <c r="BC784" s="74"/>
      <c r="BD784" s="74"/>
      <c r="BE784" s="74"/>
      <c r="BF784" s="74"/>
      <c r="BG784" s="74"/>
      <c r="BH784" s="74"/>
      <c r="BI784" s="74"/>
      <c r="BJ784" s="74"/>
      <c r="BK784" s="74"/>
      <c r="BL784" s="74"/>
      <c r="BM784" s="74"/>
      <c r="BN784" s="74"/>
      <c r="BO784" s="74"/>
      <c r="EO784" s="72"/>
      <c r="EP784" s="72"/>
      <c r="EQ784" s="72"/>
      <c r="ER784" s="72"/>
      <c r="ES784" s="72"/>
      <c r="ET784" s="72"/>
      <c r="EU784" s="72"/>
      <c r="EV784" s="72"/>
      <c r="EW784" s="72"/>
      <c r="EX784" s="72"/>
      <c r="EY784" s="72"/>
      <c r="EZ784" s="72"/>
    </row>
    <row r="785" spans="18:156">
      <c r="R785" s="76"/>
      <c r="T785" s="76"/>
      <c r="U785" s="76"/>
      <c r="V785" s="76"/>
      <c r="W785" s="76"/>
      <c r="X785" s="76"/>
      <c r="Y785" s="76"/>
      <c r="AE785" s="78"/>
      <c r="AF785" s="78"/>
      <c r="AG785" s="78"/>
      <c r="AH785" s="78"/>
      <c r="AI785" s="78"/>
      <c r="AJ785" s="78"/>
      <c r="AK785" s="78"/>
      <c r="AL785" s="78"/>
      <c r="AM785" s="78"/>
      <c r="AN785" s="78"/>
      <c r="AO785" s="78"/>
      <c r="AP785" s="78"/>
      <c r="AU785" s="79"/>
      <c r="BB785" s="74"/>
      <c r="BC785" s="74"/>
      <c r="BD785" s="74"/>
      <c r="BE785" s="74"/>
      <c r="BF785" s="74"/>
      <c r="BG785" s="74"/>
      <c r="BH785" s="74"/>
      <c r="BI785" s="74"/>
      <c r="BJ785" s="74"/>
      <c r="BK785" s="74"/>
      <c r="BL785" s="74"/>
      <c r="BM785" s="74"/>
      <c r="BN785" s="74"/>
      <c r="BO785" s="74"/>
      <c r="EO785" s="72"/>
      <c r="EP785" s="72"/>
      <c r="EQ785" s="72"/>
      <c r="ER785" s="72"/>
      <c r="ES785" s="72"/>
      <c r="ET785" s="72"/>
      <c r="EU785" s="72"/>
      <c r="EV785" s="72"/>
      <c r="EW785" s="72"/>
      <c r="EX785" s="72"/>
      <c r="EY785" s="72"/>
      <c r="EZ785" s="72"/>
    </row>
    <row r="786" spans="18:156">
      <c r="R786" s="76"/>
      <c r="T786" s="76"/>
      <c r="U786" s="76"/>
      <c r="V786" s="76"/>
      <c r="W786" s="76"/>
      <c r="X786" s="76"/>
      <c r="Y786" s="76"/>
      <c r="AE786" s="78"/>
      <c r="AF786" s="78"/>
      <c r="AG786" s="78"/>
      <c r="AH786" s="78"/>
      <c r="AI786" s="78"/>
      <c r="AJ786" s="78"/>
      <c r="AK786" s="78"/>
      <c r="AL786" s="78"/>
      <c r="AM786" s="78"/>
      <c r="AN786" s="78"/>
      <c r="AO786" s="78"/>
      <c r="AP786" s="78"/>
      <c r="AU786" s="79"/>
      <c r="BB786" s="74"/>
      <c r="BC786" s="74"/>
      <c r="BD786" s="74"/>
      <c r="BE786" s="74"/>
      <c r="BF786" s="74"/>
      <c r="BG786" s="74"/>
      <c r="BH786" s="74"/>
      <c r="BI786" s="74"/>
      <c r="BJ786" s="74"/>
      <c r="BK786" s="74"/>
      <c r="BL786" s="74"/>
      <c r="BM786" s="74"/>
      <c r="BN786" s="74"/>
      <c r="BO786" s="74"/>
      <c r="EO786" s="72"/>
      <c r="EP786" s="72"/>
      <c r="EQ786" s="72"/>
      <c r="ER786" s="72"/>
      <c r="ES786" s="72"/>
      <c r="ET786" s="72"/>
      <c r="EU786" s="72"/>
      <c r="EV786" s="72"/>
      <c r="EW786" s="72"/>
      <c r="EX786" s="72"/>
      <c r="EY786" s="72"/>
      <c r="EZ786" s="72"/>
    </row>
    <row r="787" spans="18:156">
      <c r="R787" s="76"/>
      <c r="T787" s="76"/>
      <c r="U787" s="76"/>
      <c r="V787" s="76"/>
      <c r="W787" s="76"/>
      <c r="X787" s="76"/>
      <c r="Y787" s="76"/>
      <c r="AE787" s="78"/>
      <c r="AF787" s="78"/>
      <c r="AG787" s="78"/>
      <c r="AH787" s="78"/>
      <c r="AI787" s="78"/>
      <c r="AJ787" s="78"/>
      <c r="AK787" s="78"/>
      <c r="AL787" s="78"/>
      <c r="AM787" s="78"/>
      <c r="AN787" s="78"/>
      <c r="AO787" s="78"/>
      <c r="AP787" s="78"/>
      <c r="AU787" s="79"/>
      <c r="BB787" s="74"/>
      <c r="BC787" s="74"/>
      <c r="BD787" s="74"/>
      <c r="BE787" s="74"/>
      <c r="BF787" s="74"/>
      <c r="BG787" s="74"/>
      <c r="BH787" s="74"/>
      <c r="BI787" s="74"/>
      <c r="BJ787" s="74"/>
      <c r="BK787" s="74"/>
      <c r="BL787" s="74"/>
      <c r="BM787" s="74"/>
      <c r="BN787" s="74"/>
      <c r="BO787" s="74"/>
      <c r="EO787" s="72"/>
      <c r="EP787" s="72"/>
      <c r="EQ787" s="72"/>
      <c r="ER787" s="72"/>
      <c r="ES787" s="72"/>
      <c r="ET787" s="72"/>
      <c r="EU787" s="72"/>
      <c r="EV787" s="72"/>
      <c r="EW787" s="72"/>
      <c r="EX787" s="72"/>
      <c r="EY787" s="72"/>
      <c r="EZ787" s="72"/>
    </row>
    <row r="788" spans="18:156">
      <c r="R788" s="76"/>
      <c r="T788" s="76"/>
      <c r="U788" s="76"/>
      <c r="V788" s="76"/>
      <c r="W788" s="76"/>
      <c r="X788" s="76"/>
      <c r="Y788" s="76"/>
      <c r="AE788" s="78"/>
      <c r="AF788" s="78"/>
      <c r="AG788" s="78"/>
      <c r="AH788" s="78"/>
      <c r="AI788" s="78"/>
      <c r="AJ788" s="78"/>
      <c r="AK788" s="78"/>
      <c r="AL788" s="78"/>
      <c r="AM788" s="78"/>
      <c r="AN788" s="78"/>
      <c r="AO788" s="78"/>
      <c r="AP788" s="78"/>
      <c r="AU788" s="79"/>
      <c r="BB788" s="74"/>
      <c r="BC788" s="74"/>
      <c r="BD788" s="74"/>
      <c r="BE788" s="74"/>
      <c r="BF788" s="74"/>
      <c r="BG788" s="74"/>
      <c r="BH788" s="74"/>
      <c r="BI788" s="74"/>
      <c r="BJ788" s="74"/>
      <c r="BK788" s="74"/>
      <c r="BL788" s="74"/>
      <c r="BM788" s="74"/>
      <c r="BN788" s="74"/>
      <c r="BO788" s="74"/>
      <c r="EO788" s="72"/>
      <c r="EP788" s="72"/>
      <c r="EQ788" s="72"/>
      <c r="ER788" s="72"/>
      <c r="ES788" s="72"/>
      <c r="ET788" s="72"/>
      <c r="EU788" s="72"/>
      <c r="EV788" s="72"/>
      <c r="EW788" s="72"/>
      <c r="EX788" s="72"/>
      <c r="EY788" s="72"/>
      <c r="EZ788" s="72"/>
    </row>
    <row r="789" spans="18:156">
      <c r="R789" s="76"/>
      <c r="T789" s="76"/>
      <c r="U789" s="76"/>
      <c r="V789" s="76"/>
      <c r="W789" s="76"/>
      <c r="X789" s="76"/>
      <c r="Y789" s="76"/>
      <c r="AE789" s="78"/>
      <c r="AF789" s="78"/>
      <c r="AG789" s="78"/>
      <c r="AH789" s="78"/>
      <c r="AI789" s="78"/>
      <c r="AJ789" s="78"/>
      <c r="AK789" s="78"/>
      <c r="AL789" s="78"/>
      <c r="AM789" s="78"/>
      <c r="AN789" s="78"/>
      <c r="AO789" s="78"/>
      <c r="AP789" s="78"/>
      <c r="AU789" s="79"/>
      <c r="BB789" s="74"/>
      <c r="BC789" s="74"/>
      <c r="BD789" s="74"/>
      <c r="BE789" s="74"/>
      <c r="BF789" s="74"/>
      <c r="BG789" s="74"/>
      <c r="BH789" s="74"/>
      <c r="BI789" s="74"/>
      <c r="BJ789" s="74"/>
      <c r="BK789" s="74"/>
      <c r="BL789" s="74"/>
      <c r="BM789" s="74"/>
      <c r="BN789" s="74"/>
      <c r="BO789" s="74"/>
      <c r="EO789" s="72"/>
      <c r="EP789" s="72"/>
      <c r="EQ789" s="72"/>
      <c r="ER789" s="72"/>
      <c r="ES789" s="72"/>
      <c r="ET789" s="72"/>
      <c r="EU789" s="72"/>
      <c r="EV789" s="72"/>
      <c r="EW789" s="72"/>
      <c r="EX789" s="72"/>
      <c r="EY789" s="72"/>
      <c r="EZ789" s="72"/>
    </row>
    <row r="790" spans="18:156">
      <c r="R790" s="76"/>
      <c r="T790" s="76"/>
      <c r="U790" s="76"/>
      <c r="V790" s="76"/>
      <c r="W790" s="76"/>
      <c r="X790" s="76"/>
      <c r="Y790" s="76"/>
      <c r="AE790" s="78"/>
      <c r="AF790" s="78"/>
      <c r="AG790" s="78"/>
      <c r="AH790" s="78"/>
      <c r="AI790" s="78"/>
      <c r="AJ790" s="78"/>
      <c r="AK790" s="78"/>
      <c r="AL790" s="78"/>
      <c r="AM790" s="78"/>
      <c r="AN790" s="78"/>
      <c r="AO790" s="78"/>
      <c r="AP790" s="78"/>
      <c r="AU790" s="79"/>
      <c r="BB790" s="74"/>
      <c r="BC790" s="74"/>
      <c r="BD790" s="74"/>
      <c r="BE790" s="74"/>
      <c r="BF790" s="74"/>
      <c r="BG790" s="74"/>
      <c r="BH790" s="74"/>
      <c r="BI790" s="74"/>
      <c r="BJ790" s="74"/>
      <c r="BK790" s="74"/>
      <c r="BL790" s="74"/>
      <c r="BM790" s="74"/>
      <c r="BN790" s="74"/>
      <c r="BO790" s="74"/>
      <c r="EO790" s="72"/>
      <c r="EP790" s="72"/>
      <c r="EQ790" s="72"/>
      <c r="ER790" s="72"/>
      <c r="ES790" s="72"/>
      <c r="ET790" s="72"/>
      <c r="EU790" s="72"/>
      <c r="EV790" s="72"/>
      <c r="EW790" s="72"/>
      <c r="EX790" s="72"/>
      <c r="EY790" s="72"/>
      <c r="EZ790" s="72"/>
    </row>
    <row r="791" spans="18:156">
      <c r="R791" s="76"/>
      <c r="T791" s="76"/>
      <c r="U791" s="76"/>
      <c r="V791" s="76"/>
      <c r="W791" s="76"/>
      <c r="X791" s="76"/>
      <c r="Y791" s="76"/>
      <c r="AE791" s="78"/>
      <c r="AF791" s="78"/>
      <c r="AG791" s="78"/>
      <c r="AH791" s="78"/>
      <c r="AI791" s="78"/>
      <c r="AJ791" s="78"/>
      <c r="AK791" s="78"/>
      <c r="AL791" s="78"/>
      <c r="AM791" s="78"/>
      <c r="AN791" s="78"/>
      <c r="AO791" s="78"/>
      <c r="AP791" s="78"/>
      <c r="AU791" s="79"/>
      <c r="BB791" s="74"/>
      <c r="BC791" s="74"/>
      <c r="BD791" s="74"/>
      <c r="BE791" s="74"/>
      <c r="BF791" s="74"/>
      <c r="BG791" s="74"/>
      <c r="BH791" s="74"/>
      <c r="BI791" s="74"/>
      <c r="BJ791" s="74"/>
      <c r="BK791" s="74"/>
      <c r="BL791" s="74"/>
      <c r="BM791" s="74"/>
      <c r="BN791" s="74"/>
      <c r="BO791" s="74"/>
      <c r="EO791" s="72"/>
      <c r="EP791" s="72"/>
      <c r="EQ791" s="72"/>
      <c r="ER791" s="72"/>
      <c r="ES791" s="72"/>
      <c r="ET791" s="72"/>
      <c r="EU791" s="72"/>
      <c r="EV791" s="72"/>
      <c r="EW791" s="72"/>
      <c r="EX791" s="72"/>
      <c r="EY791" s="72"/>
      <c r="EZ791" s="72"/>
    </row>
    <row r="792" spans="18:156">
      <c r="R792" s="76"/>
      <c r="T792" s="76"/>
      <c r="U792" s="76"/>
      <c r="V792" s="76"/>
      <c r="W792" s="76"/>
      <c r="X792" s="76"/>
      <c r="Y792" s="76"/>
      <c r="AE792" s="78"/>
      <c r="AF792" s="78"/>
      <c r="AG792" s="78"/>
      <c r="AH792" s="79"/>
      <c r="AI792" s="78"/>
      <c r="AJ792" s="78"/>
      <c r="AK792" s="78"/>
      <c r="AL792" s="78"/>
      <c r="AM792" s="78"/>
      <c r="AN792" s="78"/>
      <c r="AO792" s="78"/>
      <c r="AP792" s="78"/>
      <c r="AU792" s="79"/>
      <c r="BA792" s="74"/>
      <c r="BB792" s="74"/>
      <c r="BC792" s="74"/>
      <c r="BD792" s="74"/>
      <c r="BE792" s="74"/>
      <c r="BF792" s="74"/>
      <c r="BG792" s="74"/>
      <c r="BH792" s="74"/>
      <c r="BI792" s="74"/>
      <c r="BJ792" s="74"/>
      <c r="BK792" s="74"/>
      <c r="BL792" s="74"/>
      <c r="BM792" s="74"/>
      <c r="BN792" s="74"/>
      <c r="BO792" s="74"/>
      <c r="EO792" s="72"/>
      <c r="EP792" s="72"/>
      <c r="EQ792" s="72"/>
      <c r="ER792" s="72"/>
      <c r="ES792" s="72"/>
      <c r="ET792" s="72"/>
      <c r="EU792" s="72"/>
      <c r="EV792" s="72"/>
      <c r="EW792" s="72"/>
      <c r="EX792" s="72"/>
      <c r="EY792" s="72"/>
      <c r="EZ792" s="72"/>
    </row>
    <row r="793" spans="18:156">
      <c r="R793" s="76"/>
      <c r="T793" s="76"/>
      <c r="U793" s="76"/>
      <c r="V793" s="76"/>
      <c r="W793" s="76"/>
      <c r="X793" s="76"/>
      <c r="Y793" s="76"/>
      <c r="AE793" s="78"/>
      <c r="AF793" s="78"/>
      <c r="AG793" s="78"/>
      <c r="AH793" s="78"/>
      <c r="AI793" s="78"/>
      <c r="AJ793" s="78"/>
      <c r="AK793" s="78"/>
      <c r="AL793" s="78"/>
      <c r="AM793" s="78"/>
      <c r="AN793" s="78"/>
      <c r="AO793" s="78"/>
      <c r="AP793" s="78"/>
      <c r="AU793" s="79"/>
      <c r="BA793" s="74"/>
      <c r="BB793" s="74"/>
      <c r="BC793" s="74"/>
      <c r="BD793" s="74"/>
      <c r="BE793" s="74"/>
      <c r="BF793" s="74"/>
      <c r="BG793" s="74"/>
      <c r="BH793" s="74"/>
      <c r="BI793" s="74"/>
      <c r="BJ793" s="74"/>
      <c r="BK793" s="74"/>
      <c r="BL793" s="74"/>
      <c r="BM793" s="74"/>
      <c r="BN793" s="74"/>
      <c r="BO793" s="74"/>
      <c r="EK793" s="72"/>
      <c r="EL793" s="72"/>
      <c r="EM793" s="72"/>
      <c r="EN793" s="72"/>
      <c r="EO793" s="72"/>
      <c r="EP793" s="72"/>
      <c r="EQ793" s="72"/>
      <c r="ER793" s="72"/>
      <c r="ES793" s="72"/>
      <c r="ET793" s="72"/>
      <c r="EU793" s="72"/>
      <c r="EV793" s="72"/>
      <c r="EW793" s="72"/>
      <c r="EX793" s="72"/>
      <c r="EY793" s="72"/>
      <c r="EZ793" s="72"/>
    </row>
    <row r="794" spans="18:156">
      <c r="R794" s="76"/>
      <c r="T794" s="76"/>
      <c r="U794" s="76"/>
      <c r="V794" s="76"/>
      <c r="W794" s="76"/>
      <c r="X794" s="76"/>
      <c r="Y794" s="76"/>
      <c r="AE794" s="78"/>
      <c r="AF794" s="78"/>
      <c r="AG794" s="78"/>
      <c r="AH794" s="78"/>
      <c r="AI794" s="78"/>
      <c r="AJ794" s="78"/>
      <c r="AK794" s="78"/>
      <c r="AL794" s="78"/>
      <c r="AM794" s="78"/>
      <c r="AN794" s="78"/>
      <c r="AO794" s="78"/>
      <c r="AP794" s="78"/>
      <c r="AU794" s="79"/>
      <c r="BA794" s="74"/>
      <c r="BB794" s="74"/>
      <c r="BC794" s="74"/>
      <c r="BD794" s="74"/>
      <c r="BE794" s="74"/>
      <c r="BF794" s="74"/>
      <c r="BG794" s="74"/>
      <c r="BH794" s="74"/>
      <c r="BI794" s="74"/>
      <c r="BJ794" s="74"/>
      <c r="BK794" s="74"/>
      <c r="BL794" s="74"/>
      <c r="BM794" s="74"/>
      <c r="BN794" s="74"/>
      <c r="BO794" s="74"/>
      <c r="EK794" s="72"/>
      <c r="EL794" s="72"/>
      <c r="EM794" s="72"/>
      <c r="EN794" s="72"/>
      <c r="EO794" s="72"/>
      <c r="EP794" s="72"/>
      <c r="EQ794" s="72"/>
      <c r="ER794" s="72"/>
      <c r="ES794" s="72"/>
      <c r="ET794" s="72"/>
      <c r="EU794" s="72"/>
      <c r="EV794" s="72"/>
      <c r="EW794" s="72"/>
      <c r="EX794" s="72"/>
      <c r="EY794" s="72"/>
      <c r="EZ794" s="72"/>
    </row>
    <row r="795" spans="18:156">
      <c r="R795" s="76"/>
      <c r="T795" s="76"/>
      <c r="U795" s="76"/>
      <c r="V795" s="76"/>
      <c r="W795" s="76"/>
      <c r="X795" s="76"/>
      <c r="Y795" s="76"/>
      <c r="AE795" s="78"/>
      <c r="AF795" s="78"/>
      <c r="AG795" s="78"/>
      <c r="AH795" s="78"/>
      <c r="AI795" s="78"/>
      <c r="AJ795" s="78"/>
      <c r="AK795" s="78"/>
      <c r="AL795" s="78"/>
      <c r="AM795" s="78"/>
      <c r="AN795" s="78"/>
      <c r="AO795" s="78"/>
      <c r="AP795" s="78"/>
      <c r="AU795" s="79"/>
      <c r="BA795" s="74"/>
      <c r="BB795" s="74"/>
      <c r="BC795" s="74"/>
      <c r="BD795" s="74"/>
      <c r="BE795" s="74"/>
      <c r="BF795" s="74"/>
      <c r="BG795" s="74"/>
      <c r="BH795" s="74"/>
      <c r="BI795" s="74"/>
      <c r="BJ795" s="74"/>
      <c r="BK795" s="74"/>
      <c r="BL795" s="74"/>
      <c r="BM795" s="74"/>
      <c r="BN795" s="74"/>
      <c r="BO795" s="74"/>
      <c r="EK795" s="72"/>
      <c r="EL795" s="72"/>
      <c r="EM795" s="72"/>
      <c r="EN795" s="72"/>
      <c r="EO795" s="72"/>
      <c r="EP795" s="72"/>
      <c r="EQ795" s="72"/>
      <c r="ER795" s="72"/>
      <c r="ES795" s="72"/>
      <c r="ET795" s="72"/>
      <c r="EU795" s="72"/>
      <c r="EV795" s="72"/>
      <c r="EW795" s="72"/>
      <c r="EX795" s="72"/>
      <c r="EY795" s="72"/>
      <c r="EZ795" s="72"/>
    </row>
    <row r="796" spans="18:156">
      <c r="R796" s="76"/>
      <c r="T796" s="76"/>
      <c r="U796" s="76"/>
      <c r="V796" s="76"/>
      <c r="W796" s="76"/>
      <c r="X796" s="76"/>
      <c r="Y796" s="76"/>
      <c r="AE796" s="78"/>
      <c r="AF796" s="78"/>
      <c r="AG796" s="78"/>
      <c r="AH796" s="78"/>
      <c r="AI796" s="78"/>
      <c r="AJ796" s="78"/>
      <c r="AK796" s="78"/>
      <c r="AL796" s="78"/>
      <c r="AM796" s="78"/>
      <c r="AN796" s="78"/>
      <c r="AO796" s="78"/>
      <c r="AP796" s="78"/>
      <c r="AU796" s="79"/>
      <c r="BA796" s="74"/>
      <c r="BB796" s="74"/>
      <c r="BC796" s="74"/>
      <c r="BD796" s="74"/>
      <c r="BE796" s="74"/>
      <c r="BF796" s="74"/>
      <c r="BG796" s="74"/>
      <c r="BH796" s="74"/>
      <c r="BI796" s="74"/>
      <c r="BJ796" s="74"/>
      <c r="BK796" s="74"/>
      <c r="BL796" s="74"/>
      <c r="BM796" s="74"/>
      <c r="BN796" s="74"/>
      <c r="BO796" s="74"/>
      <c r="EK796" s="72"/>
      <c r="EL796" s="72"/>
      <c r="EM796" s="72"/>
      <c r="EN796" s="72"/>
      <c r="EO796" s="72"/>
      <c r="EP796" s="72"/>
      <c r="EQ796" s="72"/>
      <c r="ER796" s="72"/>
      <c r="ES796" s="72"/>
      <c r="ET796" s="72"/>
      <c r="EU796" s="72"/>
      <c r="EV796" s="72"/>
      <c r="EW796" s="72"/>
      <c r="EX796" s="72"/>
      <c r="EY796" s="72"/>
      <c r="EZ796" s="72"/>
    </row>
    <row r="797" spans="18:156">
      <c r="R797" s="76"/>
      <c r="T797" s="76"/>
      <c r="U797" s="76"/>
      <c r="V797" s="76"/>
      <c r="W797" s="76"/>
      <c r="X797" s="76"/>
      <c r="Y797" s="76"/>
      <c r="AE797" s="78"/>
      <c r="AF797" s="78"/>
      <c r="AG797" s="78"/>
      <c r="AH797" s="78"/>
      <c r="AI797" s="78"/>
      <c r="AJ797" s="78"/>
      <c r="AK797" s="78"/>
      <c r="AL797" s="78"/>
      <c r="AM797" s="78"/>
      <c r="AN797" s="78"/>
      <c r="AO797" s="78"/>
      <c r="AP797" s="78"/>
      <c r="AU797" s="79"/>
      <c r="BA797" s="74"/>
      <c r="BB797" s="74"/>
      <c r="BC797" s="74"/>
      <c r="BD797" s="74"/>
      <c r="BE797" s="74"/>
      <c r="BF797" s="74"/>
      <c r="BG797" s="74"/>
      <c r="BH797" s="74"/>
      <c r="BI797" s="74"/>
      <c r="BJ797" s="74"/>
      <c r="BK797" s="74"/>
      <c r="BL797" s="74"/>
      <c r="BM797" s="74"/>
      <c r="BN797" s="74"/>
      <c r="BO797" s="74"/>
      <c r="EK797" s="72"/>
      <c r="EL797" s="72"/>
      <c r="EM797" s="72"/>
      <c r="EN797" s="72"/>
      <c r="EO797" s="72"/>
      <c r="EP797" s="72"/>
      <c r="EQ797" s="72"/>
      <c r="ER797" s="72"/>
      <c r="ES797" s="72"/>
      <c r="ET797" s="72"/>
      <c r="EU797" s="72"/>
      <c r="EV797" s="72"/>
      <c r="EW797" s="72"/>
      <c r="EX797" s="72"/>
      <c r="EY797" s="72"/>
      <c r="EZ797" s="72"/>
    </row>
    <row r="798" spans="18:156">
      <c r="R798" s="76"/>
      <c r="T798" s="76"/>
      <c r="U798" s="76"/>
      <c r="V798" s="76"/>
      <c r="W798" s="76"/>
      <c r="X798" s="76"/>
      <c r="Y798" s="76"/>
      <c r="AE798" s="78"/>
      <c r="AF798" s="78"/>
      <c r="AG798" s="78"/>
      <c r="AH798" s="78"/>
      <c r="AI798" s="78"/>
      <c r="AJ798" s="78"/>
      <c r="AK798" s="78"/>
      <c r="AL798" s="78"/>
      <c r="AM798" s="78"/>
      <c r="AN798" s="78"/>
      <c r="AO798" s="78"/>
      <c r="AP798" s="78"/>
      <c r="AU798" s="79"/>
      <c r="BA798" s="74"/>
      <c r="BB798" s="74"/>
      <c r="BC798" s="74"/>
      <c r="BD798" s="74"/>
      <c r="BE798" s="74"/>
      <c r="BF798" s="74"/>
      <c r="BG798" s="74"/>
      <c r="BH798" s="74"/>
      <c r="BI798" s="74"/>
      <c r="BJ798" s="74"/>
      <c r="BK798" s="74"/>
      <c r="BL798" s="74"/>
      <c r="BM798" s="74"/>
      <c r="BN798" s="74"/>
      <c r="BO798" s="74"/>
      <c r="EK798" s="72"/>
      <c r="EL798" s="72"/>
      <c r="EM798" s="72"/>
      <c r="EN798" s="72"/>
      <c r="EO798" s="72"/>
      <c r="EP798" s="72"/>
      <c r="EQ798" s="72"/>
      <c r="ER798" s="72"/>
      <c r="ES798" s="72"/>
      <c r="ET798" s="72"/>
      <c r="EU798" s="72"/>
      <c r="EV798" s="72"/>
      <c r="EW798" s="72"/>
      <c r="EX798" s="72"/>
      <c r="EY798" s="72"/>
      <c r="EZ798" s="72"/>
    </row>
    <row r="799" spans="18:156">
      <c r="R799" s="76"/>
      <c r="T799" s="76"/>
      <c r="U799" s="76"/>
      <c r="V799" s="76"/>
      <c r="W799" s="76"/>
      <c r="X799" s="76"/>
      <c r="Y799" s="76"/>
      <c r="AE799" s="78"/>
      <c r="AF799" s="78"/>
      <c r="AG799" s="78"/>
      <c r="AH799" s="78"/>
      <c r="AI799" s="78"/>
      <c r="AJ799" s="78"/>
      <c r="AK799" s="78"/>
      <c r="AL799" s="78"/>
      <c r="AM799" s="78"/>
      <c r="AN799" s="78"/>
      <c r="AO799" s="78"/>
      <c r="AP799" s="78"/>
      <c r="AU799" s="79"/>
      <c r="BA799" s="74"/>
      <c r="BB799" s="74"/>
      <c r="BC799" s="74"/>
      <c r="BD799" s="74"/>
      <c r="BE799" s="74"/>
      <c r="BF799" s="74"/>
      <c r="BG799" s="74"/>
      <c r="BH799" s="74"/>
      <c r="BI799" s="74"/>
      <c r="BJ799" s="74"/>
      <c r="BK799" s="74"/>
      <c r="BL799" s="74"/>
      <c r="BM799" s="74"/>
      <c r="BN799" s="74"/>
      <c r="BO799" s="74"/>
      <c r="EK799" s="72"/>
      <c r="EL799" s="72"/>
      <c r="EM799" s="72"/>
      <c r="EN799" s="72"/>
      <c r="EO799" s="72"/>
      <c r="EP799" s="72"/>
      <c r="EQ799" s="72"/>
      <c r="ER799" s="72"/>
      <c r="ES799" s="72"/>
      <c r="ET799" s="72"/>
      <c r="EU799" s="72"/>
      <c r="EV799" s="72"/>
      <c r="EW799" s="72"/>
      <c r="EX799" s="72"/>
      <c r="EY799" s="72"/>
      <c r="EZ799" s="72"/>
    </row>
    <row r="800" spans="18:156">
      <c r="R800" s="76"/>
      <c r="T800" s="76"/>
      <c r="U800" s="76"/>
      <c r="V800" s="76"/>
      <c r="W800" s="76"/>
      <c r="X800" s="76"/>
      <c r="Y800" s="76"/>
      <c r="AE800" s="78"/>
      <c r="AF800" s="78"/>
      <c r="AG800" s="78"/>
      <c r="AH800" s="78"/>
      <c r="AI800" s="78"/>
      <c r="AJ800" s="78"/>
      <c r="AK800" s="78"/>
      <c r="AL800" s="78"/>
      <c r="AM800" s="78"/>
      <c r="AN800" s="78"/>
      <c r="AO800" s="78"/>
      <c r="AP800" s="78"/>
      <c r="AU800" s="79"/>
      <c r="BA800" s="74"/>
      <c r="BB800" s="74"/>
      <c r="BC800" s="74"/>
      <c r="BD800" s="74"/>
      <c r="BE800" s="74"/>
      <c r="BF800" s="74"/>
      <c r="BG800" s="74"/>
      <c r="BH800" s="74"/>
      <c r="BI800" s="74"/>
      <c r="BJ800" s="74"/>
      <c r="BK800" s="74"/>
      <c r="BL800" s="74"/>
      <c r="BM800" s="74"/>
      <c r="BN800" s="74"/>
      <c r="BO800" s="74"/>
      <c r="EK800" s="72"/>
      <c r="EL800" s="72"/>
      <c r="EM800" s="72"/>
      <c r="EN800" s="72"/>
      <c r="EO800" s="72"/>
      <c r="EP800" s="72"/>
      <c r="EQ800" s="72"/>
      <c r="ER800" s="72"/>
      <c r="ES800" s="72"/>
      <c r="ET800" s="72"/>
      <c r="EU800" s="72"/>
      <c r="EV800" s="72"/>
      <c r="EW800" s="72"/>
      <c r="EX800" s="72"/>
      <c r="EY800" s="72"/>
      <c r="EZ800" s="72"/>
    </row>
    <row r="801" spans="18:156">
      <c r="R801" s="76"/>
      <c r="T801" s="76"/>
      <c r="U801" s="76"/>
      <c r="V801" s="76"/>
      <c r="W801" s="76"/>
      <c r="X801" s="76"/>
      <c r="Y801" s="76"/>
      <c r="AE801" s="78"/>
      <c r="AF801" s="78"/>
      <c r="AG801" s="78"/>
      <c r="AH801" s="78"/>
      <c r="AI801" s="78"/>
      <c r="AJ801" s="78"/>
      <c r="AK801" s="78"/>
      <c r="AL801" s="78"/>
      <c r="AM801" s="78"/>
      <c r="AN801" s="78"/>
      <c r="AO801" s="78"/>
      <c r="AP801" s="78"/>
      <c r="AU801" s="79"/>
      <c r="BA801" s="74"/>
      <c r="BB801" s="74"/>
      <c r="BC801" s="74"/>
      <c r="BD801" s="74"/>
      <c r="BE801" s="74"/>
      <c r="BF801" s="74"/>
      <c r="BG801" s="74"/>
      <c r="BH801" s="74"/>
      <c r="BI801" s="74"/>
      <c r="BJ801" s="74"/>
      <c r="BK801" s="74"/>
      <c r="BL801" s="74"/>
      <c r="BM801" s="74"/>
      <c r="BN801" s="74"/>
      <c r="BO801" s="74"/>
      <c r="EK801" s="72"/>
      <c r="EL801" s="72"/>
      <c r="EM801" s="72"/>
      <c r="EN801" s="72"/>
      <c r="EO801" s="72"/>
      <c r="EP801" s="72"/>
      <c r="EQ801" s="72"/>
      <c r="ER801" s="72"/>
      <c r="ES801" s="72"/>
      <c r="ET801" s="72"/>
      <c r="EU801" s="72"/>
      <c r="EV801" s="72"/>
      <c r="EW801" s="72"/>
      <c r="EX801" s="72"/>
      <c r="EY801" s="72"/>
      <c r="EZ801" s="72"/>
    </row>
    <row r="802" spans="18:156">
      <c r="R802" s="76"/>
      <c r="T802" s="76"/>
      <c r="U802" s="76"/>
      <c r="V802" s="76"/>
      <c r="W802" s="76"/>
      <c r="X802" s="76"/>
      <c r="Y802" s="76"/>
      <c r="AE802" s="78"/>
      <c r="AF802" s="78"/>
      <c r="AG802" s="78"/>
      <c r="AH802" s="78"/>
      <c r="AI802" s="78"/>
      <c r="AJ802" s="78"/>
      <c r="AK802" s="78"/>
      <c r="AL802" s="78"/>
      <c r="AM802" s="78"/>
      <c r="AN802" s="78"/>
      <c r="AO802" s="78"/>
      <c r="AP802" s="78"/>
      <c r="AU802" s="79"/>
      <c r="BA802" s="74"/>
      <c r="BB802" s="74"/>
      <c r="BC802" s="74"/>
      <c r="BD802" s="74"/>
      <c r="BE802" s="74"/>
      <c r="BF802" s="74"/>
      <c r="BG802" s="74"/>
      <c r="BH802" s="74"/>
      <c r="BI802" s="74"/>
      <c r="BJ802" s="74"/>
      <c r="BK802" s="74"/>
      <c r="BL802" s="74"/>
      <c r="BM802" s="74"/>
      <c r="BN802" s="74"/>
      <c r="BO802" s="74"/>
      <c r="EK802" s="72"/>
      <c r="EL802" s="72"/>
      <c r="EM802" s="72"/>
      <c r="EN802" s="72"/>
      <c r="EO802" s="72"/>
      <c r="EP802" s="72"/>
      <c r="EQ802" s="72"/>
      <c r="ER802" s="72"/>
      <c r="ES802" s="72"/>
      <c r="ET802" s="72"/>
      <c r="EU802" s="72"/>
      <c r="EV802" s="72"/>
      <c r="EW802" s="72"/>
      <c r="EX802" s="72"/>
      <c r="EY802" s="72"/>
      <c r="EZ802" s="72"/>
    </row>
    <row r="803" spans="18:156">
      <c r="R803" s="76"/>
      <c r="T803" s="76"/>
      <c r="U803" s="76"/>
      <c r="V803" s="76"/>
      <c r="W803" s="76"/>
      <c r="X803" s="76"/>
      <c r="Y803" s="76"/>
      <c r="AE803" s="78"/>
      <c r="AF803" s="78"/>
      <c r="AG803" s="78"/>
      <c r="AH803" s="78"/>
      <c r="AI803" s="78"/>
      <c r="AJ803" s="78"/>
      <c r="AK803" s="78"/>
      <c r="AL803" s="78"/>
      <c r="AM803" s="78"/>
      <c r="AN803" s="78"/>
      <c r="AO803" s="78"/>
      <c r="AP803" s="78"/>
      <c r="AQ803" s="79"/>
      <c r="AU803" s="79"/>
      <c r="BA803" s="74"/>
      <c r="BB803" s="74"/>
      <c r="BC803" s="74"/>
      <c r="BD803" s="74"/>
      <c r="BE803" s="74"/>
      <c r="BF803" s="74"/>
      <c r="BG803" s="74"/>
      <c r="BH803" s="74"/>
      <c r="BI803" s="74"/>
      <c r="BJ803" s="74"/>
      <c r="BK803" s="74"/>
      <c r="BL803" s="74"/>
      <c r="BM803" s="74"/>
      <c r="BN803" s="74"/>
      <c r="BO803" s="74"/>
      <c r="EK803" s="72"/>
      <c r="EL803" s="72"/>
      <c r="EM803" s="72"/>
      <c r="EN803" s="72"/>
      <c r="EO803" s="72"/>
      <c r="EP803" s="72"/>
      <c r="EQ803" s="72"/>
      <c r="ER803" s="72"/>
      <c r="ES803" s="72"/>
      <c r="ET803" s="72"/>
      <c r="EU803" s="72"/>
      <c r="EV803" s="72"/>
      <c r="EW803" s="72"/>
      <c r="EX803" s="72"/>
      <c r="EY803" s="72"/>
      <c r="EZ803" s="72"/>
    </row>
    <row r="804" spans="18:156">
      <c r="R804" s="76"/>
      <c r="T804" s="76"/>
      <c r="U804" s="76"/>
      <c r="V804" s="76"/>
      <c r="W804" s="76"/>
      <c r="X804" s="76"/>
      <c r="Y804" s="76"/>
      <c r="AE804" s="78"/>
      <c r="AF804" s="78"/>
      <c r="AG804" s="78"/>
      <c r="AH804" s="78"/>
      <c r="AI804" s="78"/>
      <c r="AJ804" s="78"/>
      <c r="AK804" s="78"/>
      <c r="AL804" s="78"/>
      <c r="AM804" s="78"/>
      <c r="AN804" s="78"/>
      <c r="AO804" s="78"/>
      <c r="AP804" s="78"/>
      <c r="AQ804" s="79"/>
      <c r="AU804" s="79"/>
      <c r="BA804" s="74"/>
      <c r="BB804" s="74"/>
      <c r="BC804" s="74"/>
      <c r="BD804" s="74"/>
      <c r="BE804" s="74"/>
      <c r="BF804" s="74"/>
      <c r="BG804" s="74"/>
      <c r="BH804" s="74"/>
      <c r="BI804" s="74"/>
      <c r="BJ804" s="74"/>
      <c r="BK804" s="74"/>
      <c r="BL804" s="74"/>
      <c r="BM804" s="74"/>
      <c r="BN804" s="74"/>
      <c r="BO804" s="74"/>
      <c r="EK804" s="72"/>
      <c r="EL804" s="72"/>
      <c r="EM804" s="72"/>
      <c r="EN804" s="72"/>
      <c r="EO804" s="72"/>
      <c r="EP804" s="72"/>
      <c r="EQ804" s="72"/>
      <c r="ER804" s="72"/>
      <c r="ES804" s="72"/>
      <c r="ET804" s="72"/>
      <c r="EU804" s="72"/>
      <c r="EV804" s="72"/>
      <c r="EW804" s="72"/>
      <c r="EX804" s="72"/>
      <c r="EY804" s="72"/>
      <c r="EZ804" s="72"/>
    </row>
    <row r="805" spans="18:156">
      <c r="R805" s="76"/>
      <c r="T805" s="76"/>
      <c r="U805" s="76"/>
      <c r="V805" s="76"/>
      <c r="W805" s="76"/>
      <c r="X805" s="76"/>
      <c r="Y805" s="76"/>
      <c r="AE805" s="78"/>
      <c r="AF805" s="78"/>
      <c r="AG805" s="78"/>
      <c r="AH805" s="78"/>
      <c r="AI805" s="78"/>
      <c r="AJ805" s="78"/>
      <c r="AK805" s="78"/>
      <c r="AL805" s="78"/>
      <c r="AM805" s="78"/>
      <c r="AN805" s="78"/>
      <c r="AO805" s="78"/>
      <c r="AP805" s="78"/>
      <c r="AQ805" s="79"/>
      <c r="AU805" s="79"/>
      <c r="AX805" s="74"/>
      <c r="AY805" s="74"/>
      <c r="AZ805" s="74"/>
      <c r="BA805" s="74"/>
      <c r="BB805" s="74"/>
      <c r="BC805" s="74"/>
      <c r="BD805" s="74"/>
      <c r="BE805" s="74"/>
      <c r="BF805" s="74"/>
      <c r="BG805" s="74"/>
      <c r="BH805" s="74"/>
      <c r="BI805" s="74"/>
      <c r="BJ805" s="74"/>
      <c r="BK805" s="74"/>
      <c r="BL805" s="74"/>
      <c r="BM805" s="74"/>
      <c r="BN805" s="74"/>
      <c r="BO805" s="74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</row>
    <row r="806" spans="18:156">
      <c r="R806" s="76"/>
      <c r="T806" s="76"/>
      <c r="U806" s="76"/>
      <c r="V806" s="76"/>
      <c r="W806" s="76"/>
      <c r="X806" s="76"/>
      <c r="Y806" s="76"/>
      <c r="AE806" s="78"/>
      <c r="AF806" s="78"/>
      <c r="AG806" s="78"/>
      <c r="AH806" s="78"/>
      <c r="AI806" s="78"/>
      <c r="AJ806" s="78"/>
      <c r="AK806" s="78"/>
      <c r="AL806" s="78"/>
      <c r="AM806" s="78"/>
      <c r="AN806" s="78"/>
      <c r="AO806" s="78"/>
      <c r="AP806" s="78"/>
      <c r="AQ806" s="79"/>
      <c r="AU806" s="79"/>
      <c r="AX806" s="74"/>
      <c r="AY806" s="74"/>
      <c r="AZ806" s="74"/>
      <c r="BA806" s="74"/>
      <c r="BB806" s="74"/>
      <c r="BC806" s="74"/>
      <c r="BD806" s="74"/>
      <c r="BE806" s="74"/>
      <c r="BF806" s="74"/>
      <c r="BG806" s="74"/>
      <c r="BH806" s="74"/>
      <c r="BI806" s="74"/>
      <c r="BJ806" s="74"/>
      <c r="BK806" s="74"/>
      <c r="BL806" s="74"/>
      <c r="BM806" s="74"/>
      <c r="BN806" s="74"/>
      <c r="BO806" s="74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</row>
    <row r="807" spans="18:156">
      <c r="R807" s="76"/>
      <c r="T807" s="76"/>
      <c r="U807" s="76"/>
      <c r="V807" s="76"/>
      <c r="W807" s="76"/>
      <c r="X807" s="76"/>
      <c r="Y807" s="76"/>
      <c r="AE807" s="78"/>
      <c r="AF807" s="78"/>
      <c r="AG807" s="78"/>
      <c r="AH807" s="78"/>
      <c r="AI807" s="78"/>
      <c r="AJ807" s="78"/>
      <c r="AK807" s="78"/>
      <c r="AL807" s="78"/>
      <c r="AM807" s="78"/>
      <c r="AN807" s="78"/>
      <c r="AO807" s="78"/>
      <c r="AP807" s="78"/>
      <c r="AQ807" s="79"/>
      <c r="AU807" s="79"/>
      <c r="AX807" s="74"/>
      <c r="AY807" s="74"/>
      <c r="AZ807" s="74"/>
      <c r="BA807" s="74"/>
      <c r="BB807" s="74"/>
      <c r="BC807" s="74"/>
      <c r="BD807" s="74"/>
      <c r="BE807" s="74"/>
      <c r="BF807" s="74"/>
      <c r="BG807" s="74"/>
      <c r="BH807" s="74"/>
      <c r="BI807" s="74"/>
      <c r="BJ807" s="74"/>
      <c r="BK807" s="74"/>
      <c r="BL807" s="74"/>
      <c r="BM807" s="74"/>
      <c r="BN807" s="74"/>
      <c r="BO807" s="74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</row>
    <row r="808" spans="18:156">
      <c r="R808" s="76"/>
      <c r="T808" s="76"/>
      <c r="U808" s="76"/>
      <c r="V808" s="76"/>
      <c r="W808" s="76"/>
      <c r="X808" s="76"/>
      <c r="Y808" s="76"/>
      <c r="AE808" s="78"/>
      <c r="AF808" s="78"/>
      <c r="AG808" s="78"/>
      <c r="AH808" s="78"/>
      <c r="AI808" s="78"/>
      <c r="AJ808" s="78"/>
      <c r="AK808" s="78"/>
      <c r="AL808" s="78"/>
      <c r="AM808" s="78"/>
      <c r="AN808" s="78"/>
      <c r="AO808" s="78"/>
      <c r="AP808" s="78"/>
      <c r="AQ808" s="79"/>
      <c r="AX808" s="74"/>
      <c r="AY808" s="74"/>
      <c r="AZ808" s="74"/>
      <c r="BA808" s="74"/>
      <c r="BB808" s="74"/>
      <c r="BC808" s="74"/>
      <c r="BD808" s="74"/>
      <c r="BE808" s="74"/>
      <c r="BF808" s="74"/>
      <c r="BG808" s="74"/>
      <c r="BH808" s="74"/>
      <c r="BI808" s="74"/>
      <c r="BJ808" s="74"/>
      <c r="BK808" s="74"/>
      <c r="BL808" s="74"/>
      <c r="BM808" s="74"/>
      <c r="BN808" s="74"/>
      <c r="BO808" s="74"/>
      <c r="EK808" s="72"/>
      <c r="EL808" s="72"/>
      <c r="EM808" s="72"/>
      <c r="EN808" s="72"/>
      <c r="EO808" s="72"/>
      <c r="EP808" s="72"/>
      <c r="EQ808" s="72"/>
      <c r="ER808" s="72"/>
      <c r="ES808" s="72"/>
      <c r="ET808" s="72"/>
      <c r="EU808" s="72"/>
      <c r="EV808" s="72"/>
      <c r="EW808" s="72"/>
      <c r="EX808" s="72"/>
      <c r="EY808" s="72"/>
      <c r="EZ808" s="72"/>
    </row>
    <row r="809" spans="18:156">
      <c r="R809" s="76"/>
      <c r="T809" s="76"/>
      <c r="U809" s="76"/>
      <c r="V809" s="76"/>
      <c r="W809" s="76"/>
      <c r="X809" s="76"/>
      <c r="Y809" s="76"/>
      <c r="AE809" s="78"/>
      <c r="AF809" s="78"/>
      <c r="AG809" s="78"/>
      <c r="AH809" s="78"/>
      <c r="AI809" s="78"/>
      <c r="AJ809" s="78"/>
      <c r="AK809" s="78"/>
      <c r="AL809" s="78"/>
      <c r="AM809" s="78"/>
      <c r="AN809" s="78"/>
      <c r="AO809" s="78"/>
      <c r="AP809" s="78"/>
      <c r="AQ809" s="79"/>
      <c r="AX809" s="74"/>
      <c r="AY809" s="74"/>
      <c r="AZ809" s="74"/>
      <c r="BA809" s="74"/>
      <c r="BB809" s="74"/>
      <c r="BC809" s="74"/>
      <c r="BD809" s="74"/>
      <c r="BE809" s="74"/>
      <c r="BF809" s="74"/>
      <c r="BG809" s="74"/>
      <c r="BH809" s="74"/>
      <c r="BI809" s="74"/>
      <c r="BJ809" s="74"/>
      <c r="BK809" s="74"/>
      <c r="BL809" s="74"/>
      <c r="BM809" s="74"/>
      <c r="BN809" s="74"/>
      <c r="BO809" s="74"/>
      <c r="EK809" s="72"/>
      <c r="EL809" s="72"/>
      <c r="EM809" s="72"/>
      <c r="EN809" s="72"/>
      <c r="EO809" s="72"/>
      <c r="EP809" s="72"/>
      <c r="EQ809" s="72"/>
      <c r="ER809" s="72"/>
      <c r="ES809" s="72"/>
      <c r="ET809" s="72"/>
      <c r="EU809" s="72"/>
      <c r="EV809" s="72"/>
      <c r="EW809" s="72"/>
      <c r="EX809" s="72"/>
      <c r="EY809" s="72"/>
      <c r="EZ809" s="72"/>
    </row>
    <row r="810" spans="18:156">
      <c r="R810" s="76"/>
      <c r="T810" s="76"/>
      <c r="U810" s="76"/>
      <c r="V810" s="76"/>
      <c r="W810" s="76"/>
      <c r="X810" s="76"/>
      <c r="Y810" s="76"/>
      <c r="AE810" s="78"/>
      <c r="AF810" s="78"/>
      <c r="AG810" s="78"/>
      <c r="AH810" s="78"/>
      <c r="AI810" s="78"/>
      <c r="AJ810" s="78"/>
      <c r="AK810" s="78"/>
      <c r="AL810" s="78"/>
      <c r="AM810" s="78"/>
      <c r="AN810" s="78"/>
      <c r="AO810" s="78"/>
      <c r="AP810" s="78"/>
      <c r="AQ810" s="79"/>
      <c r="AX810" s="74"/>
      <c r="AY810" s="74"/>
      <c r="AZ810" s="74"/>
      <c r="BA810" s="74"/>
      <c r="BB810" s="74"/>
      <c r="BC810" s="74"/>
      <c r="BD810" s="74"/>
      <c r="BE810" s="74"/>
      <c r="BF810" s="74"/>
      <c r="BG810" s="74"/>
      <c r="BH810" s="74"/>
      <c r="BI810" s="74"/>
      <c r="BJ810" s="74"/>
      <c r="BK810" s="74"/>
      <c r="BL810" s="74"/>
      <c r="BM810" s="74"/>
      <c r="BN810" s="74"/>
      <c r="BO810" s="74"/>
      <c r="EK810" s="72"/>
      <c r="EL810" s="72"/>
      <c r="EM810" s="72"/>
      <c r="EN810" s="72"/>
      <c r="EO810" s="72"/>
      <c r="EP810" s="72"/>
      <c r="EQ810" s="72"/>
      <c r="ER810" s="72"/>
      <c r="ES810" s="72"/>
      <c r="ET810" s="72"/>
      <c r="EU810" s="72"/>
      <c r="EV810" s="72"/>
      <c r="EW810" s="72"/>
      <c r="EX810" s="72"/>
      <c r="EY810" s="72"/>
      <c r="EZ810" s="72"/>
    </row>
    <row r="811" spans="18:156">
      <c r="R811" s="76"/>
      <c r="T811" s="76"/>
      <c r="U811" s="76"/>
      <c r="V811" s="76"/>
      <c r="W811" s="76"/>
      <c r="X811" s="76"/>
      <c r="Y811" s="76"/>
      <c r="AE811" s="78"/>
      <c r="AF811" s="78"/>
      <c r="AG811" s="78"/>
      <c r="AH811" s="78"/>
      <c r="AI811" s="78"/>
      <c r="AJ811" s="78"/>
      <c r="AK811" s="78"/>
      <c r="AL811" s="78"/>
      <c r="AM811" s="78"/>
      <c r="AN811" s="78"/>
      <c r="AO811" s="78"/>
      <c r="AP811" s="78"/>
      <c r="AQ811" s="79"/>
      <c r="AX811" s="74"/>
      <c r="AY811" s="74"/>
      <c r="AZ811" s="74"/>
      <c r="BA811" s="74"/>
      <c r="BB811" s="74"/>
      <c r="BC811" s="74"/>
      <c r="BD811" s="74"/>
      <c r="BE811" s="74"/>
      <c r="BF811" s="74"/>
      <c r="BG811" s="74"/>
      <c r="BH811" s="74"/>
      <c r="BI811" s="74"/>
      <c r="BJ811" s="74"/>
      <c r="BK811" s="74"/>
      <c r="BL811" s="74"/>
      <c r="BM811" s="74"/>
      <c r="BN811" s="74"/>
      <c r="BO811" s="74"/>
      <c r="EK811" s="72"/>
      <c r="EL811" s="72"/>
      <c r="EM811" s="72"/>
      <c r="EN811" s="72"/>
      <c r="EO811" s="72"/>
      <c r="EP811" s="72"/>
      <c r="EQ811" s="72"/>
      <c r="ER811" s="72"/>
      <c r="ES811" s="72"/>
      <c r="ET811" s="72"/>
      <c r="EU811" s="72"/>
      <c r="EV811" s="72"/>
      <c r="EW811" s="72"/>
      <c r="EX811" s="72"/>
      <c r="EY811" s="72"/>
      <c r="EZ811" s="72"/>
    </row>
    <row r="812" spans="18:156">
      <c r="R812" s="76"/>
      <c r="T812" s="76"/>
      <c r="U812" s="76"/>
      <c r="V812" s="76"/>
      <c r="W812" s="76"/>
      <c r="X812" s="76"/>
      <c r="Y812" s="76"/>
      <c r="AE812" s="78"/>
      <c r="AF812" s="78"/>
      <c r="AG812" s="78"/>
      <c r="AH812" s="78"/>
      <c r="AI812" s="78"/>
      <c r="AJ812" s="78"/>
      <c r="AK812" s="78"/>
      <c r="AL812" s="78"/>
      <c r="AM812" s="78"/>
      <c r="AN812" s="78"/>
      <c r="AO812" s="78"/>
      <c r="AP812" s="78"/>
      <c r="AQ812" s="79"/>
      <c r="AX812" s="74"/>
      <c r="AY812" s="74"/>
      <c r="AZ812" s="74"/>
      <c r="BA812" s="74"/>
      <c r="BB812" s="74"/>
      <c r="BC812" s="74"/>
      <c r="BD812" s="74"/>
      <c r="BE812" s="74"/>
      <c r="BF812" s="74"/>
      <c r="BG812" s="74"/>
      <c r="BH812" s="74"/>
      <c r="BI812" s="74"/>
      <c r="BJ812" s="74"/>
      <c r="BK812" s="74"/>
      <c r="BL812" s="74"/>
      <c r="BM812" s="74"/>
      <c r="BN812" s="74"/>
      <c r="BO812" s="74"/>
      <c r="EK812" s="72"/>
      <c r="EL812" s="72"/>
      <c r="EM812" s="72"/>
      <c r="EN812" s="72"/>
      <c r="EO812" s="72"/>
      <c r="EP812" s="72"/>
      <c r="EQ812" s="72"/>
      <c r="ER812" s="72"/>
      <c r="ES812" s="72"/>
      <c r="ET812" s="72"/>
      <c r="EU812" s="72"/>
      <c r="EV812" s="72"/>
      <c r="EW812" s="72"/>
      <c r="EX812" s="72"/>
      <c r="EY812" s="72"/>
      <c r="EZ812" s="72"/>
    </row>
    <row r="813" spans="18:156">
      <c r="R813" s="76"/>
      <c r="T813" s="76"/>
      <c r="U813" s="76"/>
      <c r="V813" s="76"/>
      <c r="W813" s="76"/>
      <c r="X813" s="76"/>
      <c r="Y813" s="76"/>
      <c r="AE813" s="78"/>
      <c r="AF813" s="78"/>
      <c r="AG813" s="78"/>
      <c r="AH813" s="78"/>
      <c r="AI813" s="78"/>
      <c r="AJ813" s="78"/>
      <c r="AK813" s="78"/>
      <c r="AL813" s="78"/>
      <c r="AM813" s="78"/>
      <c r="AN813" s="78"/>
      <c r="AO813" s="78"/>
      <c r="AP813" s="78"/>
      <c r="AQ813" s="79"/>
      <c r="AX813" s="74"/>
      <c r="AY813" s="74"/>
      <c r="AZ813" s="74"/>
      <c r="BA813" s="74"/>
      <c r="BB813" s="74"/>
      <c r="BC813" s="74"/>
      <c r="BD813" s="74"/>
      <c r="BE813" s="74"/>
      <c r="BF813" s="74"/>
      <c r="BG813" s="74"/>
      <c r="BH813" s="74"/>
      <c r="BI813" s="74"/>
      <c r="BJ813" s="74"/>
      <c r="BK813" s="74"/>
      <c r="BL813" s="74"/>
      <c r="BM813" s="74"/>
      <c r="BN813" s="74"/>
      <c r="BO813" s="74"/>
      <c r="EK813" s="72"/>
      <c r="EL813" s="72"/>
      <c r="EM813" s="72"/>
      <c r="EN813" s="72"/>
      <c r="EO813" s="72"/>
      <c r="EP813" s="72"/>
      <c r="EQ813" s="72"/>
      <c r="ER813" s="72"/>
      <c r="ES813" s="72"/>
      <c r="ET813" s="72"/>
      <c r="EU813" s="72"/>
      <c r="EV813" s="72"/>
      <c r="EW813" s="72"/>
      <c r="EX813" s="72"/>
      <c r="EY813" s="72"/>
      <c r="EZ813" s="72"/>
    </row>
    <row r="814" spans="18:156">
      <c r="R814" s="76"/>
      <c r="T814" s="76"/>
      <c r="U814" s="76"/>
      <c r="V814" s="76"/>
      <c r="W814" s="76"/>
      <c r="X814" s="76"/>
      <c r="Y814" s="76"/>
      <c r="AE814" s="78"/>
      <c r="AF814" s="78"/>
      <c r="AG814" s="78"/>
      <c r="AH814" s="78"/>
      <c r="AI814" s="78"/>
      <c r="AJ814" s="78"/>
      <c r="AK814" s="78"/>
      <c r="AL814" s="78"/>
      <c r="AM814" s="78"/>
      <c r="AN814" s="78"/>
      <c r="AO814" s="78"/>
      <c r="AP814" s="78"/>
      <c r="AQ814" s="79"/>
      <c r="AX814" s="74"/>
      <c r="AY814" s="74"/>
      <c r="AZ814" s="74"/>
      <c r="BA814" s="74"/>
      <c r="BB814" s="74"/>
      <c r="BC814" s="74"/>
      <c r="BD814" s="74"/>
      <c r="BE814" s="74"/>
      <c r="BF814" s="74"/>
      <c r="BG814" s="74"/>
      <c r="BH814" s="74"/>
      <c r="BI814" s="74"/>
      <c r="BJ814" s="74"/>
      <c r="BK814" s="74"/>
      <c r="BL814" s="74"/>
      <c r="BM814" s="74"/>
      <c r="BN814" s="74"/>
      <c r="BO814" s="74"/>
      <c r="EK814" s="72"/>
      <c r="EL814" s="72"/>
      <c r="EM814" s="72"/>
      <c r="EN814" s="72"/>
      <c r="EO814" s="72"/>
      <c r="EP814" s="72"/>
      <c r="EQ814" s="72"/>
      <c r="ER814" s="72"/>
      <c r="ES814" s="72"/>
      <c r="ET814" s="72"/>
      <c r="EU814" s="72"/>
      <c r="EV814" s="72"/>
      <c r="EW814" s="72"/>
      <c r="EX814" s="72"/>
      <c r="EY814" s="72"/>
      <c r="EZ814" s="72"/>
    </row>
    <row r="815" spans="18:156">
      <c r="R815" s="76"/>
      <c r="T815" s="76"/>
      <c r="U815" s="76"/>
      <c r="V815" s="76"/>
      <c r="W815" s="76"/>
      <c r="X815" s="76"/>
      <c r="Y815" s="76"/>
      <c r="AE815" s="78"/>
      <c r="AF815" s="78"/>
      <c r="AG815" s="78"/>
      <c r="AH815" s="78"/>
      <c r="AI815" s="78"/>
      <c r="AJ815" s="78"/>
      <c r="AK815" s="78"/>
      <c r="AL815" s="78"/>
      <c r="AM815" s="78"/>
      <c r="AN815" s="78"/>
      <c r="AO815" s="78"/>
      <c r="AP815" s="78"/>
      <c r="AQ815" s="79"/>
      <c r="AX815" s="74"/>
      <c r="AY815" s="74"/>
      <c r="AZ815" s="74"/>
      <c r="BA815" s="74"/>
      <c r="BB815" s="74"/>
      <c r="BC815" s="74"/>
      <c r="BD815" s="74"/>
      <c r="BE815" s="74"/>
      <c r="BF815" s="74"/>
      <c r="BG815" s="74"/>
      <c r="BH815" s="74"/>
      <c r="BI815" s="74"/>
      <c r="BJ815" s="74"/>
      <c r="BK815" s="74"/>
      <c r="BL815" s="74"/>
      <c r="BM815" s="74"/>
      <c r="BN815" s="74"/>
      <c r="BO815" s="74"/>
      <c r="EK815" s="72"/>
      <c r="EL815" s="72"/>
      <c r="EM815" s="72"/>
      <c r="EN815" s="72"/>
      <c r="EO815" s="72"/>
      <c r="EP815" s="72"/>
      <c r="EQ815" s="72"/>
      <c r="ER815" s="72"/>
      <c r="ES815" s="72"/>
      <c r="ET815" s="72"/>
      <c r="EU815" s="72"/>
      <c r="EV815" s="72"/>
      <c r="EW815" s="72"/>
      <c r="EX815" s="72"/>
      <c r="EY815" s="72"/>
      <c r="EZ815" s="72"/>
    </row>
    <row r="816" spans="18:156">
      <c r="R816" s="76"/>
      <c r="T816" s="76"/>
      <c r="U816" s="76"/>
      <c r="V816" s="76"/>
      <c r="W816" s="76"/>
      <c r="X816" s="76"/>
      <c r="Y816" s="76"/>
      <c r="AE816" s="78"/>
      <c r="AF816" s="78"/>
      <c r="AG816" s="78"/>
      <c r="AH816" s="78"/>
      <c r="AI816" s="78"/>
      <c r="AJ816" s="78"/>
      <c r="AK816" s="78"/>
      <c r="AL816" s="78"/>
      <c r="AM816" s="78"/>
      <c r="AN816" s="78"/>
      <c r="AO816" s="78"/>
      <c r="AP816" s="78"/>
      <c r="AQ816" s="79"/>
      <c r="AX816" s="74"/>
      <c r="AY816" s="74"/>
      <c r="AZ816" s="74"/>
      <c r="BA816" s="74"/>
      <c r="BB816" s="74"/>
      <c r="BC816" s="74"/>
      <c r="BD816" s="74"/>
      <c r="BE816" s="74"/>
      <c r="BF816" s="74"/>
      <c r="BG816" s="74"/>
      <c r="BH816" s="74"/>
      <c r="BI816" s="74"/>
      <c r="BJ816" s="74"/>
      <c r="BK816" s="74"/>
      <c r="BL816" s="74"/>
      <c r="BM816" s="74"/>
      <c r="BN816" s="74"/>
      <c r="BO816" s="74"/>
      <c r="EK816" s="72"/>
      <c r="EL816" s="72"/>
      <c r="EM816" s="72"/>
      <c r="EN816" s="72"/>
      <c r="EO816" s="72"/>
      <c r="EP816" s="72"/>
      <c r="EQ816" s="72"/>
      <c r="ER816" s="72"/>
      <c r="ES816" s="72"/>
      <c r="ET816" s="72"/>
      <c r="EU816" s="72"/>
      <c r="EV816" s="72"/>
      <c r="EW816" s="72"/>
      <c r="EX816" s="72"/>
      <c r="EY816" s="72"/>
      <c r="EZ816" s="72"/>
    </row>
    <row r="817" spans="18:156">
      <c r="R817" s="76"/>
      <c r="T817" s="76"/>
      <c r="U817" s="76"/>
      <c r="V817" s="76"/>
      <c r="W817" s="76"/>
      <c r="X817" s="76"/>
      <c r="Y817" s="76"/>
      <c r="AE817" s="78"/>
      <c r="AF817" s="78"/>
      <c r="AG817" s="78"/>
      <c r="AH817" s="78"/>
      <c r="AI817" s="78"/>
      <c r="AJ817" s="78"/>
      <c r="AK817" s="78"/>
      <c r="AL817" s="78"/>
      <c r="AM817" s="78"/>
      <c r="AN817" s="78"/>
      <c r="AO817" s="78"/>
      <c r="AP817" s="78"/>
      <c r="AQ817" s="79"/>
      <c r="AX817" s="74"/>
      <c r="AY817" s="74"/>
      <c r="AZ817" s="74"/>
      <c r="BA817" s="74"/>
      <c r="BB817" s="74"/>
      <c r="BC817" s="74"/>
      <c r="BD817" s="74"/>
      <c r="BE817" s="74"/>
      <c r="BF817" s="74"/>
      <c r="BG817" s="74"/>
      <c r="BH817" s="74"/>
      <c r="BI817" s="74"/>
      <c r="BJ817" s="74"/>
      <c r="BK817" s="74"/>
      <c r="BL817" s="74"/>
      <c r="BM817" s="74"/>
      <c r="BN817" s="74"/>
      <c r="BO817" s="74"/>
      <c r="EK817" s="72"/>
      <c r="EL817" s="72"/>
      <c r="EM817" s="72"/>
      <c r="EN817" s="72"/>
      <c r="EO817" s="72"/>
      <c r="EP817" s="72"/>
      <c r="EQ817" s="72"/>
      <c r="ER817" s="72"/>
      <c r="ES817" s="72"/>
      <c r="ET817" s="72"/>
      <c r="EU817" s="72"/>
      <c r="EV817" s="72"/>
      <c r="EW817" s="72"/>
      <c r="EX817" s="72"/>
      <c r="EY817" s="72"/>
      <c r="EZ817" s="72"/>
    </row>
    <row r="818" spans="18:156">
      <c r="R818" s="76"/>
      <c r="T818" s="76"/>
      <c r="U818" s="76"/>
      <c r="V818" s="76"/>
      <c r="W818" s="76"/>
      <c r="X818" s="76"/>
      <c r="Y818" s="76"/>
      <c r="AE818" s="78"/>
      <c r="AF818" s="78"/>
      <c r="AG818" s="78"/>
      <c r="AH818" s="78"/>
      <c r="AI818" s="78"/>
      <c r="AJ818" s="78"/>
      <c r="AK818" s="78"/>
      <c r="AL818" s="78"/>
      <c r="AM818" s="78"/>
      <c r="AN818" s="78"/>
      <c r="AO818" s="78"/>
      <c r="AP818" s="78"/>
      <c r="AQ818" s="79"/>
      <c r="AX818" s="74"/>
      <c r="AY818" s="74"/>
      <c r="AZ818" s="74"/>
      <c r="BA818" s="74"/>
      <c r="BB818" s="74"/>
      <c r="BC818" s="74"/>
      <c r="BD818" s="74"/>
      <c r="BE818" s="74"/>
      <c r="BF818" s="74"/>
      <c r="BG818" s="74"/>
      <c r="BH818" s="74"/>
      <c r="BI818" s="74"/>
      <c r="BJ818" s="74"/>
      <c r="BK818" s="74"/>
      <c r="BL818" s="74"/>
      <c r="BM818" s="74"/>
      <c r="BN818" s="74"/>
      <c r="BO818" s="74"/>
      <c r="EK818" s="72"/>
      <c r="EL818" s="72"/>
      <c r="EM818" s="72"/>
      <c r="EN818" s="72"/>
      <c r="EO818" s="72"/>
      <c r="EP818" s="72"/>
      <c r="EQ818" s="72"/>
      <c r="ER818" s="72"/>
      <c r="ES818" s="72"/>
      <c r="ET818" s="72"/>
      <c r="EU818" s="72"/>
      <c r="EV818" s="72"/>
      <c r="EW818" s="72"/>
      <c r="EX818" s="72"/>
      <c r="EY818" s="72"/>
      <c r="EZ818" s="72"/>
    </row>
    <row r="819" spans="18:156">
      <c r="R819" s="76"/>
      <c r="T819" s="76"/>
      <c r="U819" s="76"/>
      <c r="V819" s="76"/>
      <c r="W819" s="76"/>
      <c r="X819" s="76"/>
      <c r="Y819" s="76"/>
      <c r="AE819" s="78"/>
      <c r="AF819" s="78"/>
      <c r="AG819" s="78"/>
      <c r="AH819" s="78"/>
      <c r="AI819" s="78"/>
      <c r="AJ819" s="78"/>
      <c r="AK819" s="78"/>
      <c r="AL819" s="78"/>
      <c r="AM819" s="78"/>
      <c r="AN819" s="78"/>
      <c r="AO819" s="78"/>
      <c r="AP819" s="78"/>
      <c r="AQ819" s="79"/>
      <c r="AX819" s="74"/>
      <c r="AY819" s="74"/>
      <c r="AZ819" s="74"/>
      <c r="BA819" s="74"/>
      <c r="BB819" s="74"/>
      <c r="BC819" s="74"/>
      <c r="BD819" s="74"/>
      <c r="BE819" s="74"/>
      <c r="BF819" s="74"/>
      <c r="BG819" s="74"/>
      <c r="BH819" s="74"/>
      <c r="BI819" s="74"/>
      <c r="BJ819" s="74"/>
      <c r="BK819" s="74"/>
      <c r="BL819" s="74"/>
      <c r="BM819" s="74"/>
      <c r="BN819" s="74"/>
      <c r="BO819" s="74"/>
      <c r="EK819" s="72"/>
      <c r="EL819" s="72"/>
      <c r="EM819" s="72"/>
      <c r="EN819" s="72"/>
      <c r="EO819" s="72"/>
      <c r="EP819" s="72"/>
      <c r="EQ819" s="72"/>
      <c r="ER819" s="72"/>
      <c r="ES819" s="72"/>
      <c r="ET819" s="72"/>
      <c r="EU819" s="72"/>
      <c r="EV819" s="72"/>
      <c r="EW819" s="72"/>
      <c r="EX819" s="72"/>
      <c r="EY819" s="72"/>
      <c r="EZ819" s="72"/>
    </row>
    <row r="820" spans="18:156">
      <c r="R820" s="76"/>
      <c r="T820" s="76"/>
      <c r="U820" s="76"/>
      <c r="V820" s="76"/>
      <c r="W820" s="76"/>
      <c r="X820" s="76"/>
      <c r="Y820" s="76"/>
      <c r="AE820" s="78"/>
      <c r="AF820" s="78"/>
      <c r="AG820" s="78"/>
      <c r="AH820" s="78"/>
      <c r="AI820" s="78"/>
      <c r="AJ820" s="78"/>
      <c r="AK820" s="78"/>
      <c r="AL820" s="78"/>
      <c r="AM820" s="78"/>
      <c r="AN820" s="78"/>
      <c r="AO820" s="78"/>
      <c r="AP820" s="78"/>
      <c r="AQ820" s="79"/>
      <c r="AX820" s="74"/>
      <c r="AY820" s="74"/>
      <c r="AZ820" s="74"/>
      <c r="BA820" s="74"/>
      <c r="BB820" s="74"/>
      <c r="BC820" s="74"/>
      <c r="BD820" s="74"/>
      <c r="BE820" s="74"/>
      <c r="BF820" s="74"/>
      <c r="BG820" s="74"/>
      <c r="BH820" s="74"/>
      <c r="BI820" s="74"/>
      <c r="BJ820" s="74"/>
      <c r="BK820" s="74"/>
      <c r="BL820" s="74"/>
      <c r="BM820" s="74"/>
      <c r="BN820" s="74"/>
      <c r="BO820" s="74"/>
      <c r="EK820" s="72"/>
      <c r="EL820" s="72"/>
      <c r="EM820" s="72"/>
      <c r="EN820" s="72"/>
      <c r="EO820" s="72"/>
      <c r="EP820" s="72"/>
      <c r="EQ820" s="72"/>
      <c r="ER820" s="72"/>
      <c r="ES820" s="72"/>
      <c r="ET820" s="72"/>
      <c r="EU820" s="72"/>
      <c r="EV820" s="72"/>
      <c r="EW820" s="72"/>
      <c r="EX820" s="72"/>
      <c r="EY820" s="72"/>
      <c r="EZ820" s="72"/>
    </row>
    <row r="821" spans="18:156">
      <c r="R821" s="76"/>
      <c r="T821" s="76"/>
      <c r="U821" s="76"/>
      <c r="V821" s="76"/>
      <c r="W821" s="76"/>
      <c r="X821" s="76"/>
      <c r="Y821" s="76"/>
      <c r="AA821" s="78"/>
      <c r="AB821" s="78"/>
      <c r="AC821" s="78"/>
      <c r="AD821" s="78"/>
      <c r="AE821" s="78"/>
      <c r="AF821" s="78"/>
      <c r="AG821" s="78"/>
      <c r="AH821" s="78"/>
      <c r="AI821" s="78"/>
      <c r="AJ821" s="78"/>
      <c r="AK821" s="78"/>
      <c r="AL821" s="78"/>
      <c r="AM821" s="78"/>
      <c r="AN821" s="78"/>
      <c r="AO821" s="78"/>
      <c r="AP821" s="78"/>
      <c r="AQ821" s="79"/>
      <c r="AX821" s="74"/>
      <c r="AY821" s="74"/>
      <c r="AZ821" s="74"/>
      <c r="BA821" s="74"/>
      <c r="BB821" s="74"/>
      <c r="BC821" s="74"/>
      <c r="BD821" s="74"/>
      <c r="BE821" s="74"/>
      <c r="BF821" s="74"/>
      <c r="BG821" s="74"/>
      <c r="BH821" s="74"/>
      <c r="BI821" s="74"/>
      <c r="BJ821" s="74"/>
      <c r="BK821" s="74"/>
      <c r="BL821" s="74"/>
      <c r="BM821" s="74"/>
      <c r="BN821" s="74"/>
      <c r="BO821" s="74"/>
      <c r="EK821" s="72"/>
      <c r="EL821" s="72"/>
      <c r="EM821" s="72"/>
      <c r="EN821" s="72"/>
      <c r="EO821" s="72"/>
      <c r="EP821" s="72"/>
      <c r="EQ821" s="72"/>
      <c r="ER821" s="72"/>
      <c r="ES821" s="72"/>
      <c r="ET821" s="72"/>
      <c r="EU821" s="72"/>
      <c r="EV821" s="72"/>
      <c r="EW821" s="72"/>
      <c r="EX821" s="72"/>
      <c r="EY821" s="72"/>
      <c r="EZ821" s="72"/>
    </row>
    <row r="822" spans="18:156">
      <c r="R822" s="76"/>
      <c r="T822" s="76"/>
      <c r="U822" s="76"/>
      <c r="V822" s="76"/>
      <c r="W822" s="76"/>
      <c r="X822" s="76"/>
      <c r="Y822" s="76"/>
      <c r="AA822" s="78"/>
      <c r="AB822" s="78"/>
      <c r="AC822" s="78"/>
      <c r="AD822" s="78"/>
      <c r="AE822" s="78"/>
      <c r="AF822" s="78"/>
      <c r="AG822" s="78"/>
      <c r="AH822" s="78"/>
      <c r="AI822" s="78"/>
      <c r="AJ822" s="78"/>
      <c r="AK822" s="78"/>
      <c r="AL822" s="78"/>
      <c r="AM822" s="78"/>
      <c r="AN822" s="78"/>
      <c r="AO822" s="78"/>
      <c r="AP822" s="78"/>
      <c r="AQ822" s="79"/>
      <c r="AX822" s="74"/>
      <c r="AY822" s="74"/>
      <c r="AZ822" s="74"/>
      <c r="BA822" s="74"/>
      <c r="BB822" s="74"/>
      <c r="BC822" s="74"/>
      <c r="BD822" s="74"/>
      <c r="BE822" s="74"/>
      <c r="BF822" s="74"/>
      <c r="BG822" s="74"/>
      <c r="BH822" s="74"/>
      <c r="BI822" s="74"/>
      <c r="BJ822" s="74"/>
      <c r="BK822" s="74"/>
      <c r="BL822" s="74"/>
      <c r="BM822" s="74"/>
      <c r="BN822" s="74"/>
      <c r="BO822" s="74"/>
      <c r="EK822" s="72"/>
      <c r="EL822" s="72"/>
      <c r="EM822" s="72"/>
      <c r="EN822" s="72"/>
      <c r="EO822" s="72"/>
      <c r="EP822" s="72"/>
      <c r="EQ822" s="72"/>
      <c r="ER822" s="72"/>
      <c r="ES822" s="72"/>
      <c r="ET822" s="72"/>
      <c r="EU822" s="72"/>
      <c r="EV822" s="72"/>
      <c r="EW822" s="72"/>
      <c r="EX822" s="72"/>
      <c r="EY822" s="72"/>
      <c r="EZ822" s="72"/>
    </row>
    <row r="823" spans="18:156">
      <c r="R823" s="76"/>
      <c r="T823" s="76"/>
      <c r="U823" s="76"/>
      <c r="V823" s="76"/>
      <c r="W823" s="76"/>
      <c r="X823" s="76"/>
      <c r="Y823" s="76"/>
      <c r="AA823" s="78"/>
      <c r="AB823" s="78"/>
      <c r="AC823" s="78"/>
      <c r="AD823" s="78"/>
      <c r="AE823" s="78"/>
      <c r="AF823" s="78"/>
      <c r="AG823" s="78"/>
      <c r="AH823" s="78"/>
      <c r="AI823" s="78"/>
      <c r="AJ823" s="78"/>
      <c r="AK823" s="78"/>
      <c r="AL823" s="78"/>
      <c r="AM823" s="78"/>
      <c r="AN823" s="78"/>
      <c r="AO823" s="78"/>
      <c r="AP823" s="78"/>
      <c r="AQ823" s="79"/>
      <c r="AX823" s="74"/>
      <c r="AY823" s="74"/>
      <c r="AZ823" s="74"/>
      <c r="BA823" s="74"/>
      <c r="BB823" s="74"/>
      <c r="BC823" s="74"/>
      <c r="BD823" s="74"/>
      <c r="BE823" s="74"/>
      <c r="BF823" s="74"/>
      <c r="BG823" s="74"/>
      <c r="BH823" s="74"/>
      <c r="BI823" s="74"/>
      <c r="BJ823" s="74"/>
      <c r="BK823" s="74"/>
      <c r="BL823" s="74"/>
      <c r="BM823" s="74"/>
      <c r="BN823" s="74"/>
      <c r="BO823" s="74"/>
      <c r="EK823" s="72"/>
      <c r="EL823" s="72"/>
      <c r="EM823" s="72"/>
      <c r="EN823" s="72"/>
      <c r="EO823" s="72"/>
      <c r="EP823" s="72"/>
      <c r="EQ823" s="72"/>
      <c r="ER823" s="72"/>
      <c r="ES823" s="72"/>
      <c r="ET823" s="72"/>
      <c r="EU823" s="72"/>
      <c r="EV823" s="72"/>
      <c r="EW823" s="72"/>
      <c r="EX823" s="72"/>
      <c r="EY823" s="72"/>
      <c r="EZ823" s="72"/>
    </row>
    <row r="824" spans="18:156">
      <c r="R824" s="76"/>
      <c r="T824" s="76"/>
      <c r="U824" s="76"/>
      <c r="V824" s="76"/>
      <c r="W824" s="76"/>
      <c r="X824" s="76"/>
      <c r="Y824" s="76"/>
      <c r="AA824" s="78"/>
      <c r="AB824" s="78"/>
      <c r="AC824" s="78"/>
      <c r="AD824" s="78"/>
      <c r="AE824" s="78"/>
      <c r="AF824" s="78"/>
      <c r="AG824" s="78"/>
      <c r="AH824" s="78"/>
      <c r="AI824" s="78"/>
      <c r="AJ824" s="78"/>
      <c r="AK824" s="78"/>
      <c r="AL824" s="78"/>
      <c r="AM824" s="78"/>
      <c r="AN824" s="78"/>
      <c r="AO824" s="78"/>
      <c r="AP824" s="78"/>
      <c r="AQ824" s="79"/>
      <c r="AX824" s="74"/>
      <c r="AY824" s="74"/>
      <c r="AZ824" s="74"/>
      <c r="BA824" s="74"/>
      <c r="BB824" s="74"/>
      <c r="BC824" s="74"/>
      <c r="BD824" s="74"/>
      <c r="BE824" s="74"/>
      <c r="BF824" s="74"/>
      <c r="BG824" s="74"/>
      <c r="BH824" s="74"/>
      <c r="BI824" s="74"/>
      <c r="BJ824" s="74"/>
      <c r="BK824" s="74"/>
      <c r="BL824" s="74"/>
      <c r="BM824" s="74"/>
      <c r="BN824" s="74"/>
      <c r="BO824" s="74"/>
      <c r="EK824" s="72"/>
      <c r="EL824" s="72"/>
      <c r="EM824" s="72"/>
      <c r="EN824" s="72"/>
      <c r="EO824" s="72"/>
      <c r="EP824" s="72"/>
      <c r="EQ824" s="72"/>
      <c r="ER824" s="72"/>
      <c r="ES824" s="72"/>
      <c r="ET824" s="72"/>
      <c r="EU824" s="72"/>
      <c r="EV824" s="72"/>
      <c r="EW824" s="72"/>
      <c r="EX824" s="72"/>
      <c r="EY824" s="72"/>
      <c r="EZ824" s="72"/>
    </row>
    <row r="825" spans="18:156">
      <c r="R825" s="76"/>
      <c r="T825" s="76"/>
      <c r="U825" s="76"/>
      <c r="V825" s="76"/>
      <c r="W825" s="76"/>
      <c r="X825" s="76"/>
      <c r="Y825" s="76"/>
      <c r="AA825" s="78"/>
      <c r="AB825" s="78"/>
      <c r="AC825" s="78"/>
      <c r="AD825" s="78"/>
      <c r="AE825" s="78"/>
      <c r="AF825" s="78"/>
      <c r="AG825" s="78"/>
      <c r="AH825" s="78"/>
      <c r="AI825" s="78"/>
      <c r="AJ825" s="78"/>
      <c r="AK825" s="78"/>
      <c r="AL825" s="78"/>
      <c r="AM825" s="78"/>
      <c r="AN825" s="78"/>
      <c r="AO825" s="78"/>
      <c r="AP825" s="78"/>
      <c r="AQ825" s="79"/>
      <c r="AX825" s="74"/>
      <c r="AY825" s="74"/>
      <c r="AZ825" s="74"/>
      <c r="BA825" s="74"/>
      <c r="BB825" s="74"/>
      <c r="BC825" s="74"/>
      <c r="BD825" s="74"/>
      <c r="BE825" s="74"/>
      <c r="BF825" s="74"/>
      <c r="BG825" s="74"/>
      <c r="BH825" s="74"/>
      <c r="BI825" s="74"/>
      <c r="BJ825" s="74"/>
      <c r="BK825" s="74"/>
      <c r="BL825" s="74"/>
      <c r="BM825" s="74"/>
      <c r="BN825" s="74"/>
      <c r="BO825" s="74"/>
      <c r="EK825" s="72"/>
      <c r="EL825" s="72"/>
      <c r="EM825" s="72"/>
      <c r="EN825" s="72"/>
      <c r="EO825" s="72"/>
      <c r="EP825" s="72"/>
      <c r="EQ825" s="72"/>
      <c r="ER825" s="72"/>
      <c r="ES825" s="72"/>
      <c r="ET825" s="72"/>
      <c r="EU825" s="72"/>
      <c r="EV825" s="72"/>
      <c r="EW825" s="72"/>
      <c r="EX825" s="72"/>
      <c r="EY825" s="72"/>
      <c r="EZ825" s="72"/>
    </row>
    <row r="826" spans="18:156">
      <c r="R826" s="76"/>
      <c r="T826" s="76"/>
      <c r="U826" s="76"/>
      <c r="V826" s="76"/>
      <c r="W826" s="76"/>
      <c r="X826" s="76"/>
      <c r="Y826" s="76"/>
      <c r="AA826" s="78"/>
      <c r="AB826" s="78"/>
      <c r="AC826" s="78"/>
      <c r="AD826" s="78"/>
      <c r="AE826" s="78"/>
      <c r="AF826" s="78"/>
      <c r="AG826" s="78"/>
      <c r="AH826" s="78"/>
      <c r="AI826" s="78"/>
      <c r="AJ826" s="78"/>
      <c r="AK826" s="78"/>
      <c r="AL826" s="78"/>
      <c r="AM826" s="78"/>
      <c r="AN826" s="78"/>
      <c r="AO826" s="78"/>
      <c r="AP826" s="78"/>
      <c r="AQ826" s="79"/>
      <c r="AX826" s="74"/>
      <c r="AY826" s="74"/>
      <c r="AZ826" s="74"/>
      <c r="BA826" s="74"/>
      <c r="BB826" s="74"/>
      <c r="BC826" s="74"/>
      <c r="BD826" s="74"/>
      <c r="BE826" s="74"/>
      <c r="BF826" s="74"/>
      <c r="BG826" s="74"/>
      <c r="BH826" s="74"/>
      <c r="BI826" s="74"/>
      <c r="BJ826" s="74"/>
      <c r="BK826" s="74"/>
      <c r="BL826" s="74"/>
      <c r="BM826" s="74"/>
      <c r="BN826" s="74"/>
      <c r="BO826" s="74"/>
      <c r="EK826" s="72"/>
      <c r="EL826" s="72"/>
      <c r="EM826" s="72"/>
      <c r="EN826" s="72"/>
      <c r="EO826" s="72"/>
      <c r="EP826" s="72"/>
      <c r="EQ826" s="72"/>
      <c r="ER826" s="72"/>
      <c r="ES826" s="72"/>
      <c r="ET826" s="72"/>
      <c r="EU826" s="72"/>
      <c r="EV826" s="72"/>
      <c r="EW826" s="72"/>
      <c r="EX826" s="72"/>
      <c r="EY826" s="72"/>
      <c r="EZ826" s="72"/>
    </row>
    <row r="827" spans="18:156">
      <c r="R827" s="76"/>
      <c r="T827" s="76"/>
      <c r="U827" s="76"/>
      <c r="V827" s="76"/>
      <c r="W827" s="76"/>
      <c r="X827" s="76"/>
      <c r="Y827" s="76"/>
      <c r="AA827" s="78"/>
      <c r="AB827" s="78"/>
      <c r="AC827" s="78"/>
      <c r="AD827" s="78"/>
      <c r="AE827" s="78"/>
      <c r="AF827" s="78"/>
      <c r="AG827" s="78"/>
      <c r="AH827" s="78"/>
      <c r="AI827" s="78"/>
      <c r="AJ827" s="78"/>
      <c r="AK827" s="78"/>
      <c r="AL827" s="78"/>
      <c r="AM827" s="78"/>
      <c r="AN827" s="78"/>
      <c r="AO827" s="78"/>
      <c r="AP827" s="78"/>
      <c r="AQ827" s="79"/>
      <c r="AX827" s="74"/>
      <c r="AY827" s="74"/>
      <c r="AZ827" s="74"/>
      <c r="BA827" s="74"/>
      <c r="BB827" s="74"/>
      <c r="BC827" s="74"/>
      <c r="BD827" s="74"/>
      <c r="BE827" s="74"/>
      <c r="BF827" s="74"/>
      <c r="BG827" s="74"/>
      <c r="BH827" s="74"/>
      <c r="BI827" s="74"/>
      <c r="BJ827" s="74"/>
      <c r="BK827" s="74"/>
      <c r="BL827" s="74"/>
      <c r="BM827" s="74"/>
      <c r="BN827" s="74"/>
      <c r="BO827" s="74"/>
      <c r="EK827" s="72"/>
      <c r="EL827" s="72"/>
      <c r="EM827" s="72"/>
      <c r="EN827" s="72"/>
      <c r="EO827" s="72"/>
      <c r="EP827" s="72"/>
      <c r="EQ827" s="72"/>
      <c r="ER827" s="72"/>
      <c r="ES827" s="72"/>
      <c r="ET827" s="72"/>
      <c r="EU827" s="72"/>
      <c r="EV827" s="72"/>
      <c r="EW827" s="72"/>
      <c r="EX827" s="72"/>
      <c r="EY827" s="72"/>
      <c r="EZ827" s="72"/>
    </row>
    <row r="828" spans="18:156">
      <c r="R828" s="76"/>
      <c r="T828" s="76"/>
      <c r="U828" s="76"/>
      <c r="V828" s="76"/>
      <c r="W828" s="76"/>
      <c r="X828" s="76"/>
      <c r="Y828" s="76"/>
      <c r="AA828" s="78"/>
      <c r="AB828" s="78"/>
      <c r="AC828" s="78"/>
      <c r="AD828" s="78"/>
      <c r="AE828" s="78"/>
      <c r="AF828" s="78"/>
      <c r="AG828" s="78"/>
      <c r="AH828" s="78"/>
      <c r="AI828" s="78"/>
      <c r="AJ828" s="78"/>
      <c r="AK828" s="78"/>
      <c r="AL828" s="78"/>
      <c r="AM828" s="78"/>
      <c r="AN828" s="78"/>
      <c r="AO828" s="78"/>
      <c r="AP828" s="78"/>
      <c r="AQ828" s="79"/>
      <c r="AX828" s="74"/>
      <c r="AY828" s="74"/>
      <c r="AZ828" s="74"/>
      <c r="BA828" s="74"/>
      <c r="BB828" s="74"/>
      <c r="BC828" s="74"/>
      <c r="BD828" s="74"/>
      <c r="BE828" s="74"/>
      <c r="BF828" s="74"/>
      <c r="BG828" s="74"/>
      <c r="BH828" s="74"/>
      <c r="BI828" s="74"/>
      <c r="BJ828" s="74"/>
      <c r="BK828" s="74"/>
      <c r="BL828" s="74"/>
      <c r="BM828" s="74"/>
      <c r="BN828" s="74"/>
      <c r="BO828" s="74"/>
      <c r="EK828" s="72"/>
      <c r="EL828" s="72"/>
      <c r="EM828" s="72"/>
      <c r="EN828" s="72"/>
      <c r="EO828" s="72"/>
      <c r="EP828" s="72"/>
      <c r="EQ828" s="72"/>
      <c r="ER828" s="72"/>
      <c r="ES828" s="72"/>
      <c r="ET828" s="72"/>
      <c r="EU828" s="72"/>
      <c r="EV828" s="72"/>
      <c r="EW828" s="72"/>
      <c r="EX828" s="72"/>
      <c r="EY828" s="72"/>
      <c r="EZ828" s="72"/>
    </row>
    <row r="829" spans="18:156">
      <c r="R829" s="76"/>
      <c r="T829" s="76"/>
      <c r="U829" s="76"/>
      <c r="V829" s="76"/>
      <c r="W829" s="76"/>
      <c r="X829" s="76"/>
      <c r="Y829" s="76"/>
      <c r="AA829" s="78"/>
      <c r="AB829" s="78"/>
      <c r="AC829" s="78"/>
      <c r="AD829" s="78"/>
      <c r="AE829" s="78"/>
      <c r="AF829" s="78"/>
      <c r="AG829" s="78"/>
      <c r="AH829" s="78"/>
      <c r="AI829" s="78"/>
      <c r="AJ829" s="78"/>
      <c r="AK829" s="78"/>
      <c r="AL829" s="78"/>
      <c r="AM829" s="78"/>
      <c r="AN829" s="78"/>
      <c r="AO829" s="78"/>
      <c r="AP829" s="78"/>
      <c r="AQ829" s="79"/>
      <c r="AX829" s="74"/>
      <c r="AY829" s="74"/>
      <c r="AZ829" s="74"/>
      <c r="BA829" s="74"/>
      <c r="BB829" s="74"/>
      <c r="BC829" s="74"/>
      <c r="BD829" s="74"/>
      <c r="BE829" s="74"/>
      <c r="BF829" s="74"/>
      <c r="BG829" s="74"/>
      <c r="BH829" s="74"/>
      <c r="BI829" s="74"/>
      <c r="BJ829" s="74"/>
      <c r="BK829" s="74"/>
      <c r="BL829" s="74"/>
      <c r="BM829" s="74"/>
      <c r="BN829" s="74"/>
      <c r="BO829" s="74"/>
      <c r="EK829" s="72"/>
      <c r="EL829" s="72"/>
      <c r="EM829" s="72"/>
      <c r="EN829" s="72"/>
      <c r="EO829" s="72"/>
      <c r="EP829" s="72"/>
      <c r="EQ829" s="72"/>
      <c r="ER829" s="72"/>
      <c r="ES829" s="72"/>
      <c r="ET829" s="72"/>
      <c r="EU829" s="72"/>
      <c r="EV829" s="72"/>
      <c r="EW829" s="72"/>
      <c r="EX829" s="72"/>
      <c r="EY829" s="72"/>
      <c r="EZ829" s="72"/>
    </row>
    <row r="830" spans="18:156">
      <c r="R830" s="76"/>
      <c r="T830" s="76"/>
      <c r="U830" s="76"/>
      <c r="V830" s="76"/>
      <c r="W830" s="76"/>
      <c r="X830" s="76"/>
      <c r="Y830" s="76"/>
      <c r="AA830" s="78"/>
      <c r="AB830" s="78"/>
      <c r="AC830" s="78"/>
      <c r="AD830" s="78"/>
      <c r="AE830" s="78"/>
      <c r="AF830" s="78"/>
      <c r="AG830" s="78"/>
      <c r="AH830" s="78"/>
      <c r="AI830" s="78"/>
      <c r="AJ830" s="78"/>
      <c r="AK830" s="78"/>
      <c r="AL830" s="78"/>
      <c r="AM830" s="78"/>
      <c r="AN830" s="78"/>
      <c r="AO830" s="78"/>
      <c r="AP830" s="78"/>
      <c r="AQ830" s="79"/>
      <c r="AX830" s="74"/>
      <c r="AY830" s="74"/>
      <c r="AZ830" s="74"/>
      <c r="BA830" s="74"/>
      <c r="BB830" s="74"/>
      <c r="BC830" s="74"/>
      <c r="BD830" s="74"/>
      <c r="BE830" s="74"/>
      <c r="BF830" s="74"/>
      <c r="BG830" s="74"/>
      <c r="BH830" s="74"/>
      <c r="BI830" s="74"/>
      <c r="BJ830" s="74"/>
      <c r="BK830" s="74"/>
      <c r="BL830" s="74"/>
      <c r="BM830" s="74"/>
      <c r="BN830" s="74"/>
      <c r="BO830" s="74"/>
      <c r="EK830" s="72"/>
      <c r="EL830" s="72"/>
      <c r="EM830" s="72"/>
      <c r="EN830" s="72"/>
      <c r="EO830" s="72"/>
      <c r="EP830" s="72"/>
      <c r="EQ830" s="72"/>
      <c r="ER830" s="72"/>
      <c r="ES830" s="72"/>
      <c r="ET830" s="72"/>
      <c r="EU830" s="72"/>
      <c r="EV830" s="72"/>
      <c r="EW830" s="72"/>
      <c r="EX830" s="72"/>
      <c r="EY830" s="72"/>
      <c r="EZ830" s="72"/>
    </row>
    <row r="831" spans="18:156">
      <c r="R831" s="76"/>
      <c r="T831" s="76"/>
      <c r="U831" s="76"/>
      <c r="V831" s="76"/>
      <c r="W831" s="76"/>
      <c r="X831" s="76"/>
      <c r="Y831" s="76"/>
      <c r="AA831" s="78"/>
      <c r="AB831" s="78"/>
      <c r="AC831" s="78"/>
      <c r="AD831" s="78"/>
      <c r="AE831" s="78"/>
      <c r="AF831" s="78"/>
      <c r="AG831" s="78"/>
      <c r="AH831" s="78"/>
      <c r="AI831" s="78"/>
      <c r="AJ831" s="78"/>
      <c r="AK831" s="78"/>
      <c r="AL831" s="78"/>
      <c r="AM831" s="78"/>
      <c r="AN831" s="78"/>
      <c r="AO831" s="78"/>
      <c r="AP831" s="78"/>
      <c r="AQ831" s="79"/>
      <c r="AX831" s="74"/>
      <c r="AY831" s="74"/>
      <c r="AZ831" s="74"/>
      <c r="BA831" s="74"/>
      <c r="BB831" s="74"/>
      <c r="BC831" s="74"/>
      <c r="BD831" s="74"/>
      <c r="BE831" s="74"/>
      <c r="BF831" s="74"/>
      <c r="BG831" s="74"/>
      <c r="BH831" s="74"/>
      <c r="BI831" s="74"/>
      <c r="BJ831" s="74"/>
      <c r="BK831" s="74"/>
      <c r="BL831" s="74"/>
      <c r="BM831" s="74"/>
      <c r="BN831" s="74"/>
      <c r="BO831" s="74"/>
      <c r="EK831" s="72"/>
      <c r="EL831" s="72"/>
      <c r="EM831" s="72"/>
      <c r="EN831" s="72"/>
      <c r="EO831" s="72"/>
      <c r="EP831" s="72"/>
      <c r="EQ831" s="72"/>
      <c r="ER831" s="72"/>
      <c r="ES831" s="72"/>
      <c r="ET831" s="72"/>
      <c r="EU831" s="72"/>
      <c r="EV831" s="72"/>
      <c r="EW831" s="72"/>
      <c r="EX831" s="72"/>
      <c r="EY831" s="72"/>
      <c r="EZ831" s="72"/>
    </row>
    <row r="832" spans="18:156">
      <c r="R832" s="76"/>
      <c r="T832" s="76"/>
      <c r="U832" s="76"/>
      <c r="V832" s="76"/>
      <c r="W832" s="76"/>
      <c r="X832" s="76"/>
      <c r="Y832" s="76"/>
      <c r="AA832" s="78"/>
      <c r="AB832" s="78"/>
      <c r="AC832" s="78"/>
      <c r="AD832" s="78"/>
      <c r="AE832" s="78"/>
      <c r="AF832" s="78"/>
      <c r="AG832" s="78"/>
      <c r="AH832" s="78"/>
      <c r="AI832" s="78"/>
      <c r="AJ832" s="78"/>
      <c r="AK832" s="78"/>
      <c r="AL832" s="78"/>
      <c r="AM832" s="78"/>
      <c r="AN832" s="78"/>
      <c r="AO832" s="78"/>
      <c r="AP832" s="78"/>
      <c r="AQ832" s="79"/>
      <c r="AX832" s="74"/>
      <c r="AY832" s="74"/>
      <c r="AZ832" s="74"/>
      <c r="BA832" s="74"/>
      <c r="BB832" s="74"/>
      <c r="BC832" s="74"/>
      <c r="BD832" s="74"/>
      <c r="BE832" s="74"/>
      <c r="BF832" s="74"/>
      <c r="BG832" s="74"/>
      <c r="BH832" s="74"/>
      <c r="BI832" s="74"/>
      <c r="BJ832" s="74"/>
      <c r="BK832" s="74"/>
      <c r="BL832" s="74"/>
      <c r="BM832" s="74"/>
      <c r="BN832" s="74"/>
      <c r="BO832" s="74"/>
      <c r="EK832" s="72"/>
      <c r="EL832" s="72"/>
      <c r="EM832" s="72"/>
      <c r="EN832" s="72"/>
      <c r="EO832" s="72"/>
      <c r="EP832" s="72"/>
      <c r="EQ832" s="72"/>
      <c r="ER832" s="72"/>
      <c r="ES832" s="72"/>
      <c r="ET832" s="72"/>
      <c r="EU832" s="72"/>
      <c r="EV832" s="72"/>
      <c r="EW832" s="72"/>
      <c r="EX832" s="72"/>
      <c r="EY832" s="72"/>
      <c r="EZ832" s="72"/>
    </row>
    <row r="833" spans="18:156">
      <c r="R833" s="76"/>
      <c r="T833" s="76"/>
      <c r="U833" s="76"/>
      <c r="V833" s="76"/>
      <c r="W833" s="76"/>
      <c r="X833" s="76"/>
      <c r="Y833" s="76"/>
      <c r="AA833" s="78"/>
      <c r="AB833" s="78"/>
      <c r="AC833" s="78"/>
      <c r="AD833" s="78"/>
      <c r="AE833" s="78"/>
      <c r="AF833" s="78"/>
      <c r="AG833" s="78"/>
      <c r="AH833" s="78"/>
      <c r="AI833" s="78"/>
      <c r="AJ833" s="78"/>
      <c r="AK833" s="78"/>
      <c r="AL833" s="78"/>
      <c r="AM833" s="78"/>
      <c r="AN833" s="78"/>
      <c r="AO833" s="78"/>
      <c r="AP833" s="78"/>
      <c r="AQ833" s="79"/>
      <c r="AX833" s="74"/>
      <c r="AY833" s="74"/>
      <c r="AZ833" s="74"/>
      <c r="BA833" s="74"/>
      <c r="BB833" s="74"/>
      <c r="BC833" s="74"/>
      <c r="BD833" s="74"/>
      <c r="BE833" s="74"/>
      <c r="BF833" s="74"/>
      <c r="BG833" s="74"/>
      <c r="BH833" s="74"/>
      <c r="BI833" s="74"/>
      <c r="BJ833" s="74"/>
      <c r="BK833" s="74"/>
      <c r="BL833" s="74"/>
      <c r="BM833" s="74"/>
      <c r="BN833" s="74"/>
      <c r="BO833" s="74"/>
      <c r="EK833" s="72"/>
      <c r="EL833" s="72"/>
      <c r="EM833" s="72"/>
      <c r="EN833" s="72"/>
      <c r="EO833" s="72"/>
      <c r="EP833" s="72"/>
      <c r="EQ833" s="72"/>
      <c r="ER833" s="72"/>
      <c r="ES833" s="72"/>
      <c r="ET833" s="72"/>
      <c r="EU833" s="72"/>
      <c r="EV833" s="72"/>
      <c r="EW833" s="72"/>
      <c r="EX833" s="72"/>
      <c r="EY833" s="72"/>
      <c r="EZ833" s="72"/>
    </row>
    <row r="834" spans="18:156">
      <c r="R834" s="76"/>
      <c r="T834" s="76"/>
      <c r="U834" s="76"/>
      <c r="V834" s="76"/>
      <c r="W834" s="76"/>
      <c r="X834" s="76"/>
      <c r="Y834" s="76"/>
      <c r="AA834" s="78"/>
      <c r="AB834" s="78"/>
      <c r="AC834" s="78"/>
      <c r="AD834" s="78"/>
      <c r="AE834" s="78"/>
      <c r="AF834" s="78"/>
      <c r="AG834" s="78"/>
      <c r="AH834" s="78"/>
      <c r="AI834" s="78"/>
      <c r="AJ834" s="78"/>
      <c r="AK834" s="78"/>
      <c r="AL834" s="78"/>
      <c r="AM834" s="78"/>
      <c r="AN834" s="78"/>
      <c r="AO834" s="78"/>
      <c r="AP834" s="78"/>
      <c r="AQ834" s="79"/>
      <c r="AX834" s="74"/>
      <c r="AY834" s="74"/>
      <c r="AZ834" s="74"/>
      <c r="BA834" s="74"/>
      <c r="BB834" s="74"/>
      <c r="BC834" s="74"/>
      <c r="BD834" s="74"/>
      <c r="BE834" s="74"/>
      <c r="BF834" s="74"/>
      <c r="BG834" s="74"/>
      <c r="BH834" s="74"/>
      <c r="BI834" s="74"/>
      <c r="BJ834" s="74"/>
      <c r="BK834" s="74"/>
      <c r="BL834" s="74"/>
      <c r="BM834" s="74"/>
      <c r="BN834" s="74"/>
      <c r="BO834" s="74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</row>
    <row r="835" spans="18:156">
      <c r="R835" s="76"/>
      <c r="T835" s="76"/>
      <c r="U835" s="76"/>
      <c r="V835" s="76"/>
      <c r="W835" s="76"/>
      <c r="X835" s="76"/>
      <c r="Y835" s="76"/>
      <c r="AA835" s="78"/>
      <c r="AB835" s="78"/>
      <c r="AC835" s="78"/>
      <c r="AD835" s="78"/>
      <c r="AE835" s="78"/>
      <c r="AF835" s="78"/>
      <c r="AG835" s="78"/>
      <c r="AH835" s="78"/>
      <c r="AI835" s="78"/>
      <c r="AJ835" s="78"/>
      <c r="AK835" s="78"/>
      <c r="AL835" s="78"/>
      <c r="AM835" s="78"/>
      <c r="AN835" s="78"/>
      <c r="AO835" s="78"/>
      <c r="AP835" s="78"/>
      <c r="AQ835" s="79"/>
      <c r="AX835" s="74"/>
      <c r="AY835" s="74"/>
      <c r="AZ835" s="74"/>
      <c r="BA835" s="74"/>
      <c r="BB835" s="74"/>
      <c r="BC835" s="74"/>
      <c r="BD835" s="74"/>
      <c r="BE835" s="74"/>
      <c r="BF835" s="74"/>
      <c r="BG835" s="74"/>
      <c r="BH835" s="74"/>
      <c r="BI835" s="74"/>
      <c r="BJ835" s="74"/>
      <c r="BK835" s="74"/>
      <c r="BL835" s="74"/>
      <c r="BM835" s="74"/>
      <c r="BN835" s="74"/>
      <c r="BO835" s="74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</row>
    <row r="836" spans="18:156">
      <c r="R836" s="76"/>
      <c r="T836" s="76"/>
      <c r="U836" s="76"/>
      <c r="V836" s="76"/>
      <c r="W836" s="76"/>
      <c r="X836" s="76"/>
      <c r="Y836" s="76"/>
      <c r="AA836" s="78"/>
      <c r="AB836" s="78"/>
      <c r="AC836" s="78"/>
      <c r="AD836" s="78"/>
      <c r="AE836" s="78"/>
      <c r="AF836" s="78"/>
      <c r="AG836" s="78"/>
      <c r="AH836" s="78"/>
      <c r="AI836" s="78"/>
      <c r="AJ836" s="78"/>
      <c r="AK836" s="78"/>
      <c r="AL836" s="78"/>
      <c r="AM836" s="78"/>
      <c r="AN836" s="78"/>
      <c r="AO836" s="78"/>
      <c r="AP836" s="78"/>
      <c r="AQ836" s="79"/>
      <c r="AX836" s="74"/>
      <c r="AY836" s="74"/>
      <c r="AZ836" s="74"/>
      <c r="BA836" s="74"/>
      <c r="BB836" s="74"/>
      <c r="BC836" s="74"/>
      <c r="BD836" s="74"/>
      <c r="BE836" s="74"/>
      <c r="BF836" s="74"/>
      <c r="BG836" s="74"/>
      <c r="BH836" s="74"/>
      <c r="BI836" s="74"/>
      <c r="BJ836" s="74"/>
      <c r="BK836" s="74"/>
      <c r="BL836" s="74"/>
      <c r="BM836" s="74"/>
      <c r="BN836" s="74"/>
      <c r="BO836" s="74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</row>
    <row r="837" spans="18:156">
      <c r="R837" s="76"/>
      <c r="T837" s="76"/>
      <c r="U837" s="76"/>
      <c r="V837" s="76"/>
      <c r="W837" s="76"/>
      <c r="X837" s="76"/>
      <c r="Y837" s="76"/>
      <c r="AA837" s="78"/>
      <c r="AB837" s="78"/>
      <c r="AC837" s="78"/>
      <c r="AD837" s="78"/>
      <c r="AE837" s="78"/>
      <c r="AF837" s="78"/>
      <c r="AG837" s="78"/>
      <c r="AH837" s="78"/>
      <c r="AI837" s="78"/>
      <c r="AJ837" s="78"/>
      <c r="AK837" s="78"/>
      <c r="AL837" s="78"/>
      <c r="AM837" s="78"/>
      <c r="AN837" s="78"/>
      <c r="AO837" s="78"/>
      <c r="AP837" s="78"/>
      <c r="AQ837" s="79"/>
      <c r="AX837" s="74"/>
      <c r="AY837" s="74"/>
      <c r="AZ837" s="74"/>
      <c r="BA837" s="74"/>
      <c r="BB837" s="74"/>
      <c r="BC837" s="74"/>
      <c r="BD837" s="74"/>
      <c r="BE837" s="74"/>
      <c r="BF837" s="74"/>
      <c r="BG837" s="74"/>
      <c r="BH837" s="74"/>
      <c r="BI837" s="74"/>
      <c r="BJ837" s="74"/>
      <c r="BK837" s="74"/>
      <c r="BL837" s="74"/>
      <c r="BM837" s="74"/>
      <c r="BN837" s="74"/>
      <c r="BO837" s="74"/>
      <c r="EK837" s="72"/>
      <c r="EL837" s="72"/>
      <c r="EM837" s="72"/>
      <c r="EN837" s="72"/>
      <c r="EO837" s="72"/>
      <c r="EP837" s="72"/>
      <c r="EQ837" s="72"/>
      <c r="ER837" s="72"/>
      <c r="ES837" s="72"/>
      <c r="ET837" s="72"/>
      <c r="EU837" s="72"/>
      <c r="EV837" s="72"/>
      <c r="EW837" s="72"/>
      <c r="EX837" s="72"/>
      <c r="EY837" s="72"/>
      <c r="EZ837" s="72"/>
    </row>
    <row r="838" spans="18:156">
      <c r="R838" s="76"/>
      <c r="T838" s="76"/>
      <c r="U838" s="76"/>
      <c r="V838" s="76"/>
      <c r="W838" s="76"/>
      <c r="X838" s="76"/>
      <c r="Y838" s="76"/>
      <c r="AA838" s="78"/>
      <c r="AB838" s="78"/>
      <c r="AC838" s="78"/>
      <c r="AD838" s="78"/>
      <c r="AE838" s="78"/>
      <c r="AF838" s="78"/>
      <c r="AG838" s="78"/>
      <c r="AH838" s="78"/>
      <c r="AI838" s="78"/>
      <c r="AJ838" s="78"/>
      <c r="AK838" s="78"/>
      <c r="AL838" s="78"/>
      <c r="AM838" s="78"/>
      <c r="AN838" s="78"/>
      <c r="AO838" s="78"/>
      <c r="AP838" s="78"/>
      <c r="AQ838" s="79"/>
      <c r="AX838" s="74"/>
      <c r="AY838" s="74"/>
      <c r="AZ838" s="74"/>
      <c r="BA838" s="74"/>
      <c r="BB838" s="74"/>
      <c r="BC838" s="74"/>
      <c r="BD838" s="74"/>
      <c r="BE838" s="74"/>
      <c r="BF838" s="74"/>
      <c r="BG838" s="74"/>
      <c r="BH838" s="74"/>
      <c r="BI838" s="74"/>
      <c r="BJ838" s="74"/>
      <c r="BK838" s="74"/>
      <c r="BL838" s="74"/>
      <c r="BM838" s="74"/>
      <c r="BN838" s="74"/>
      <c r="BO838" s="74"/>
      <c r="EK838" s="72"/>
      <c r="EL838" s="72"/>
      <c r="EM838" s="72"/>
      <c r="EN838" s="72"/>
      <c r="EO838" s="72"/>
      <c r="EP838" s="72"/>
      <c r="EQ838" s="72"/>
      <c r="ER838" s="72"/>
      <c r="ES838" s="72"/>
      <c r="ET838" s="72"/>
      <c r="EU838" s="72"/>
      <c r="EV838" s="72"/>
      <c r="EW838" s="72"/>
      <c r="EX838" s="72"/>
      <c r="EY838" s="72"/>
      <c r="EZ838" s="72"/>
    </row>
    <row r="839" spans="18:156">
      <c r="R839" s="76"/>
      <c r="T839" s="76"/>
      <c r="U839" s="76"/>
      <c r="V839" s="76"/>
      <c r="W839" s="76"/>
      <c r="X839" s="76"/>
      <c r="Y839" s="76"/>
      <c r="AA839" s="78"/>
      <c r="AB839" s="78"/>
      <c r="AC839" s="78"/>
      <c r="AD839" s="78"/>
      <c r="AE839" s="78"/>
      <c r="AF839" s="78"/>
      <c r="AG839" s="78"/>
      <c r="AH839" s="78"/>
      <c r="AI839" s="78"/>
      <c r="AJ839" s="78"/>
      <c r="AK839" s="78"/>
      <c r="AL839" s="78"/>
      <c r="AM839" s="78"/>
      <c r="AN839" s="78"/>
      <c r="AO839" s="78"/>
      <c r="AP839" s="78"/>
      <c r="AQ839" s="79"/>
      <c r="AX839" s="74"/>
      <c r="AY839" s="74"/>
      <c r="AZ839" s="74"/>
      <c r="BA839" s="74"/>
      <c r="BB839" s="74"/>
      <c r="BC839" s="74"/>
      <c r="BD839" s="74"/>
      <c r="BE839" s="74"/>
      <c r="BF839" s="74"/>
      <c r="BG839" s="74"/>
      <c r="BH839" s="74"/>
      <c r="BI839" s="74"/>
      <c r="BJ839" s="74"/>
      <c r="BK839" s="74"/>
      <c r="BL839" s="74"/>
      <c r="BM839" s="74"/>
      <c r="BN839" s="74"/>
      <c r="BO839" s="74"/>
      <c r="EK839" s="72"/>
      <c r="EL839" s="72"/>
      <c r="EM839" s="72"/>
      <c r="EN839" s="72"/>
      <c r="EO839" s="72"/>
      <c r="EP839" s="72"/>
      <c r="EQ839" s="72"/>
      <c r="ER839" s="72"/>
      <c r="ES839" s="72"/>
      <c r="ET839" s="72"/>
      <c r="EU839" s="72"/>
      <c r="EV839" s="72"/>
      <c r="EW839" s="72"/>
      <c r="EX839" s="72"/>
      <c r="EY839" s="72"/>
      <c r="EZ839" s="72"/>
    </row>
    <row r="840" spans="18:156">
      <c r="R840" s="76"/>
      <c r="T840" s="76"/>
      <c r="U840" s="76"/>
      <c r="V840" s="76"/>
      <c r="W840" s="76"/>
      <c r="X840" s="76"/>
      <c r="Y840" s="76"/>
      <c r="AA840" s="78"/>
      <c r="AB840" s="78"/>
      <c r="AC840" s="78"/>
      <c r="AD840" s="78"/>
      <c r="AE840" s="78"/>
      <c r="AF840" s="78"/>
      <c r="AG840" s="78"/>
      <c r="AH840" s="78"/>
      <c r="AI840" s="78"/>
      <c r="AJ840" s="78"/>
      <c r="AK840" s="78"/>
      <c r="AL840" s="78"/>
      <c r="AM840" s="78"/>
      <c r="AN840" s="78"/>
      <c r="AO840" s="78"/>
      <c r="AP840" s="78"/>
      <c r="AQ840" s="79"/>
      <c r="AX840" s="74"/>
      <c r="AY840" s="74"/>
      <c r="AZ840" s="74"/>
      <c r="BA840" s="74"/>
      <c r="BB840" s="74"/>
      <c r="BC840" s="74"/>
      <c r="BD840" s="74"/>
      <c r="BE840" s="74"/>
      <c r="BF840" s="74"/>
      <c r="BG840" s="74"/>
      <c r="BH840" s="74"/>
      <c r="BI840" s="74"/>
      <c r="BJ840" s="74"/>
      <c r="BK840" s="74"/>
      <c r="BL840" s="74"/>
      <c r="BM840" s="74"/>
      <c r="BN840" s="74"/>
      <c r="BO840" s="74"/>
      <c r="EK840" s="72"/>
      <c r="EL840" s="72"/>
      <c r="EM840" s="72"/>
      <c r="EN840" s="72"/>
      <c r="EO840" s="72"/>
      <c r="EP840" s="72"/>
      <c r="EQ840" s="72"/>
      <c r="ER840" s="72"/>
      <c r="ES840" s="72"/>
      <c r="ET840" s="72"/>
      <c r="EU840" s="72"/>
      <c r="EV840" s="72"/>
      <c r="EW840" s="72"/>
      <c r="EX840" s="72"/>
      <c r="EY840" s="72"/>
      <c r="EZ840" s="72"/>
    </row>
    <row r="841" spans="18:156">
      <c r="R841" s="76"/>
      <c r="T841" s="76"/>
      <c r="U841" s="76"/>
      <c r="V841" s="76"/>
      <c r="W841" s="76"/>
      <c r="X841" s="76"/>
      <c r="Y841" s="76"/>
      <c r="AA841" s="78"/>
      <c r="AB841" s="78"/>
      <c r="AC841" s="78"/>
      <c r="AD841" s="78"/>
      <c r="AE841" s="78"/>
      <c r="AF841" s="78"/>
      <c r="AG841" s="78"/>
      <c r="AH841" s="78"/>
      <c r="AI841" s="78"/>
      <c r="AJ841" s="78"/>
      <c r="AK841" s="78"/>
      <c r="AL841" s="78"/>
      <c r="AM841" s="78"/>
      <c r="AN841" s="78"/>
      <c r="AO841" s="78"/>
      <c r="AP841" s="78"/>
      <c r="AQ841" s="79"/>
      <c r="AX841" s="74"/>
      <c r="AY841" s="74"/>
      <c r="AZ841" s="74"/>
      <c r="BA841" s="74"/>
      <c r="BB841" s="74"/>
      <c r="BC841" s="74"/>
      <c r="BD841" s="74"/>
      <c r="BE841" s="74"/>
      <c r="BF841" s="74"/>
      <c r="BG841" s="74"/>
      <c r="BH841" s="74"/>
      <c r="BI841" s="74"/>
      <c r="BJ841" s="74"/>
      <c r="BK841" s="74"/>
      <c r="BL841" s="74"/>
      <c r="BM841" s="74"/>
      <c r="BN841" s="74"/>
      <c r="BO841" s="74"/>
      <c r="EK841" s="72"/>
      <c r="EL841" s="72"/>
      <c r="EM841" s="72"/>
      <c r="EN841" s="72"/>
      <c r="EO841" s="72"/>
      <c r="EP841" s="72"/>
      <c r="EQ841" s="72"/>
      <c r="ER841" s="72"/>
      <c r="ES841" s="72"/>
      <c r="ET841" s="72"/>
      <c r="EU841" s="72"/>
      <c r="EV841" s="72"/>
      <c r="EW841" s="72"/>
      <c r="EX841" s="72"/>
      <c r="EY841" s="72"/>
      <c r="EZ841" s="72"/>
    </row>
    <row r="842" spans="18:156">
      <c r="R842" s="76"/>
      <c r="T842" s="76"/>
      <c r="U842" s="76"/>
      <c r="V842" s="76"/>
      <c r="W842" s="76"/>
      <c r="X842" s="76"/>
      <c r="Y842" s="76"/>
      <c r="AA842" s="78"/>
      <c r="AB842" s="78"/>
      <c r="AC842" s="78"/>
      <c r="AD842" s="78"/>
      <c r="AE842" s="78"/>
      <c r="AF842" s="78"/>
      <c r="AG842" s="78"/>
      <c r="AH842" s="78"/>
      <c r="AI842" s="78"/>
      <c r="AJ842" s="78"/>
      <c r="AK842" s="78"/>
      <c r="AL842" s="78"/>
      <c r="AM842" s="78"/>
      <c r="AN842" s="78"/>
      <c r="AO842" s="78"/>
      <c r="AP842" s="78"/>
      <c r="AQ842" s="79"/>
      <c r="AX842" s="74"/>
      <c r="AY842" s="74"/>
      <c r="AZ842" s="74"/>
      <c r="BA842" s="74"/>
      <c r="BB842" s="74"/>
      <c r="BC842" s="74"/>
      <c r="BD842" s="74"/>
      <c r="BE842" s="74"/>
      <c r="BF842" s="74"/>
      <c r="BG842" s="74"/>
      <c r="BH842" s="74"/>
      <c r="BI842" s="74"/>
      <c r="BJ842" s="74"/>
      <c r="BK842" s="74"/>
      <c r="BL842" s="74"/>
      <c r="BM842" s="74"/>
      <c r="BN842" s="74"/>
      <c r="BO842" s="74"/>
      <c r="EK842" s="72"/>
      <c r="EL842" s="72"/>
      <c r="EM842" s="72"/>
      <c r="EN842" s="72"/>
      <c r="EO842" s="72"/>
      <c r="EP842" s="72"/>
      <c r="EQ842" s="72"/>
      <c r="ER842" s="72"/>
      <c r="ES842" s="72"/>
      <c r="ET842" s="72"/>
      <c r="EU842" s="72"/>
      <c r="EV842" s="72"/>
      <c r="EW842" s="72"/>
      <c r="EX842" s="72"/>
      <c r="EY842" s="72"/>
      <c r="EZ842" s="72"/>
    </row>
    <row r="843" spans="18:156">
      <c r="R843" s="76"/>
      <c r="T843" s="76"/>
      <c r="U843" s="76"/>
      <c r="V843" s="76"/>
      <c r="W843" s="76"/>
      <c r="X843" s="76"/>
      <c r="Y843" s="76"/>
      <c r="AA843" s="78"/>
      <c r="AB843" s="78"/>
      <c r="AC843" s="78"/>
      <c r="AD843" s="78"/>
      <c r="AE843" s="78"/>
      <c r="AF843" s="78"/>
      <c r="AG843" s="78"/>
      <c r="AH843" s="78"/>
      <c r="AI843" s="78"/>
      <c r="AJ843" s="78"/>
      <c r="AK843" s="78"/>
      <c r="AL843" s="78"/>
      <c r="AM843" s="78"/>
      <c r="AN843" s="78"/>
      <c r="AO843" s="78"/>
      <c r="AP843" s="78"/>
      <c r="AQ843" s="79"/>
      <c r="AX843" s="74"/>
      <c r="AY843" s="74"/>
      <c r="AZ843" s="74"/>
      <c r="BA843" s="74"/>
      <c r="BB843" s="74"/>
      <c r="BC843" s="74"/>
      <c r="BD843" s="74"/>
      <c r="BE843" s="74"/>
      <c r="BF843" s="74"/>
      <c r="BG843" s="74"/>
      <c r="BH843" s="74"/>
      <c r="BI843" s="74"/>
      <c r="BJ843" s="74"/>
      <c r="BK843" s="74"/>
      <c r="BL843" s="74"/>
      <c r="BM843" s="74"/>
      <c r="BN843" s="74"/>
      <c r="BO843" s="74"/>
      <c r="EK843" s="72"/>
      <c r="EL843" s="72"/>
      <c r="EM843" s="72"/>
      <c r="EN843" s="72"/>
      <c r="EO843" s="72"/>
      <c r="EP843" s="72"/>
      <c r="EQ843" s="72"/>
      <c r="ER843" s="72"/>
      <c r="ES843" s="72"/>
      <c r="ET843" s="72"/>
      <c r="EU843" s="72"/>
      <c r="EV843" s="72"/>
      <c r="EW843" s="72"/>
      <c r="EX843" s="72"/>
      <c r="EY843" s="72"/>
      <c r="EZ843" s="72"/>
    </row>
    <row r="844" spans="18:156">
      <c r="R844" s="76"/>
      <c r="T844" s="76"/>
      <c r="U844" s="76"/>
      <c r="V844" s="76"/>
      <c r="W844" s="76"/>
      <c r="X844" s="76"/>
      <c r="Y844" s="76"/>
      <c r="AA844" s="78"/>
      <c r="AB844" s="78"/>
      <c r="AC844" s="78"/>
      <c r="AD844" s="78"/>
      <c r="AE844" s="78"/>
      <c r="AF844" s="78"/>
      <c r="AG844" s="78"/>
      <c r="AH844" s="78"/>
      <c r="AI844" s="78"/>
      <c r="AJ844" s="78"/>
      <c r="AK844" s="78"/>
      <c r="AL844" s="78"/>
      <c r="AM844" s="78"/>
      <c r="AN844" s="78"/>
      <c r="AO844" s="78"/>
      <c r="AP844" s="78"/>
      <c r="AQ844" s="79"/>
      <c r="AX844" s="74"/>
      <c r="AY844" s="74"/>
      <c r="AZ844" s="74"/>
      <c r="BA844" s="74"/>
      <c r="BB844" s="74"/>
      <c r="BC844" s="74"/>
      <c r="BD844" s="74"/>
      <c r="BE844" s="74"/>
      <c r="BF844" s="74"/>
      <c r="BG844" s="74"/>
      <c r="BH844" s="74"/>
      <c r="BI844" s="74"/>
      <c r="BJ844" s="74"/>
      <c r="BK844" s="74"/>
      <c r="BL844" s="74"/>
      <c r="BM844" s="74"/>
      <c r="BN844" s="74"/>
      <c r="BO844" s="74"/>
      <c r="EK844" s="72"/>
      <c r="EL844" s="72"/>
      <c r="EM844" s="72"/>
      <c r="EN844" s="72"/>
      <c r="EO844" s="72"/>
      <c r="EP844" s="72"/>
      <c r="EQ844" s="72"/>
      <c r="ER844" s="72"/>
      <c r="ES844" s="72"/>
      <c r="ET844" s="72"/>
      <c r="EU844" s="72"/>
      <c r="EV844" s="72"/>
      <c r="EW844" s="72"/>
      <c r="EX844" s="72"/>
      <c r="EY844" s="72"/>
      <c r="EZ844" s="72"/>
    </row>
    <row r="845" spans="18:156">
      <c r="R845" s="76"/>
      <c r="T845" s="76"/>
      <c r="U845" s="76"/>
      <c r="V845" s="76"/>
      <c r="W845" s="76"/>
      <c r="X845" s="76"/>
      <c r="Y845" s="76"/>
      <c r="AA845" s="78"/>
      <c r="AB845" s="78"/>
      <c r="AC845" s="78"/>
      <c r="AD845" s="78"/>
      <c r="AE845" s="78"/>
      <c r="AF845" s="78"/>
      <c r="AG845" s="78"/>
      <c r="AH845" s="78"/>
      <c r="AI845" s="78"/>
      <c r="AJ845" s="78"/>
      <c r="AK845" s="78"/>
      <c r="AL845" s="78"/>
      <c r="AM845" s="78"/>
      <c r="AN845" s="78"/>
      <c r="AO845" s="78"/>
      <c r="AP845" s="78"/>
      <c r="AQ845" s="79"/>
      <c r="AX845" s="74"/>
      <c r="AY845" s="74"/>
      <c r="AZ845" s="74"/>
      <c r="BA845" s="74"/>
      <c r="BB845" s="74"/>
      <c r="BC845" s="74"/>
      <c r="BD845" s="74"/>
      <c r="BE845" s="74"/>
      <c r="BF845" s="74"/>
      <c r="BG845" s="74"/>
      <c r="BH845" s="74"/>
      <c r="BI845" s="74"/>
      <c r="BJ845" s="74"/>
      <c r="BK845" s="74"/>
      <c r="BL845" s="74"/>
      <c r="BM845" s="74"/>
      <c r="BN845" s="74"/>
      <c r="BO845" s="74"/>
      <c r="EK845" s="72"/>
      <c r="EL845" s="72"/>
      <c r="EM845" s="72"/>
      <c r="EN845" s="72"/>
      <c r="EO845" s="72"/>
      <c r="EP845" s="72"/>
      <c r="EQ845" s="72"/>
      <c r="ER845" s="72"/>
      <c r="ES845" s="72"/>
      <c r="ET845" s="72"/>
      <c r="EU845" s="72"/>
      <c r="EV845" s="72"/>
      <c r="EW845" s="72"/>
      <c r="EX845" s="72"/>
      <c r="EY845" s="72"/>
      <c r="EZ845" s="72"/>
    </row>
    <row r="846" spans="18:156">
      <c r="R846" s="76"/>
      <c r="T846" s="76"/>
      <c r="U846" s="76"/>
      <c r="V846" s="76"/>
      <c r="W846" s="76"/>
      <c r="X846" s="76"/>
      <c r="Y846" s="76"/>
      <c r="AA846" s="78"/>
      <c r="AB846" s="78"/>
      <c r="AC846" s="78"/>
      <c r="AD846" s="78"/>
      <c r="AE846" s="78"/>
      <c r="AF846" s="78"/>
      <c r="AG846" s="78"/>
      <c r="AH846" s="78"/>
      <c r="AI846" s="78"/>
      <c r="AJ846" s="78"/>
      <c r="AK846" s="78"/>
      <c r="AL846" s="78"/>
      <c r="AM846" s="78"/>
      <c r="AN846" s="78"/>
      <c r="AO846" s="78"/>
      <c r="AP846" s="78"/>
      <c r="AQ846" s="79"/>
      <c r="AX846" s="74"/>
      <c r="AY846" s="74"/>
      <c r="AZ846" s="74"/>
      <c r="BA846" s="74"/>
      <c r="BB846" s="74"/>
      <c r="BC846" s="74"/>
      <c r="BD846" s="74"/>
      <c r="BE846" s="74"/>
      <c r="BF846" s="74"/>
      <c r="BG846" s="74"/>
      <c r="BH846" s="74"/>
      <c r="BI846" s="74"/>
      <c r="BJ846" s="74"/>
      <c r="BK846" s="74"/>
      <c r="BL846" s="74"/>
      <c r="BM846" s="74"/>
      <c r="BN846" s="74"/>
      <c r="BO846" s="74"/>
      <c r="EK846" s="72"/>
      <c r="EL846" s="72"/>
      <c r="EM846" s="72"/>
      <c r="EN846" s="72"/>
      <c r="EO846" s="72"/>
      <c r="EP846" s="72"/>
      <c r="EQ846" s="72"/>
      <c r="ER846" s="72"/>
      <c r="ES846" s="72"/>
      <c r="ET846" s="72"/>
      <c r="EU846" s="72"/>
      <c r="EV846" s="72"/>
      <c r="EW846" s="72"/>
      <c r="EX846" s="72"/>
      <c r="EY846" s="72"/>
      <c r="EZ846" s="72"/>
    </row>
    <row r="847" spans="18:156">
      <c r="R847" s="76"/>
      <c r="T847" s="76"/>
      <c r="U847" s="76"/>
      <c r="V847" s="76"/>
      <c r="W847" s="76"/>
      <c r="X847" s="76"/>
      <c r="Y847" s="76"/>
      <c r="AA847" s="78"/>
      <c r="AB847" s="78"/>
      <c r="AC847" s="78"/>
      <c r="AD847" s="78"/>
      <c r="AE847" s="78"/>
      <c r="AF847" s="78"/>
      <c r="AG847" s="78"/>
      <c r="AH847" s="78"/>
      <c r="AI847" s="78"/>
      <c r="AJ847" s="78"/>
      <c r="AK847" s="78"/>
      <c r="AL847" s="78"/>
      <c r="AM847" s="78"/>
      <c r="AN847" s="78"/>
      <c r="AO847" s="78"/>
      <c r="AP847" s="78"/>
      <c r="AQ847" s="79"/>
      <c r="AX847" s="74"/>
      <c r="AY847" s="74"/>
      <c r="AZ847" s="74"/>
      <c r="BA847" s="74"/>
      <c r="BB847" s="74"/>
      <c r="BC847" s="74"/>
      <c r="BD847" s="74"/>
      <c r="BE847" s="74"/>
      <c r="BF847" s="74"/>
      <c r="BG847" s="74"/>
      <c r="BH847" s="74"/>
      <c r="BI847" s="74"/>
      <c r="BJ847" s="74"/>
      <c r="BK847" s="74"/>
      <c r="BL847" s="74"/>
      <c r="BM847" s="74"/>
      <c r="BN847" s="74"/>
      <c r="BO847" s="74"/>
      <c r="EK847" s="72"/>
      <c r="EL847" s="72"/>
      <c r="EM847" s="72"/>
      <c r="EN847" s="72"/>
      <c r="EO847" s="72"/>
      <c r="EP847" s="72"/>
      <c r="EQ847" s="72"/>
      <c r="ER847" s="72"/>
      <c r="ES847" s="72"/>
      <c r="ET847" s="72"/>
      <c r="EU847" s="72"/>
      <c r="EV847" s="72"/>
      <c r="EW847" s="72"/>
      <c r="EX847" s="72"/>
      <c r="EY847" s="72"/>
      <c r="EZ847" s="72"/>
    </row>
    <row r="848" spans="18:156">
      <c r="R848" s="76"/>
      <c r="T848" s="76"/>
      <c r="U848" s="76"/>
      <c r="V848" s="76"/>
      <c r="W848" s="76"/>
      <c r="X848" s="76"/>
      <c r="Y848" s="76"/>
      <c r="AA848" s="78"/>
      <c r="AB848" s="78"/>
      <c r="AC848" s="78"/>
      <c r="AD848" s="78"/>
      <c r="AE848" s="78"/>
      <c r="AF848" s="78"/>
      <c r="AG848" s="78"/>
      <c r="AH848" s="78"/>
      <c r="AI848" s="78"/>
      <c r="AJ848" s="78"/>
      <c r="AK848" s="78"/>
      <c r="AL848" s="78"/>
      <c r="AM848" s="78"/>
      <c r="AN848" s="78"/>
      <c r="AO848" s="78"/>
      <c r="AP848" s="78"/>
      <c r="AQ848" s="79"/>
      <c r="AX848" s="74"/>
      <c r="AY848" s="74"/>
      <c r="AZ848" s="74"/>
      <c r="BA848" s="74"/>
      <c r="BB848" s="74"/>
      <c r="BC848" s="74"/>
      <c r="BD848" s="74"/>
      <c r="BE848" s="74"/>
      <c r="BF848" s="74"/>
      <c r="BG848" s="74"/>
      <c r="BH848" s="74"/>
      <c r="BI848" s="74"/>
      <c r="BJ848" s="74"/>
      <c r="BK848" s="74"/>
      <c r="BL848" s="74"/>
      <c r="BM848" s="74"/>
      <c r="BN848" s="74"/>
      <c r="BO848" s="74"/>
      <c r="EK848" s="72"/>
      <c r="EL848" s="72"/>
      <c r="EM848" s="72"/>
      <c r="EN848" s="72"/>
      <c r="EO848" s="72"/>
      <c r="EP848" s="72"/>
      <c r="EQ848" s="72"/>
      <c r="ER848" s="72"/>
      <c r="ES848" s="72"/>
      <c r="ET848" s="72"/>
      <c r="EU848" s="72"/>
      <c r="EV848" s="72"/>
      <c r="EW848" s="72"/>
      <c r="EX848" s="72"/>
      <c r="EY848" s="72"/>
      <c r="EZ848" s="72"/>
    </row>
    <row r="849" spans="18:156">
      <c r="R849" s="76"/>
      <c r="T849" s="76"/>
      <c r="U849" s="76"/>
      <c r="V849" s="76"/>
      <c r="W849" s="76"/>
      <c r="X849" s="76"/>
      <c r="Y849" s="76"/>
      <c r="AA849" s="78"/>
      <c r="AB849" s="78"/>
      <c r="AC849" s="78"/>
      <c r="AD849" s="78"/>
      <c r="AE849" s="78"/>
      <c r="AF849" s="78"/>
      <c r="AG849" s="78"/>
      <c r="AH849" s="78"/>
      <c r="AI849" s="78"/>
      <c r="AJ849" s="78"/>
      <c r="AK849" s="78"/>
      <c r="AL849" s="78"/>
      <c r="AM849" s="78"/>
      <c r="AN849" s="78"/>
      <c r="AO849" s="78"/>
      <c r="AP849" s="78"/>
      <c r="AQ849" s="79"/>
      <c r="AX849" s="74"/>
      <c r="AY849" s="74"/>
      <c r="AZ849" s="74"/>
      <c r="BA849" s="74"/>
      <c r="BB849" s="74"/>
      <c r="BC849" s="74"/>
      <c r="BD849" s="74"/>
      <c r="BE849" s="74"/>
      <c r="BF849" s="74"/>
      <c r="BG849" s="74"/>
      <c r="BH849" s="74"/>
      <c r="BI849" s="74"/>
      <c r="BJ849" s="74"/>
      <c r="BK849" s="74"/>
      <c r="BL849" s="74"/>
      <c r="BM849" s="74"/>
      <c r="BN849" s="74"/>
      <c r="BO849" s="74"/>
      <c r="EK849" s="72"/>
      <c r="EL849" s="72"/>
      <c r="EM849" s="72"/>
      <c r="EN849" s="72"/>
      <c r="EO849" s="72"/>
      <c r="EP849" s="72"/>
      <c r="EQ849" s="72"/>
      <c r="ER849" s="72"/>
      <c r="ES849" s="72"/>
      <c r="ET849" s="72"/>
      <c r="EU849" s="72"/>
      <c r="EV849" s="72"/>
      <c r="EW849" s="72"/>
      <c r="EX849" s="72"/>
      <c r="EY849" s="72"/>
      <c r="EZ849" s="72"/>
    </row>
    <row r="850" spans="18:156">
      <c r="R850" s="76"/>
      <c r="T850" s="76"/>
      <c r="U850" s="76"/>
      <c r="V850" s="76"/>
      <c r="W850" s="76"/>
      <c r="X850" s="76"/>
      <c r="Y850" s="76"/>
      <c r="AA850" s="78"/>
      <c r="AB850" s="78"/>
      <c r="AC850" s="78"/>
      <c r="AD850" s="78"/>
      <c r="AE850" s="78"/>
      <c r="AF850" s="78"/>
      <c r="AG850" s="78"/>
      <c r="AH850" s="78"/>
      <c r="AI850" s="78"/>
      <c r="AJ850" s="78"/>
      <c r="AK850" s="78"/>
      <c r="AL850" s="78"/>
      <c r="AM850" s="78"/>
      <c r="AN850" s="78"/>
      <c r="AO850" s="78"/>
      <c r="AP850" s="78"/>
      <c r="AQ850" s="79"/>
      <c r="AX850" s="74"/>
      <c r="AY850" s="74"/>
      <c r="AZ850" s="74"/>
      <c r="BA850" s="74"/>
      <c r="BB850" s="74"/>
      <c r="BC850" s="74"/>
      <c r="BD850" s="74"/>
      <c r="BE850" s="74"/>
      <c r="BF850" s="74"/>
      <c r="BG850" s="74"/>
      <c r="BH850" s="74"/>
      <c r="BI850" s="74"/>
      <c r="BJ850" s="74"/>
      <c r="BK850" s="74"/>
      <c r="BL850" s="74"/>
      <c r="BM850" s="74"/>
      <c r="BN850" s="74"/>
      <c r="BO850" s="74"/>
      <c r="EK850" s="72"/>
      <c r="EL850" s="72"/>
      <c r="EM850" s="72"/>
      <c r="EN850" s="72"/>
      <c r="EO850" s="72"/>
      <c r="EP850" s="72"/>
      <c r="EQ850" s="72"/>
      <c r="ER850" s="72"/>
      <c r="ES850" s="72"/>
      <c r="ET850" s="72"/>
      <c r="EU850" s="72"/>
      <c r="EV850" s="72"/>
      <c r="EW850" s="72"/>
      <c r="EX850" s="72"/>
      <c r="EY850" s="72"/>
      <c r="EZ850" s="72"/>
    </row>
    <row r="851" spans="18:156">
      <c r="R851" s="76"/>
      <c r="T851" s="76"/>
      <c r="U851" s="76"/>
      <c r="V851" s="76"/>
      <c r="W851" s="76"/>
      <c r="X851" s="76"/>
      <c r="Y851" s="76"/>
      <c r="AA851" s="78"/>
      <c r="AB851" s="78"/>
      <c r="AC851" s="78"/>
      <c r="AD851" s="78"/>
      <c r="AE851" s="78"/>
      <c r="AF851" s="78"/>
      <c r="AG851" s="78"/>
      <c r="AH851" s="78"/>
      <c r="AI851" s="78"/>
      <c r="AJ851" s="78"/>
      <c r="AK851" s="78"/>
      <c r="AL851" s="78"/>
      <c r="AM851" s="78"/>
      <c r="AN851" s="78"/>
      <c r="AO851" s="78"/>
      <c r="AP851" s="78"/>
      <c r="AQ851" s="79"/>
      <c r="AX851" s="74"/>
      <c r="AY851" s="74"/>
      <c r="AZ851" s="74"/>
      <c r="BA851" s="74"/>
      <c r="BB851" s="74"/>
      <c r="BC851" s="74"/>
      <c r="BD851" s="74"/>
      <c r="BE851" s="74"/>
      <c r="BF851" s="74"/>
      <c r="BG851" s="74"/>
      <c r="BH851" s="74"/>
      <c r="BI851" s="74"/>
      <c r="BJ851" s="74"/>
      <c r="BK851" s="74"/>
      <c r="BL851" s="74"/>
      <c r="BM851" s="74"/>
      <c r="BN851" s="74"/>
      <c r="BO851" s="74"/>
      <c r="EK851" s="72"/>
      <c r="EL851" s="72"/>
      <c r="EM851" s="72"/>
      <c r="EN851" s="72"/>
      <c r="EO851" s="72"/>
      <c r="EP851" s="72"/>
      <c r="EQ851" s="72"/>
      <c r="ER851" s="72"/>
      <c r="ES851" s="72"/>
      <c r="ET851" s="72"/>
      <c r="EU851" s="72"/>
      <c r="EV851" s="72"/>
      <c r="EW851" s="72"/>
      <c r="EX851" s="72"/>
      <c r="EY851" s="72"/>
      <c r="EZ851" s="72"/>
    </row>
    <row r="852" spans="18:156">
      <c r="R852" s="76"/>
      <c r="T852" s="76"/>
      <c r="U852" s="76"/>
      <c r="V852" s="76"/>
      <c r="W852" s="76"/>
      <c r="X852" s="76"/>
      <c r="Y852" s="76"/>
      <c r="AA852" s="78"/>
      <c r="AB852" s="78"/>
      <c r="AC852" s="78"/>
      <c r="AD852" s="78"/>
      <c r="AE852" s="78"/>
      <c r="AF852" s="78"/>
      <c r="AG852" s="78"/>
      <c r="AH852" s="78"/>
      <c r="AI852" s="78"/>
      <c r="AJ852" s="78"/>
      <c r="AK852" s="78"/>
      <c r="AL852" s="78"/>
      <c r="AM852" s="78"/>
      <c r="AN852" s="78"/>
      <c r="AO852" s="78"/>
      <c r="AP852" s="78"/>
      <c r="AQ852" s="79"/>
      <c r="AX852" s="74"/>
      <c r="AY852" s="74"/>
      <c r="AZ852" s="74"/>
      <c r="BA852" s="74"/>
      <c r="BB852" s="74"/>
      <c r="BC852" s="74"/>
      <c r="BD852" s="74"/>
      <c r="BE852" s="74"/>
      <c r="BF852" s="74"/>
      <c r="BG852" s="74"/>
      <c r="BH852" s="74"/>
      <c r="BI852" s="74"/>
      <c r="BJ852" s="74"/>
      <c r="BK852" s="74"/>
      <c r="BL852" s="74"/>
      <c r="BM852" s="74"/>
      <c r="BN852" s="74"/>
      <c r="BO852" s="74"/>
      <c r="EK852" s="72"/>
      <c r="EL852" s="72"/>
      <c r="EM852" s="72"/>
      <c r="EN852" s="72"/>
      <c r="EO852" s="72"/>
      <c r="EP852" s="72"/>
      <c r="EQ852" s="72"/>
      <c r="ER852" s="72"/>
      <c r="ES852" s="72"/>
      <c r="ET852" s="72"/>
      <c r="EU852" s="72"/>
      <c r="EV852" s="72"/>
      <c r="EW852" s="72"/>
      <c r="EX852" s="72"/>
      <c r="EY852" s="72"/>
      <c r="EZ852" s="72"/>
    </row>
    <row r="853" spans="18:156">
      <c r="R853" s="76"/>
      <c r="T853" s="76"/>
      <c r="U853" s="76"/>
      <c r="V853" s="76"/>
      <c r="W853" s="76"/>
      <c r="X853" s="76"/>
      <c r="Y853" s="76"/>
      <c r="AA853" s="78"/>
      <c r="AB853" s="78"/>
      <c r="AC853" s="78"/>
      <c r="AD853" s="78"/>
      <c r="AE853" s="78"/>
      <c r="AF853" s="78"/>
      <c r="AG853" s="78"/>
      <c r="AH853" s="78"/>
      <c r="AI853" s="78"/>
      <c r="AJ853" s="78"/>
      <c r="AK853" s="78"/>
      <c r="AL853" s="78"/>
      <c r="AM853" s="78"/>
      <c r="AN853" s="78"/>
      <c r="AO853" s="78"/>
      <c r="AP853" s="78"/>
      <c r="AQ853" s="79"/>
      <c r="AX853" s="74"/>
      <c r="AY853" s="74"/>
      <c r="AZ853" s="74"/>
      <c r="BA853" s="74"/>
      <c r="BB853" s="74"/>
      <c r="BC853" s="74"/>
      <c r="BD853" s="74"/>
      <c r="BE853" s="74"/>
      <c r="BF853" s="74"/>
      <c r="BG853" s="74"/>
      <c r="BH853" s="74"/>
      <c r="BI853" s="74"/>
      <c r="BJ853" s="74"/>
      <c r="BK853" s="74"/>
      <c r="BL853" s="74"/>
      <c r="BM853" s="74"/>
      <c r="BN853" s="74"/>
      <c r="BO853" s="74"/>
      <c r="EK853" s="72"/>
      <c r="EL853" s="72"/>
      <c r="EM853" s="72"/>
      <c r="EN853" s="72"/>
      <c r="EO853" s="72"/>
      <c r="EP853" s="72"/>
      <c r="EQ853" s="72"/>
      <c r="ER853" s="72"/>
      <c r="ES853" s="72"/>
      <c r="ET853" s="72"/>
      <c r="EU853" s="72"/>
      <c r="EV853" s="72"/>
      <c r="EW853" s="72"/>
      <c r="EX853" s="72"/>
      <c r="EY853" s="72"/>
      <c r="EZ853" s="72"/>
    </row>
    <row r="854" spans="18:156">
      <c r="R854" s="76"/>
      <c r="T854" s="76"/>
      <c r="U854" s="76"/>
      <c r="V854" s="76"/>
      <c r="W854" s="76"/>
      <c r="X854" s="76"/>
      <c r="Y854" s="76"/>
      <c r="AA854" s="78"/>
      <c r="AB854" s="78"/>
      <c r="AC854" s="78"/>
      <c r="AD854" s="78"/>
      <c r="AE854" s="78"/>
      <c r="AF854" s="78"/>
      <c r="AG854" s="78"/>
      <c r="AH854" s="78"/>
      <c r="AI854" s="78"/>
      <c r="AJ854" s="78"/>
      <c r="AK854" s="78"/>
      <c r="AL854" s="78"/>
      <c r="AM854" s="78"/>
      <c r="AN854" s="78"/>
      <c r="AO854" s="78"/>
      <c r="AP854" s="78"/>
      <c r="AQ854" s="79"/>
      <c r="AX854" s="74"/>
      <c r="AY854" s="74"/>
      <c r="AZ854" s="74"/>
      <c r="BA854" s="74"/>
      <c r="BB854" s="74"/>
      <c r="BC854" s="74"/>
      <c r="BD854" s="74"/>
      <c r="BE854" s="74"/>
      <c r="BF854" s="74"/>
      <c r="BG854" s="74"/>
      <c r="BH854" s="74"/>
      <c r="BI854" s="74"/>
      <c r="BJ854" s="74"/>
      <c r="BK854" s="74"/>
      <c r="BL854" s="74"/>
      <c r="BM854" s="74"/>
      <c r="BN854" s="74"/>
      <c r="BO854" s="74"/>
      <c r="EK854" s="72"/>
      <c r="EL854" s="72"/>
      <c r="EM854" s="72"/>
      <c r="EN854" s="72"/>
      <c r="EO854" s="72"/>
      <c r="EP854" s="72"/>
      <c r="EQ854" s="72"/>
      <c r="ER854" s="72"/>
      <c r="ES854" s="72"/>
      <c r="ET854" s="72"/>
      <c r="EU854" s="72"/>
      <c r="EV854" s="72"/>
      <c r="EW854" s="72"/>
      <c r="EX854" s="72"/>
      <c r="EY854" s="72"/>
      <c r="EZ854" s="72"/>
    </row>
    <row r="855" spans="18:156">
      <c r="R855" s="76"/>
      <c r="T855" s="76"/>
      <c r="U855" s="76"/>
      <c r="V855" s="76"/>
      <c r="W855" s="76"/>
      <c r="X855" s="76"/>
      <c r="Y855" s="76"/>
      <c r="AA855" s="78"/>
      <c r="AB855" s="78"/>
      <c r="AC855" s="78"/>
      <c r="AD855" s="78"/>
      <c r="AE855" s="78"/>
      <c r="AF855" s="78"/>
      <c r="AG855" s="78"/>
      <c r="AH855" s="78"/>
      <c r="AI855" s="78"/>
      <c r="AJ855" s="78"/>
      <c r="AK855" s="78"/>
      <c r="AL855" s="78"/>
      <c r="AM855" s="78"/>
      <c r="AN855" s="78"/>
      <c r="AO855" s="78"/>
      <c r="AP855" s="78"/>
      <c r="AQ855" s="79"/>
      <c r="AX855" s="74"/>
      <c r="AY855" s="74"/>
      <c r="AZ855" s="74"/>
      <c r="BA855" s="74"/>
      <c r="BB855" s="74"/>
      <c r="BC855" s="74"/>
      <c r="BD855" s="74"/>
      <c r="BE855" s="74"/>
      <c r="BF855" s="74"/>
      <c r="BG855" s="74"/>
      <c r="BH855" s="74"/>
      <c r="BI855" s="74"/>
      <c r="BJ855" s="74"/>
      <c r="BK855" s="74"/>
      <c r="BL855" s="74"/>
      <c r="BM855" s="74"/>
      <c r="BN855" s="74"/>
      <c r="BO855" s="74"/>
      <c r="EK855" s="72"/>
      <c r="EL855" s="72"/>
      <c r="EM855" s="72"/>
      <c r="EN855" s="72"/>
      <c r="EO855" s="72"/>
      <c r="EP855" s="72"/>
      <c r="EQ855" s="72"/>
      <c r="ER855" s="72"/>
      <c r="ES855" s="72"/>
      <c r="ET855" s="72"/>
      <c r="EU855" s="72"/>
      <c r="EV855" s="72"/>
      <c r="EW855" s="72"/>
      <c r="EX855" s="72"/>
      <c r="EY855" s="72"/>
      <c r="EZ855" s="72"/>
    </row>
    <row r="856" spans="18:156">
      <c r="R856" s="76"/>
      <c r="T856" s="76"/>
      <c r="U856" s="76"/>
      <c r="V856" s="76"/>
      <c r="W856" s="76"/>
      <c r="X856" s="76"/>
      <c r="Y856" s="76"/>
      <c r="AA856" s="78"/>
      <c r="AB856" s="78"/>
      <c r="AC856" s="78"/>
      <c r="AD856" s="78"/>
      <c r="AE856" s="78"/>
      <c r="AF856" s="78"/>
      <c r="AG856" s="78"/>
      <c r="AH856" s="78"/>
      <c r="AI856" s="78"/>
      <c r="AJ856" s="78"/>
      <c r="AK856" s="78"/>
      <c r="AL856" s="78"/>
      <c r="AM856" s="78"/>
      <c r="AN856" s="78"/>
      <c r="AO856" s="78"/>
      <c r="AP856" s="78"/>
      <c r="AQ856" s="79"/>
      <c r="AX856" s="74"/>
      <c r="AY856" s="74"/>
      <c r="AZ856" s="74"/>
      <c r="BA856" s="74"/>
      <c r="BB856" s="74"/>
      <c r="BC856" s="74"/>
      <c r="BD856" s="74"/>
      <c r="BE856" s="74"/>
      <c r="BF856" s="74"/>
      <c r="BG856" s="74"/>
      <c r="BH856" s="74"/>
      <c r="BI856" s="74"/>
      <c r="BJ856" s="74"/>
      <c r="BK856" s="74"/>
      <c r="BL856" s="74"/>
      <c r="BM856" s="74"/>
      <c r="BN856" s="74"/>
      <c r="BO856" s="74"/>
      <c r="EK856" s="72"/>
      <c r="EL856" s="72"/>
      <c r="EM856" s="72"/>
      <c r="EN856" s="72"/>
      <c r="EO856" s="72"/>
      <c r="EP856" s="72"/>
      <c r="EQ856" s="72"/>
      <c r="ER856" s="72"/>
      <c r="ES856" s="72"/>
      <c r="ET856" s="72"/>
      <c r="EU856" s="72"/>
      <c r="EV856" s="72"/>
      <c r="EW856" s="72"/>
      <c r="EX856" s="72"/>
      <c r="EY856" s="72"/>
      <c r="EZ856" s="72"/>
    </row>
    <row r="857" spans="18:156">
      <c r="R857" s="76"/>
      <c r="T857" s="76"/>
      <c r="U857" s="76"/>
      <c r="V857" s="76"/>
      <c r="W857" s="76"/>
      <c r="X857" s="76"/>
      <c r="Y857" s="76"/>
      <c r="AA857" s="78"/>
      <c r="AB857" s="78"/>
      <c r="AC857" s="78"/>
      <c r="AD857" s="78"/>
      <c r="AE857" s="78"/>
      <c r="AF857" s="78"/>
      <c r="AG857" s="78"/>
      <c r="AH857" s="78"/>
      <c r="AI857" s="78"/>
      <c r="AJ857" s="78"/>
      <c r="AK857" s="78"/>
      <c r="AL857" s="78"/>
      <c r="AM857" s="78"/>
      <c r="AN857" s="78"/>
      <c r="AO857" s="78"/>
      <c r="AP857" s="78"/>
      <c r="AQ857" s="79"/>
      <c r="AX857" s="74"/>
      <c r="AY857" s="74"/>
      <c r="AZ857" s="74"/>
      <c r="BA857" s="74"/>
      <c r="BB857" s="74"/>
      <c r="BC857" s="74"/>
      <c r="BD857" s="74"/>
      <c r="BE857" s="74"/>
      <c r="BF857" s="74"/>
      <c r="BG857" s="74"/>
      <c r="BH857" s="74"/>
      <c r="BI857" s="74"/>
      <c r="BJ857" s="74"/>
      <c r="BK857" s="74"/>
      <c r="BL857" s="74"/>
      <c r="BM857" s="74"/>
      <c r="BN857" s="74"/>
      <c r="BO857" s="74"/>
      <c r="EK857" s="72"/>
      <c r="EL857" s="72"/>
      <c r="EM857" s="72"/>
      <c r="EN857" s="72"/>
      <c r="EO857" s="72"/>
      <c r="EP857" s="72"/>
      <c r="EQ857" s="72"/>
      <c r="ER857" s="72"/>
      <c r="ES857" s="72"/>
      <c r="ET857" s="72"/>
      <c r="EU857" s="72"/>
      <c r="EV857" s="72"/>
      <c r="EW857" s="72"/>
      <c r="EX857" s="72"/>
      <c r="EY857" s="72"/>
      <c r="EZ857" s="72"/>
    </row>
    <row r="858" spans="18:156">
      <c r="R858" s="76"/>
      <c r="T858" s="76"/>
      <c r="U858" s="76"/>
      <c r="V858" s="76"/>
      <c r="W858" s="76"/>
      <c r="X858" s="76"/>
      <c r="Y858" s="76"/>
      <c r="AA858" s="78"/>
      <c r="AB858" s="78"/>
      <c r="AC858" s="78"/>
      <c r="AD858" s="78"/>
      <c r="AE858" s="78"/>
      <c r="AF858" s="78"/>
      <c r="AG858" s="78"/>
      <c r="AH858" s="78"/>
      <c r="AI858" s="78"/>
      <c r="AJ858" s="78"/>
      <c r="AK858" s="78"/>
      <c r="AL858" s="78"/>
      <c r="AM858" s="78"/>
      <c r="AN858" s="78"/>
      <c r="AO858" s="78"/>
      <c r="AP858" s="78"/>
      <c r="AQ858" s="79"/>
      <c r="AX858" s="74"/>
      <c r="AY858" s="74"/>
      <c r="AZ858" s="74"/>
      <c r="BA858" s="74"/>
      <c r="BB858" s="74"/>
      <c r="BC858" s="74"/>
      <c r="BD858" s="74"/>
      <c r="BE858" s="74"/>
      <c r="BF858" s="74"/>
      <c r="BG858" s="74"/>
      <c r="BH858" s="74"/>
      <c r="BI858" s="74"/>
      <c r="BJ858" s="74"/>
      <c r="BK858" s="74"/>
      <c r="BL858" s="74"/>
      <c r="BM858" s="74"/>
      <c r="BN858" s="74"/>
      <c r="BO858" s="74"/>
      <c r="EK858" s="72"/>
      <c r="EL858" s="72"/>
      <c r="EM858" s="72"/>
      <c r="EN858" s="72"/>
      <c r="EO858" s="72"/>
      <c r="EP858" s="72"/>
      <c r="EQ858" s="72"/>
      <c r="ER858" s="72"/>
      <c r="ES858" s="72"/>
      <c r="ET858" s="72"/>
      <c r="EU858" s="72"/>
      <c r="EV858" s="72"/>
      <c r="EW858" s="72"/>
      <c r="EX858" s="72"/>
      <c r="EY858" s="72"/>
      <c r="EZ858" s="72"/>
    </row>
    <row r="859" spans="18:156">
      <c r="R859" s="76"/>
      <c r="T859" s="76"/>
      <c r="U859" s="76"/>
      <c r="V859" s="76"/>
      <c r="W859" s="76"/>
      <c r="X859" s="76"/>
      <c r="Y859" s="76"/>
      <c r="AA859" s="78"/>
      <c r="AB859" s="78"/>
      <c r="AC859" s="78"/>
      <c r="AD859" s="78"/>
      <c r="AE859" s="78"/>
      <c r="AF859" s="78"/>
      <c r="AG859" s="78"/>
      <c r="AH859" s="78"/>
      <c r="AI859" s="78"/>
      <c r="AJ859" s="78"/>
      <c r="AK859" s="78"/>
      <c r="AL859" s="78"/>
      <c r="AM859" s="78"/>
      <c r="AN859" s="78"/>
      <c r="AO859" s="78"/>
      <c r="AP859" s="78"/>
      <c r="AQ859" s="79"/>
      <c r="AX859" s="74"/>
      <c r="AY859" s="74"/>
      <c r="AZ859" s="74"/>
      <c r="BA859" s="74"/>
      <c r="BB859" s="74"/>
      <c r="BC859" s="74"/>
      <c r="BD859" s="74"/>
      <c r="BE859" s="74"/>
      <c r="BF859" s="74"/>
      <c r="BG859" s="74"/>
      <c r="BH859" s="74"/>
      <c r="BI859" s="74"/>
      <c r="BJ859" s="74"/>
      <c r="BK859" s="74"/>
      <c r="BL859" s="74"/>
      <c r="BM859" s="74"/>
      <c r="BN859" s="74"/>
      <c r="BO859" s="74"/>
      <c r="EK859" s="72"/>
      <c r="EL859" s="72"/>
      <c r="EM859" s="72"/>
      <c r="EN859" s="72"/>
      <c r="EO859" s="72"/>
      <c r="EP859" s="72"/>
      <c r="EQ859" s="72"/>
      <c r="ER859" s="72"/>
      <c r="ES859" s="72"/>
      <c r="ET859" s="72"/>
      <c r="EU859" s="72"/>
      <c r="EV859" s="72"/>
      <c r="EW859" s="72"/>
      <c r="EX859" s="72"/>
      <c r="EY859" s="72"/>
      <c r="EZ859" s="72"/>
    </row>
    <row r="860" spans="18:156">
      <c r="R860" s="76"/>
      <c r="T860" s="76"/>
      <c r="U860" s="76"/>
      <c r="V860" s="76"/>
      <c r="W860" s="76"/>
      <c r="X860" s="76"/>
      <c r="Y860" s="76"/>
      <c r="AA860" s="78"/>
      <c r="AB860" s="78"/>
      <c r="AC860" s="78"/>
      <c r="AD860" s="78"/>
      <c r="AE860" s="78"/>
      <c r="AF860" s="78"/>
      <c r="AG860" s="78"/>
      <c r="AH860" s="78"/>
      <c r="AI860" s="78"/>
      <c r="AJ860" s="78"/>
      <c r="AK860" s="78"/>
      <c r="AL860" s="78"/>
      <c r="AM860" s="78"/>
      <c r="AN860" s="78"/>
      <c r="AO860" s="78"/>
      <c r="AP860" s="78"/>
      <c r="AQ860" s="79"/>
      <c r="AX860" s="74"/>
      <c r="AY860" s="74"/>
      <c r="AZ860" s="74"/>
      <c r="BA860" s="74"/>
      <c r="BB860" s="74"/>
      <c r="BC860" s="74"/>
      <c r="BD860" s="74"/>
      <c r="BE860" s="74"/>
      <c r="BF860" s="74"/>
      <c r="BG860" s="74"/>
      <c r="BH860" s="74"/>
      <c r="BI860" s="74"/>
      <c r="BJ860" s="74"/>
      <c r="BK860" s="74"/>
      <c r="BL860" s="74"/>
      <c r="BM860" s="74"/>
      <c r="BN860" s="74"/>
      <c r="BO860" s="74"/>
      <c r="EK860" s="72"/>
      <c r="EL860" s="72"/>
      <c r="EM860" s="72"/>
      <c r="EN860" s="72"/>
      <c r="EO860" s="72"/>
      <c r="EP860" s="72"/>
      <c r="EQ860" s="72"/>
      <c r="ER860" s="72"/>
      <c r="ES860" s="72"/>
      <c r="ET860" s="72"/>
      <c r="EU860" s="72"/>
      <c r="EV860" s="72"/>
      <c r="EW860" s="72"/>
      <c r="EX860" s="72"/>
      <c r="EY860" s="72"/>
      <c r="EZ860" s="72"/>
    </row>
    <row r="861" spans="18:156">
      <c r="R861" s="76"/>
      <c r="T861" s="76"/>
      <c r="U861" s="76"/>
      <c r="V861" s="76"/>
      <c r="W861" s="76"/>
      <c r="X861" s="76"/>
      <c r="Y861" s="76"/>
      <c r="AA861" s="78"/>
      <c r="AB861" s="78"/>
      <c r="AC861" s="78"/>
      <c r="AD861" s="78"/>
      <c r="AE861" s="78"/>
      <c r="AF861" s="78"/>
      <c r="AG861" s="78"/>
      <c r="AH861" s="78"/>
      <c r="AI861" s="78"/>
      <c r="AJ861" s="78"/>
      <c r="AK861" s="78"/>
      <c r="AL861" s="78"/>
      <c r="AM861" s="78"/>
      <c r="AN861" s="78"/>
      <c r="AO861" s="78"/>
      <c r="AP861" s="78"/>
      <c r="AQ861" s="79"/>
      <c r="AX861" s="74"/>
      <c r="AY861" s="74"/>
      <c r="AZ861" s="74"/>
      <c r="BA861" s="74"/>
      <c r="BB861" s="74"/>
      <c r="BC861" s="74"/>
      <c r="BD861" s="74"/>
      <c r="BE861" s="74"/>
      <c r="BF861" s="74"/>
      <c r="BG861" s="74"/>
      <c r="BH861" s="74"/>
      <c r="BI861" s="74"/>
      <c r="BJ861" s="74"/>
      <c r="BK861" s="74"/>
      <c r="BL861" s="74"/>
      <c r="BM861" s="74"/>
      <c r="BN861" s="74"/>
      <c r="BO861" s="74"/>
      <c r="EK861" s="72"/>
      <c r="EL861" s="72"/>
      <c r="EM861" s="72"/>
      <c r="EN861" s="72"/>
      <c r="EO861" s="72"/>
      <c r="EP861" s="72"/>
      <c r="EQ861" s="72"/>
      <c r="ER861" s="72"/>
      <c r="ES861" s="72"/>
      <c r="ET861" s="72"/>
      <c r="EU861" s="72"/>
      <c r="EV861" s="72"/>
      <c r="EW861" s="72"/>
      <c r="EX861" s="72"/>
      <c r="EY861" s="72"/>
      <c r="EZ861" s="72"/>
    </row>
    <row r="862" spans="18:156">
      <c r="R862" s="76"/>
      <c r="T862" s="76"/>
      <c r="U862" s="76"/>
      <c r="V862" s="76"/>
      <c r="W862" s="76"/>
      <c r="X862" s="76"/>
      <c r="Y862" s="76"/>
      <c r="AA862" s="78"/>
      <c r="AB862" s="78"/>
      <c r="AC862" s="78"/>
      <c r="AD862" s="78"/>
      <c r="AE862" s="78"/>
      <c r="AF862" s="78"/>
      <c r="AG862" s="78"/>
      <c r="AH862" s="78"/>
      <c r="AI862" s="78"/>
      <c r="AJ862" s="78"/>
      <c r="AK862" s="78"/>
      <c r="AL862" s="78"/>
      <c r="AM862" s="78"/>
      <c r="AN862" s="78"/>
      <c r="AO862" s="78"/>
      <c r="AP862" s="78"/>
      <c r="AQ862" s="79"/>
      <c r="AX862" s="74"/>
      <c r="AY862" s="74"/>
      <c r="AZ862" s="74"/>
      <c r="BA862" s="74"/>
      <c r="BB862" s="74"/>
      <c r="BC862" s="74"/>
      <c r="BD862" s="74"/>
      <c r="BE862" s="74"/>
      <c r="BF862" s="74"/>
      <c r="BG862" s="74"/>
      <c r="BH862" s="74"/>
      <c r="BI862" s="74"/>
      <c r="BJ862" s="74"/>
      <c r="BK862" s="74"/>
      <c r="BL862" s="74"/>
      <c r="BM862" s="74"/>
      <c r="BN862" s="74"/>
      <c r="BO862" s="74"/>
      <c r="EK862" s="72"/>
      <c r="EL862" s="72"/>
      <c r="EM862" s="72"/>
      <c r="EN862" s="72"/>
      <c r="EO862" s="72"/>
      <c r="EP862" s="72"/>
      <c r="EQ862" s="72"/>
      <c r="ER862" s="72"/>
      <c r="ES862" s="72"/>
      <c r="ET862" s="72"/>
      <c r="EU862" s="72"/>
      <c r="EV862" s="72"/>
      <c r="EW862" s="72"/>
      <c r="EX862" s="72"/>
      <c r="EY862" s="72"/>
      <c r="EZ862" s="72"/>
    </row>
    <row r="863" spans="18:156">
      <c r="R863" s="76"/>
      <c r="T863" s="76"/>
      <c r="U863" s="76"/>
      <c r="V863" s="76"/>
      <c r="W863" s="76"/>
      <c r="X863" s="76"/>
      <c r="Y863" s="76"/>
      <c r="AA863" s="78"/>
      <c r="AB863" s="78"/>
      <c r="AC863" s="78"/>
      <c r="AD863" s="78"/>
      <c r="AE863" s="78"/>
      <c r="AF863" s="78"/>
      <c r="AG863" s="78"/>
      <c r="AH863" s="78"/>
      <c r="AI863" s="78"/>
      <c r="AJ863" s="78"/>
      <c r="AK863" s="78"/>
      <c r="AL863" s="78"/>
      <c r="AM863" s="78"/>
      <c r="AN863" s="78"/>
      <c r="AO863" s="78"/>
      <c r="AP863" s="78"/>
      <c r="AQ863" s="79"/>
      <c r="AX863" s="74"/>
      <c r="AY863" s="74"/>
      <c r="AZ863" s="74"/>
      <c r="BA863" s="74"/>
      <c r="BB863" s="74"/>
      <c r="BC863" s="74"/>
      <c r="BD863" s="74"/>
      <c r="BE863" s="74"/>
      <c r="BF863" s="74"/>
      <c r="BG863" s="74"/>
      <c r="BH863" s="74"/>
      <c r="BI863" s="74"/>
      <c r="BJ863" s="74"/>
      <c r="BK863" s="74"/>
      <c r="BL863" s="74"/>
      <c r="BM863" s="74"/>
      <c r="BN863" s="74"/>
      <c r="BO863" s="74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</row>
    <row r="864" spans="18:156">
      <c r="R864" s="76"/>
      <c r="T864" s="76"/>
      <c r="U864" s="76"/>
      <c r="V864" s="76"/>
      <c r="W864" s="76"/>
      <c r="X864" s="76"/>
      <c r="Y864" s="76"/>
      <c r="AA864" s="78"/>
      <c r="AB864" s="78"/>
      <c r="AC864" s="78"/>
      <c r="AD864" s="78"/>
      <c r="AE864" s="78"/>
      <c r="AF864" s="78"/>
      <c r="AG864" s="78"/>
      <c r="AH864" s="78"/>
      <c r="AI864" s="78"/>
      <c r="AJ864" s="78"/>
      <c r="AK864" s="78"/>
      <c r="AL864" s="78"/>
      <c r="AM864" s="78"/>
      <c r="AN864" s="78"/>
      <c r="AO864" s="78"/>
      <c r="AP864" s="78"/>
      <c r="AQ864" s="79"/>
      <c r="AX864" s="74"/>
      <c r="AY864" s="74"/>
      <c r="AZ864" s="74"/>
      <c r="BA864" s="74"/>
      <c r="BB864" s="74"/>
      <c r="BC864" s="74"/>
      <c r="BD864" s="74"/>
      <c r="BE864" s="74"/>
      <c r="BF864" s="74"/>
      <c r="BG864" s="74"/>
      <c r="BH864" s="74"/>
      <c r="BI864" s="74"/>
      <c r="BJ864" s="74"/>
      <c r="BK864" s="74"/>
      <c r="BL864" s="74"/>
      <c r="BM864" s="74"/>
      <c r="BN864" s="74"/>
      <c r="BO864" s="74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</row>
    <row r="865" spans="18:156">
      <c r="R865" s="76"/>
      <c r="T865" s="76"/>
      <c r="U865" s="76"/>
      <c r="V865" s="76"/>
      <c r="W865" s="76"/>
      <c r="X865" s="76"/>
      <c r="Y865" s="76"/>
      <c r="AA865" s="78"/>
      <c r="AB865" s="78"/>
      <c r="AC865" s="78"/>
      <c r="AD865" s="78"/>
      <c r="AE865" s="78"/>
      <c r="AF865" s="78"/>
      <c r="AG865" s="78"/>
      <c r="AH865" s="78"/>
      <c r="AI865" s="78"/>
      <c r="AJ865" s="78"/>
      <c r="AK865" s="78"/>
      <c r="AL865" s="78"/>
      <c r="AM865" s="78"/>
      <c r="AN865" s="78"/>
      <c r="AO865" s="78"/>
      <c r="AP865" s="78"/>
      <c r="AQ865" s="79"/>
      <c r="AX865" s="74"/>
      <c r="AY865" s="74"/>
      <c r="AZ865" s="74"/>
      <c r="BA865" s="74"/>
      <c r="BB865" s="74"/>
      <c r="BC865" s="74"/>
      <c r="BD865" s="74"/>
      <c r="BE865" s="74"/>
      <c r="BF865" s="74"/>
      <c r="BG865" s="74"/>
      <c r="BH865" s="74"/>
      <c r="BI865" s="74"/>
      <c r="BJ865" s="74"/>
      <c r="BK865" s="74"/>
      <c r="BL865" s="74"/>
      <c r="BM865" s="74"/>
      <c r="BN865" s="74"/>
      <c r="BO865" s="74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</row>
    <row r="866" spans="18:156">
      <c r="R866" s="76"/>
      <c r="T866" s="76"/>
      <c r="U866" s="76"/>
      <c r="V866" s="76"/>
      <c r="W866" s="76"/>
      <c r="X866" s="76"/>
      <c r="Y866" s="76"/>
      <c r="AA866" s="78"/>
      <c r="AB866" s="78"/>
      <c r="AC866" s="78"/>
      <c r="AD866" s="78"/>
      <c r="AE866" s="78"/>
      <c r="AF866" s="78"/>
      <c r="AG866" s="78"/>
      <c r="AH866" s="78"/>
      <c r="AI866" s="78"/>
      <c r="AJ866" s="78"/>
      <c r="AK866" s="78"/>
      <c r="AL866" s="78"/>
      <c r="AM866" s="78"/>
      <c r="AN866" s="78"/>
      <c r="AO866" s="78"/>
      <c r="AP866" s="78"/>
      <c r="AQ866" s="79"/>
      <c r="AX866" s="74"/>
      <c r="AY866" s="74"/>
      <c r="AZ866" s="74"/>
      <c r="BA866" s="74"/>
      <c r="BB866" s="74"/>
      <c r="BC866" s="74"/>
      <c r="BD866" s="74"/>
      <c r="BE866" s="74"/>
      <c r="BF866" s="74"/>
      <c r="BG866" s="74"/>
      <c r="BH866" s="74"/>
      <c r="BI866" s="74"/>
      <c r="BJ866" s="74"/>
      <c r="BK866" s="74"/>
      <c r="BL866" s="74"/>
      <c r="BM866" s="74"/>
      <c r="BN866" s="74"/>
      <c r="BO866" s="74"/>
      <c r="EK866" s="72"/>
      <c r="EL866" s="72"/>
      <c r="EM866" s="72"/>
      <c r="EN866" s="72"/>
      <c r="EO866" s="72"/>
      <c r="EP866" s="72"/>
      <c r="EQ866" s="72"/>
      <c r="ER866" s="72"/>
      <c r="ES866" s="72"/>
      <c r="ET866" s="72"/>
      <c r="EU866" s="72"/>
      <c r="EV866" s="72"/>
      <c r="EW866" s="72"/>
      <c r="EX866" s="72"/>
      <c r="EY866" s="72"/>
      <c r="EZ866" s="72"/>
    </row>
    <row r="867" spans="18:156">
      <c r="R867" s="76"/>
      <c r="T867" s="76"/>
      <c r="U867" s="76"/>
      <c r="V867" s="76"/>
      <c r="W867" s="76"/>
      <c r="X867" s="76"/>
      <c r="Y867" s="76"/>
      <c r="AA867" s="78"/>
      <c r="AB867" s="78"/>
      <c r="AC867" s="78"/>
      <c r="AD867" s="78"/>
      <c r="AE867" s="78"/>
      <c r="AF867" s="78"/>
      <c r="AG867" s="78"/>
      <c r="AH867" s="78"/>
      <c r="AI867" s="78"/>
      <c r="AJ867" s="78"/>
      <c r="AK867" s="78"/>
      <c r="AL867" s="78"/>
      <c r="AM867" s="78"/>
      <c r="AN867" s="78"/>
      <c r="AO867" s="78"/>
      <c r="AP867" s="78"/>
      <c r="AQ867" s="79"/>
      <c r="AX867" s="74"/>
      <c r="AY867" s="74"/>
      <c r="AZ867" s="74"/>
      <c r="BA867" s="74"/>
      <c r="BB867" s="74"/>
      <c r="BC867" s="74"/>
      <c r="BD867" s="74"/>
      <c r="BE867" s="74"/>
      <c r="BF867" s="74"/>
      <c r="BG867" s="74"/>
      <c r="BH867" s="74"/>
      <c r="BI867" s="74"/>
      <c r="BJ867" s="74"/>
      <c r="BK867" s="74"/>
      <c r="BL867" s="74"/>
      <c r="BM867" s="74"/>
      <c r="BN867" s="74"/>
      <c r="BO867" s="74"/>
      <c r="EK867" s="72"/>
      <c r="EL867" s="72"/>
      <c r="EM867" s="72"/>
      <c r="EN867" s="72"/>
      <c r="EO867" s="72"/>
      <c r="EP867" s="72"/>
      <c r="EQ867" s="72"/>
      <c r="ER867" s="72"/>
      <c r="ES867" s="72"/>
      <c r="ET867" s="72"/>
      <c r="EU867" s="72"/>
      <c r="EV867" s="72"/>
      <c r="EW867" s="72"/>
      <c r="EX867" s="72"/>
      <c r="EY867" s="72"/>
      <c r="EZ867" s="72"/>
    </row>
    <row r="868" spans="18:156">
      <c r="R868" s="76"/>
      <c r="T868" s="76"/>
      <c r="U868" s="76"/>
      <c r="V868" s="76"/>
      <c r="W868" s="76"/>
      <c r="X868" s="76"/>
      <c r="Y868" s="76"/>
      <c r="AA868" s="78"/>
      <c r="AB868" s="78"/>
      <c r="AC868" s="78"/>
      <c r="AD868" s="78"/>
      <c r="AE868" s="78"/>
      <c r="AF868" s="78"/>
      <c r="AG868" s="78"/>
      <c r="AH868" s="78"/>
      <c r="AI868" s="78"/>
      <c r="AJ868" s="78"/>
      <c r="AK868" s="78"/>
      <c r="AL868" s="78"/>
      <c r="AM868" s="78"/>
      <c r="AN868" s="78"/>
      <c r="AO868" s="78"/>
      <c r="AP868" s="78"/>
      <c r="AQ868" s="79"/>
      <c r="AX868" s="74"/>
      <c r="AY868" s="74"/>
      <c r="AZ868" s="74"/>
      <c r="BA868" s="74"/>
      <c r="BB868" s="74"/>
      <c r="BC868" s="74"/>
      <c r="BD868" s="74"/>
      <c r="BE868" s="74"/>
      <c r="BF868" s="74"/>
      <c r="BG868" s="74"/>
      <c r="BH868" s="74"/>
      <c r="BI868" s="74"/>
      <c r="BJ868" s="74"/>
      <c r="BK868" s="74"/>
      <c r="BL868" s="74"/>
      <c r="BM868" s="74"/>
      <c r="BN868" s="74"/>
      <c r="BO868" s="74"/>
      <c r="EK868" s="72"/>
      <c r="EL868" s="72"/>
      <c r="EM868" s="72"/>
      <c r="EN868" s="72"/>
      <c r="EO868" s="72"/>
      <c r="EP868" s="72"/>
      <c r="EQ868" s="72"/>
      <c r="ER868" s="72"/>
      <c r="ES868" s="72"/>
      <c r="ET868" s="72"/>
      <c r="EU868" s="72"/>
      <c r="EV868" s="72"/>
      <c r="EW868" s="72"/>
      <c r="EX868" s="72"/>
      <c r="EY868" s="72"/>
      <c r="EZ868" s="72"/>
    </row>
    <row r="869" spans="18:156">
      <c r="R869" s="76"/>
      <c r="T869" s="76"/>
      <c r="U869" s="76"/>
      <c r="V869" s="76"/>
      <c r="W869" s="76"/>
      <c r="X869" s="76"/>
      <c r="Y869" s="76"/>
      <c r="AA869" s="78"/>
      <c r="AB869" s="78"/>
      <c r="AC869" s="78"/>
      <c r="AD869" s="78"/>
      <c r="AE869" s="78"/>
      <c r="AF869" s="78"/>
      <c r="AG869" s="78"/>
      <c r="AH869" s="78"/>
      <c r="AI869" s="78"/>
      <c r="AJ869" s="78"/>
      <c r="AK869" s="78"/>
      <c r="AL869" s="78"/>
      <c r="AM869" s="78"/>
      <c r="AN869" s="78"/>
      <c r="AO869" s="78"/>
      <c r="AP869" s="78"/>
      <c r="AQ869" s="79"/>
      <c r="AX869" s="74"/>
      <c r="AY869" s="74"/>
      <c r="AZ869" s="74"/>
      <c r="BA869" s="74"/>
      <c r="BB869" s="74"/>
      <c r="BC869" s="74"/>
      <c r="BD869" s="74"/>
      <c r="BE869" s="74"/>
      <c r="BF869" s="74"/>
      <c r="BG869" s="74"/>
      <c r="BH869" s="74"/>
      <c r="BI869" s="74"/>
      <c r="BJ869" s="74"/>
      <c r="BK869" s="74"/>
      <c r="BL869" s="74"/>
      <c r="BM869" s="74"/>
      <c r="BN869" s="74"/>
      <c r="BO869" s="74"/>
      <c r="EK869" s="72"/>
      <c r="EL869" s="72"/>
      <c r="EM869" s="72"/>
      <c r="EN869" s="72"/>
      <c r="EO869" s="72"/>
      <c r="EP869" s="72"/>
      <c r="EQ869" s="72"/>
      <c r="ER869" s="72"/>
      <c r="ES869" s="72"/>
      <c r="ET869" s="72"/>
      <c r="EU869" s="72"/>
      <c r="EV869" s="72"/>
      <c r="EW869" s="72"/>
      <c r="EX869" s="72"/>
      <c r="EY869" s="72"/>
      <c r="EZ869" s="72"/>
    </row>
    <row r="870" spans="18:156">
      <c r="R870" s="76"/>
      <c r="T870" s="76"/>
      <c r="U870" s="76"/>
      <c r="V870" s="76"/>
      <c r="W870" s="76"/>
      <c r="X870" s="76"/>
      <c r="Y870" s="76"/>
      <c r="AA870" s="78"/>
      <c r="AB870" s="78"/>
      <c r="AC870" s="78"/>
      <c r="AD870" s="78"/>
      <c r="AE870" s="78"/>
      <c r="AF870" s="78"/>
      <c r="AG870" s="78"/>
      <c r="AH870" s="78"/>
      <c r="AI870" s="78"/>
      <c r="AJ870" s="78"/>
      <c r="AK870" s="78"/>
      <c r="AL870" s="78"/>
      <c r="AM870" s="78"/>
      <c r="AN870" s="78"/>
      <c r="AO870" s="78"/>
      <c r="AP870" s="78"/>
      <c r="AQ870" s="79"/>
      <c r="AX870" s="74"/>
      <c r="AY870" s="74"/>
      <c r="AZ870" s="74"/>
      <c r="BA870" s="74"/>
      <c r="BB870" s="74"/>
      <c r="BC870" s="74"/>
      <c r="BD870" s="74"/>
      <c r="BE870" s="74"/>
      <c r="BF870" s="74"/>
      <c r="BG870" s="74"/>
      <c r="BH870" s="74"/>
      <c r="BI870" s="74"/>
      <c r="BJ870" s="74"/>
      <c r="BK870" s="74"/>
      <c r="BL870" s="74"/>
      <c r="BM870" s="74"/>
      <c r="BN870" s="74"/>
      <c r="BO870" s="74"/>
      <c r="EK870" s="72"/>
      <c r="EL870" s="72"/>
      <c r="EM870" s="72"/>
      <c r="EN870" s="72"/>
      <c r="EO870" s="72"/>
      <c r="EP870" s="72"/>
      <c r="EQ870" s="72"/>
      <c r="ER870" s="72"/>
      <c r="ES870" s="72"/>
      <c r="ET870" s="72"/>
      <c r="EU870" s="72"/>
      <c r="EV870" s="72"/>
      <c r="EW870" s="72"/>
      <c r="EX870" s="72"/>
      <c r="EY870" s="72"/>
      <c r="EZ870" s="72"/>
    </row>
    <row r="871" spans="18:156">
      <c r="R871" s="76"/>
      <c r="T871" s="76"/>
      <c r="U871" s="76"/>
      <c r="V871" s="76"/>
      <c r="W871" s="76"/>
      <c r="X871" s="76"/>
      <c r="Y871" s="76"/>
      <c r="AA871" s="78"/>
      <c r="AB871" s="78"/>
      <c r="AC871" s="78"/>
      <c r="AD871" s="78"/>
      <c r="AE871" s="78"/>
      <c r="AF871" s="78"/>
      <c r="AG871" s="78"/>
      <c r="AH871" s="78"/>
      <c r="AI871" s="78"/>
      <c r="AJ871" s="78"/>
      <c r="AK871" s="78"/>
      <c r="AL871" s="78"/>
      <c r="AM871" s="78"/>
      <c r="AN871" s="78"/>
      <c r="AO871" s="78"/>
      <c r="AP871" s="78"/>
      <c r="AQ871" s="79"/>
      <c r="AX871" s="74"/>
      <c r="AY871" s="74"/>
      <c r="AZ871" s="74"/>
      <c r="BA871" s="74"/>
      <c r="BB871" s="74"/>
      <c r="BC871" s="74"/>
      <c r="BD871" s="74"/>
      <c r="BE871" s="74"/>
      <c r="BF871" s="74"/>
      <c r="BG871" s="74"/>
      <c r="BH871" s="74"/>
      <c r="BI871" s="74"/>
      <c r="BJ871" s="74"/>
      <c r="BK871" s="74"/>
      <c r="BL871" s="74"/>
      <c r="BM871" s="74"/>
      <c r="BN871" s="74"/>
      <c r="BO871" s="74"/>
      <c r="EK871" s="72"/>
      <c r="EL871" s="72"/>
      <c r="EM871" s="72"/>
      <c r="EN871" s="72"/>
      <c r="EO871" s="72"/>
      <c r="EP871" s="72"/>
      <c r="EQ871" s="72"/>
      <c r="ER871" s="72"/>
      <c r="ES871" s="72"/>
      <c r="ET871" s="72"/>
      <c r="EU871" s="72"/>
      <c r="EV871" s="72"/>
      <c r="EW871" s="72"/>
      <c r="EX871" s="72"/>
      <c r="EY871" s="72"/>
      <c r="EZ871" s="72"/>
    </row>
    <row r="872" spans="18:156">
      <c r="R872" s="76"/>
      <c r="T872" s="76"/>
      <c r="U872" s="76"/>
      <c r="V872" s="76"/>
      <c r="W872" s="76"/>
      <c r="X872" s="76"/>
      <c r="Y872" s="76"/>
      <c r="AA872" s="78"/>
      <c r="AB872" s="78"/>
      <c r="AC872" s="78"/>
      <c r="AD872" s="78"/>
      <c r="AE872" s="78"/>
      <c r="AF872" s="78"/>
      <c r="AG872" s="78"/>
      <c r="AH872" s="78"/>
      <c r="AI872" s="78"/>
      <c r="AJ872" s="78"/>
      <c r="AK872" s="78"/>
      <c r="AL872" s="78"/>
      <c r="AM872" s="78"/>
      <c r="AN872" s="78"/>
      <c r="AO872" s="78"/>
      <c r="AP872" s="78"/>
      <c r="AQ872" s="79"/>
      <c r="AX872" s="74"/>
      <c r="AY872" s="74"/>
      <c r="AZ872" s="74"/>
      <c r="BA872" s="74"/>
      <c r="BB872" s="74"/>
      <c r="BC872" s="74"/>
      <c r="BD872" s="74"/>
      <c r="BE872" s="74"/>
      <c r="BF872" s="74"/>
      <c r="BG872" s="74"/>
      <c r="BH872" s="74"/>
      <c r="BI872" s="74"/>
      <c r="BJ872" s="74"/>
      <c r="BK872" s="74"/>
      <c r="BL872" s="74"/>
      <c r="BM872" s="74"/>
      <c r="BN872" s="74"/>
      <c r="BO872" s="74"/>
      <c r="EK872" s="72"/>
      <c r="EL872" s="72"/>
      <c r="EM872" s="72"/>
      <c r="EN872" s="72"/>
      <c r="EO872" s="72"/>
      <c r="EP872" s="72"/>
      <c r="EQ872" s="72"/>
      <c r="ER872" s="72"/>
      <c r="ES872" s="72"/>
      <c r="ET872" s="72"/>
      <c r="EU872" s="72"/>
      <c r="EV872" s="72"/>
      <c r="EW872" s="72"/>
      <c r="EX872" s="72"/>
      <c r="EY872" s="72"/>
      <c r="EZ872" s="72"/>
    </row>
    <row r="873" spans="18:156">
      <c r="R873" s="76"/>
      <c r="T873" s="76"/>
      <c r="U873" s="76"/>
      <c r="V873" s="76"/>
      <c r="W873" s="76"/>
      <c r="X873" s="76"/>
      <c r="Y873" s="76"/>
      <c r="AA873" s="78"/>
      <c r="AB873" s="78"/>
      <c r="AC873" s="78"/>
      <c r="AD873" s="78"/>
      <c r="AE873" s="78"/>
      <c r="AF873" s="78"/>
      <c r="AG873" s="78"/>
      <c r="AH873" s="78"/>
      <c r="AI873" s="78"/>
      <c r="AJ873" s="78"/>
      <c r="AK873" s="78"/>
      <c r="AL873" s="78"/>
      <c r="AM873" s="78"/>
      <c r="AN873" s="78"/>
      <c r="AO873" s="78"/>
      <c r="AP873" s="78"/>
      <c r="AQ873" s="79"/>
      <c r="AX873" s="74"/>
      <c r="AY873" s="74"/>
      <c r="AZ873" s="74"/>
      <c r="BA873" s="74"/>
      <c r="BB873" s="74"/>
      <c r="BC873" s="74"/>
      <c r="BD873" s="74"/>
      <c r="BE873" s="74"/>
      <c r="BF873" s="74"/>
      <c r="BG873" s="74"/>
      <c r="BH873" s="74"/>
      <c r="BI873" s="74"/>
      <c r="BJ873" s="74"/>
      <c r="BK873" s="74"/>
      <c r="BL873" s="74"/>
      <c r="BM873" s="74"/>
      <c r="BN873" s="74"/>
      <c r="BO873" s="74"/>
      <c r="EK873" s="72"/>
      <c r="EL873" s="72"/>
      <c r="EM873" s="72"/>
      <c r="EN873" s="72"/>
      <c r="EO873" s="72"/>
      <c r="EP873" s="72"/>
      <c r="EQ873" s="72"/>
      <c r="ER873" s="72"/>
      <c r="ES873" s="72"/>
      <c r="ET873" s="72"/>
      <c r="EU873" s="72"/>
      <c r="EV873" s="72"/>
      <c r="EW873" s="72"/>
      <c r="EX873" s="72"/>
      <c r="EY873" s="72"/>
      <c r="EZ873" s="72"/>
    </row>
    <row r="874" spans="18:156">
      <c r="R874" s="76"/>
      <c r="T874" s="76"/>
      <c r="U874" s="76"/>
      <c r="V874" s="76"/>
      <c r="W874" s="76"/>
      <c r="X874" s="76"/>
      <c r="Y874" s="76"/>
      <c r="AA874" s="78"/>
      <c r="AB874" s="78"/>
      <c r="AC874" s="78"/>
      <c r="AD874" s="78"/>
      <c r="AE874" s="78"/>
      <c r="AF874" s="78"/>
      <c r="AG874" s="78"/>
      <c r="AH874" s="78"/>
      <c r="AI874" s="78"/>
      <c r="AJ874" s="78"/>
      <c r="AK874" s="78"/>
      <c r="AL874" s="78"/>
      <c r="AM874" s="78"/>
      <c r="AN874" s="78"/>
      <c r="AO874" s="78"/>
      <c r="AP874" s="78"/>
      <c r="AQ874" s="79"/>
      <c r="AX874" s="74"/>
      <c r="AY874" s="74"/>
      <c r="AZ874" s="74"/>
      <c r="BA874" s="74"/>
      <c r="BB874" s="74"/>
      <c r="BC874" s="74"/>
      <c r="BD874" s="74"/>
      <c r="BE874" s="74"/>
      <c r="BF874" s="74"/>
      <c r="BG874" s="74"/>
      <c r="BH874" s="74"/>
      <c r="BI874" s="74"/>
      <c r="BJ874" s="74"/>
      <c r="BK874" s="74"/>
      <c r="BL874" s="74"/>
      <c r="BM874" s="74"/>
      <c r="BN874" s="74"/>
      <c r="BO874" s="74"/>
      <c r="EK874" s="72"/>
      <c r="EL874" s="72"/>
      <c r="EM874" s="72"/>
      <c r="EN874" s="72"/>
      <c r="EO874" s="72"/>
      <c r="EP874" s="72"/>
      <c r="EQ874" s="72"/>
      <c r="ER874" s="72"/>
      <c r="ES874" s="72"/>
      <c r="ET874" s="72"/>
      <c r="EU874" s="72"/>
      <c r="EV874" s="72"/>
      <c r="EW874" s="72"/>
      <c r="EX874" s="72"/>
      <c r="EY874" s="72"/>
      <c r="EZ874" s="72"/>
    </row>
    <row r="875" spans="18:156">
      <c r="R875" s="76"/>
      <c r="T875" s="76"/>
      <c r="U875" s="76"/>
      <c r="V875" s="76"/>
      <c r="W875" s="76"/>
      <c r="X875" s="76"/>
      <c r="Y875" s="76"/>
      <c r="AA875" s="78"/>
      <c r="AB875" s="78"/>
      <c r="AC875" s="78"/>
      <c r="AD875" s="78"/>
      <c r="AE875" s="78"/>
      <c r="AF875" s="78"/>
      <c r="AG875" s="78"/>
      <c r="AH875" s="78"/>
      <c r="AI875" s="78"/>
      <c r="AJ875" s="78"/>
      <c r="AK875" s="78"/>
      <c r="AL875" s="78"/>
      <c r="AM875" s="78"/>
      <c r="AN875" s="78"/>
      <c r="AO875" s="78"/>
      <c r="AP875" s="78"/>
      <c r="AQ875" s="79"/>
      <c r="AX875" s="74"/>
      <c r="AY875" s="74"/>
      <c r="AZ875" s="74"/>
      <c r="BA875" s="74"/>
      <c r="BB875" s="74"/>
      <c r="BC875" s="74"/>
      <c r="BD875" s="74"/>
      <c r="BE875" s="74"/>
      <c r="BF875" s="74"/>
      <c r="BG875" s="74"/>
      <c r="BH875" s="74"/>
      <c r="BI875" s="74"/>
      <c r="BJ875" s="74"/>
      <c r="BK875" s="74"/>
      <c r="BL875" s="74"/>
      <c r="BM875" s="74"/>
      <c r="BN875" s="74"/>
      <c r="BO875" s="74"/>
      <c r="EK875" s="72"/>
      <c r="EL875" s="72"/>
      <c r="EM875" s="72"/>
      <c r="EN875" s="72"/>
      <c r="EO875" s="72"/>
      <c r="EP875" s="72"/>
      <c r="EQ875" s="72"/>
      <c r="ER875" s="72"/>
      <c r="ES875" s="72"/>
      <c r="ET875" s="72"/>
      <c r="EU875" s="72"/>
      <c r="EV875" s="72"/>
      <c r="EW875" s="72"/>
      <c r="EX875" s="72"/>
      <c r="EY875" s="72"/>
      <c r="EZ875" s="72"/>
    </row>
    <row r="876" spans="18:156">
      <c r="R876" s="76"/>
      <c r="T876" s="76"/>
      <c r="U876" s="76"/>
      <c r="V876" s="76"/>
      <c r="W876" s="76"/>
      <c r="X876" s="76"/>
      <c r="Y876" s="76"/>
      <c r="AA876" s="78"/>
      <c r="AB876" s="78"/>
      <c r="AC876" s="78"/>
      <c r="AD876" s="78"/>
      <c r="AE876" s="78"/>
      <c r="AF876" s="78"/>
      <c r="AG876" s="78"/>
      <c r="AH876" s="78"/>
      <c r="AI876" s="78"/>
      <c r="AJ876" s="78"/>
      <c r="AK876" s="78"/>
      <c r="AL876" s="78"/>
      <c r="AM876" s="78"/>
      <c r="AN876" s="78"/>
      <c r="AO876" s="78"/>
      <c r="AP876" s="78"/>
      <c r="AQ876" s="79"/>
      <c r="AX876" s="74"/>
      <c r="AY876" s="74"/>
      <c r="AZ876" s="74"/>
      <c r="BA876" s="74"/>
      <c r="BB876" s="74"/>
      <c r="BC876" s="74"/>
      <c r="BD876" s="74"/>
      <c r="BE876" s="74"/>
      <c r="BF876" s="74"/>
      <c r="BG876" s="74"/>
      <c r="BH876" s="74"/>
      <c r="BI876" s="74"/>
      <c r="BJ876" s="74"/>
      <c r="BK876" s="74"/>
      <c r="BL876" s="74"/>
      <c r="BM876" s="74"/>
      <c r="BN876" s="74"/>
      <c r="BO876" s="74"/>
      <c r="EK876" s="72"/>
      <c r="EL876" s="72"/>
      <c r="EM876" s="72"/>
      <c r="EN876" s="72"/>
      <c r="EO876" s="72"/>
      <c r="EP876" s="72"/>
      <c r="EQ876" s="72"/>
      <c r="ER876" s="72"/>
      <c r="ES876" s="72"/>
      <c r="ET876" s="72"/>
      <c r="EU876" s="72"/>
      <c r="EV876" s="72"/>
      <c r="EW876" s="72"/>
      <c r="EX876" s="72"/>
      <c r="EY876" s="72"/>
      <c r="EZ876" s="72"/>
    </row>
    <row r="877" spans="18:156">
      <c r="R877" s="76"/>
      <c r="T877" s="76"/>
      <c r="U877" s="76"/>
      <c r="V877" s="76"/>
      <c r="W877" s="76"/>
      <c r="X877" s="76"/>
      <c r="Y877" s="76"/>
      <c r="AA877" s="78"/>
      <c r="AB877" s="78"/>
      <c r="AC877" s="78"/>
      <c r="AD877" s="78"/>
      <c r="AE877" s="78"/>
      <c r="AF877" s="78"/>
      <c r="AG877" s="78"/>
      <c r="AH877" s="78"/>
      <c r="AI877" s="78"/>
      <c r="AJ877" s="78"/>
      <c r="AK877" s="78"/>
      <c r="AL877" s="78"/>
      <c r="AM877" s="78"/>
      <c r="AN877" s="78"/>
      <c r="AO877" s="78"/>
      <c r="AP877" s="78"/>
      <c r="AQ877" s="79"/>
      <c r="AX877" s="74"/>
      <c r="AY877" s="74"/>
      <c r="AZ877" s="74"/>
      <c r="BA877" s="74"/>
      <c r="BB877" s="74"/>
      <c r="BC877" s="74"/>
      <c r="BD877" s="74"/>
      <c r="BE877" s="74"/>
      <c r="BF877" s="74"/>
      <c r="BG877" s="74"/>
      <c r="BH877" s="74"/>
      <c r="BI877" s="74"/>
      <c r="BJ877" s="74"/>
      <c r="BK877" s="74"/>
      <c r="BL877" s="74"/>
      <c r="BM877" s="74"/>
      <c r="BN877" s="74"/>
      <c r="BO877" s="74"/>
      <c r="EK877" s="72"/>
      <c r="EL877" s="72"/>
      <c r="EM877" s="72"/>
      <c r="EN877" s="72"/>
      <c r="EO877" s="72"/>
      <c r="EP877" s="72"/>
      <c r="EQ877" s="72"/>
      <c r="ER877" s="72"/>
      <c r="ES877" s="72"/>
      <c r="ET877" s="72"/>
      <c r="EU877" s="72"/>
      <c r="EV877" s="72"/>
      <c r="EW877" s="72"/>
      <c r="EX877" s="72"/>
      <c r="EY877" s="72"/>
      <c r="EZ877" s="72"/>
    </row>
    <row r="878" spans="18:156">
      <c r="R878" s="76"/>
      <c r="T878" s="76"/>
      <c r="U878" s="76"/>
      <c r="V878" s="76"/>
      <c r="W878" s="76"/>
      <c r="X878" s="76"/>
      <c r="Y878" s="76"/>
      <c r="AA878" s="78"/>
      <c r="AB878" s="78"/>
      <c r="AC878" s="78"/>
      <c r="AD878" s="78"/>
      <c r="AE878" s="78"/>
      <c r="AF878" s="78"/>
      <c r="AG878" s="78"/>
      <c r="AH878" s="78"/>
      <c r="AI878" s="78"/>
      <c r="AJ878" s="78"/>
      <c r="AK878" s="78"/>
      <c r="AL878" s="78"/>
      <c r="AM878" s="78"/>
      <c r="AN878" s="78"/>
      <c r="AO878" s="78"/>
      <c r="AP878" s="78"/>
      <c r="AQ878" s="79"/>
      <c r="AX878" s="74"/>
      <c r="AY878" s="74"/>
      <c r="AZ878" s="74"/>
      <c r="BA878" s="74"/>
      <c r="BB878" s="74"/>
      <c r="BC878" s="74"/>
      <c r="BD878" s="74"/>
      <c r="BE878" s="74"/>
      <c r="BF878" s="74"/>
      <c r="BG878" s="74"/>
      <c r="BH878" s="74"/>
      <c r="BI878" s="74"/>
      <c r="BJ878" s="74"/>
      <c r="BK878" s="74"/>
      <c r="BL878" s="74"/>
      <c r="BM878" s="74"/>
      <c r="BN878" s="74"/>
      <c r="BO878" s="74"/>
      <c r="EK878" s="72"/>
      <c r="EL878" s="72"/>
      <c r="EM878" s="72"/>
      <c r="EN878" s="72"/>
      <c r="EO878" s="72"/>
      <c r="EP878" s="72"/>
      <c r="EQ878" s="72"/>
      <c r="ER878" s="72"/>
      <c r="ES878" s="72"/>
      <c r="ET878" s="72"/>
      <c r="EU878" s="72"/>
      <c r="EV878" s="72"/>
      <c r="EW878" s="72"/>
      <c r="EX878" s="72"/>
      <c r="EY878" s="72"/>
      <c r="EZ878" s="72"/>
    </row>
    <row r="879" spans="18:156">
      <c r="R879" s="76"/>
      <c r="T879" s="76"/>
      <c r="U879" s="76"/>
      <c r="V879" s="76"/>
      <c r="W879" s="76"/>
      <c r="X879" s="76"/>
      <c r="Y879" s="76"/>
      <c r="AA879" s="78"/>
      <c r="AB879" s="78"/>
      <c r="AC879" s="78"/>
      <c r="AD879" s="78"/>
      <c r="AE879" s="78"/>
      <c r="AF879" s="78"/>
      <c r="AG879" s="78"/>
      <c r="AH879" s="78"/>
      <c r="AI879" s="78"/>
      <c r="AJ879" s="78"/>
      <c r="AK879" s="78"/>
      <c r="AL879" s="78"/>
      <c r="AM879" s="78"/>
      <c r="AN879" s="78"/>
      <c r="AO879" s="78"/>
      <c r="AP879" s="78"/>
      <c r="AQ879" s="79"/>
      <c r="AX879" s="74"/>
      <c r="AY879" s="74"/>
      <c r="AZ879" s="74"/>
      <c r="BA879" s="74"/>
      <c r="BB879" s="74"/>
      <c r="BC879" s="74"/>
      <c r="BD879" s="74"/>
      <c r="BE879" s="74"/>
      <c r="BF879" s="74"/>
      <c r="BG879" s="74"/>
      <c r="BH879" s="74"/>
      <c r="BI879" s="74"/>
      <c r="BJ879" s="74"/>
      <c r="BK879" s="74"/>
      <c r="BL879" s="74"/>
      <c r="BM879" s="74"/>
      <c r="BN879" s="74"/>
      <c r="BO879" s="74"/>
      <c r="EK879" s="72"/>
      <c r="EL879" s="72"/>
      <c r="EM879" s="72"/>
      <c r="EN879" s="72"/>
      <c r="EO879" s="72"/>
      <c r="EP879" s="72"/>
      <c r="EQ879" s="72"/>
      <c r="ER879" s="72"/>
      <c r="ES879" s="72"/>
      <c r="ET879" s="72"/>
      <c r="EU879" s="72"/>
      <c r="EV879" s="72"/>
      <c r="EW879" s="72"/>
      <c r="EX879" s="72"/>
      <c r="EY879" s="72"/>
      <c r="EZ879" s="72"/>
    </row>
    <row r="880" spans="18:156">
      <c r="R880" s="76"/>
      <c r="T880" s="76"/>
      <c r="U880" s="76"/>
      <c r="V880" s="76"/>
      <c r="W880" s="76"/>
      <c r="X880" s="76"/>
      <c r="Y880" s="76"/>
      <c r="AA880" s="78"/>
      <c r="AB880" s="78"/>
      <c r="AC880" s="78"/>
      <c r="AD880" s="78"/>
      <c r="AE880" s="78"/>
      <c r="AF880" s="78"/>
      <c r="AG880" s="78"/>
      <c r="AH880" s="78"/>
      <c r="AI880" s="78"/>
      <c r="AJ880" s="78"/>
      <c r="AK880" s="78"/>
      <c r="AL880" s="78"/>
      <c r="AM880" s="78"/>
      <c r="AN880" s="78"/>
      <c r="AO880" s="78"/>
      <c r="AP880" s="78"/>
      <c r="AQ880" s="79"/>
      <c r="AX880" s="74"/>
      <c r="AY880" s="74"/>
      <c r="AZ880" s="74"/>
      <c r="BA880" s="74"/>
      <c r="BB880" s="74"/>
      <c r="BC880" s="74"/>
      <c r="BD880" s="74"/>
      <c r="BE880" s="74"/>
      <c r="BF880" s="74"/>
      <c r="BG880" s="74"/>
      <c r="BH880" s="74"/>
      <c r="BI880" s="74"/>
      <c r="BJ880" s="74"/>
      <c r="BK880" s="74"/>
      <c r="BL880" s="74"/>
      <c r="BM880" s="74"/>
      <c r="BN880" s="74"/>
      <c r="BO880" s="74"/>
      <c r="EK880" s="72"/>
      <c r="EL880" s="72"/>
      <c r="EM880" s="72"/>
      <c r="EN880" s="72"/>
      <c r="EO880" s="72"/>
      <c r="EP880" s="72"/>
      <c r="EQ880" s="72"/>
      <c r="ER880" s="72"/>
      <c r="ES880" s="72"/>
      <c r="ET880" s="72"/>
      <c r="EU880" s="72"/>
      <c r="EV880" s="72"/>
      <c r="EW880" s="72"/>
      <c r="EX880" s="72"/>
      <c r="EY880" s="72"/>
      <c r="EZ880" s="72"/>
    </row>
    <row r="881" spans="18:156">
      <c r="R881" s="76"/>
      <c r="T881" s="76"/>
      <c r="U881" s="76"/>
      <c r="V881" s="76"/>
      <c r="W881" s="76"/>
      <c r="X881" s="76"/>
      <c r="Y881" s="76"/>
      <c r="AA881" s="78"/>
      <c r="AB881" s="78"/>
      <c r="AC881" s="78"/>
      <c r="AD881" s="78"/>
      <c r="AE881" s="78"/>
      <c r="AF881" s="78"/>
      <c r="AG881" s="78"/>
      <c r="AH881" s="78"/>
      <c r="AI881" s="78"/>
      <c r="AJ881" s="78"/>
      <c r="AK881" s="78"/>
      <c r="AL881" s="78"/>
      <c r="AM881" s="78"/>
      <c r="AN881" s="78"/>
      <c r="AO881" s="78"/>
      <c r="AP881" s="78"/>
      <c r="AQ881" s="79"/>
      <c r="AX881" s="74"/>
      <c r="AY881" s="74"/>
      <c r="AZ881" s="74"/>
      <c r="BA881" s="74"/>
      <c r="BB881" s="74"/>
      <c r="BC881" s="74"/>
      <c r="BD881" s="74"/>
      <c r="BE881" s="74"/>
      <c r="BF881" s="74"/>
      <c r="BG881" s="74"/>
      <c r="BH881" s="74"/>
      <c r="BI881" s="74"/>
      <c r="BJ881" s="74"/>
      <c r="BK881" s="74"/>
      <c r="BL881" s="74"/>
      <c r="BM881" s="74"/>
      <c r="BN881" s="74"/>
      <c r="BO881" s="74"/>
      <c r="EK881" s="72"/>
      <c r="EL881" s="72"/>
      <c r="EM881" s="72"/>
      <c r="EN881" s="72"/>
      <c r="EO881" s="72"/>
      <c r="EP881" s="72"/>
      <c r="EQ881" s="72"/>
      <c r="ER881" s="72"/>
      <c r="ES881" s="72"/>
      <c r="ET881" s="72"/>
      <c r="EU881" s="72"/>
      <c r="EV881" s="72"/>
      <c r="EW881" s="72"/>
      <c r="EX881" s="72"/>
      <c r="EY881" s="72"/>
      <c r="EZ881" s="72"/>
    </row>
    <row r="882" spans="18:156">
      <c r="R882" s="76"/>
      <c r="T882" s="76"/>
      <c r="U882" s="76"/>
      <c r="V882" s="76"/>
      <c r="W882" s="76"/>
      <c r="X882" s="76"/>
      <c r="Y882" s="76"/>
      <c r="AA882" s="78"/>
      <c r="AB882" s="78"/>
      <c r="AC882" s="78"/>
      <c r="AD882" s="78"/>
      <c r="AE882" s="78"/>
      <c r="AF882" s="78"/>
      <c r="AG882" s="78"/>
      <c r="AH882" s="78"/>
      <c r="AI882" s="78"/>
      <c r="AJ882" s="78"/>
      <c r="AK882" s="78"/>
      <c r="AL882" s="78"/>
      <c r="AM882" s="78"/>
      <c r="AN882" s="78"/>
      <c r="AO882" s="78"/>
      <c r="AP882" s="78"/>
      <c r="AQ882" s="79"/>
      <c r="AX882" s="74"/>
      <c r="AY882" s="74"/>
      <c r="AZ882" s="74"/>
      <c r="BA882" s="74"/>
      <c r="BB882" s="74"/>
      <c r="BC882" s="74"/>
      <c r="BD882" s="74"/>
      <c r="BE882" s="74"/>
      <c r="BF882" s="74"/>
      <c r="BG882" s="74"/>
      <c r="BH882" s="74"/>
      <c r="BI882" s="74"/>
      <c r="BJ882" s="74"/>
      <c r="BK882" s="74"/>
      <c r="BL882" s="74"/>
      <c r="BM882" s="74"/>
      <c r="BN882" s="74"/>
      <c r="BO882" s="74"/>
      <c r="EK882" s="72"/>
      <c r="EL882" s="72"/>
      <c r="EM882" s="72"/>
      <c r="EN882" s="72"/>
      <c r="EO882" s="72"/>
      <c r="EP882" s="72"/>
      <c r="EQ882" s="72"/>
      <c r="ER882" s="72"/>
      <c r="ES882" s="72"/>
      <c r="ET882" s="72"/>
      <c r="EU882" s="72"/>
      <c r="EV882" s="72"/>
      <c r="EW882" s="72"/>
      <c r="EX882" s="72"/>
      <c r="EY882" s="72"/>
      <c r="EZ882" s="72"/>
    </row>
    <row r="883" spans="18:156">
      <c r="R883" s="76"/>
      <c r="T883" s="76"/>
      <c r="U883" s="76"/>
      <c r="V883" s="76"/>
      <c r="W883" s="76"/>
      <c r="X883" s="76"/>
      <c r="Y883" s="76"/>
      <c r="AA883" s="78"/>
      <c r="AB883" s="78"/>
      <c r="AC883" s="78"/>
      <c r="AD883" s="78"/>
      <c r="AE883" s="78"/>
      <c r="AF883" s="78"/>
      <c r="AG883" s="78"/>
      <c r="AH883" s="78"/>
      <c r="AI883" s="78"/>
      <c r="AJ883" s="78"/>
      <c r="AK883" s="78"/>
      <c r="AL883" s="78"/>
      <c r="AM883" s="78"/>
      <c r="AN883" s="78"/>
      <c r="AO883" s="78"/>
      <c r="AP883" s="78"/>
      <c r="AQ883" s="79"/>
      <c r="AX883" s="74"/>
      <c r="AY883" s="74"/>
      <c r="AZ883" s="74"/>
      <c r="BA883" s="74"/>
      <c r="BB883" s="74"/>
      <c r="BC883" s="74"/>
      <c r="BD883" s="74"/>
      <c r="BE883" s="74"/>
      <c r="BF883" s="74"/>
      <c r="BG883" s="74"/>
      <c r="BH883" s="74"/>
      <c r="BI883" s="74"/>
      <c r="BJ883" s="74"/>
      <c r="BK883" s="74"/>
      <c r="BL883" s="74"/>
      <c r="BM883" s="74"/>
      <c r="BN883" s="74"/>
      <c r="BO883" s="74"/>
      <c r="EK883" s="72"/>
      <c r="EL883" s="72"/>
      <c r="EM883" s="72"/>
      <c r="EN883" s="72"/>
      <c r="EO883" s="72"/>
      <c r="EP883" s="72"/>
      <c r="EQ883" s="72"/>
      <c r="ER883" s="72"/>
      <c r="ES883" s="72"/>
      <c r="ET883" s="72"/>
      <c r="EU883" s="72"/>
      <c r="EV883" s="72"/>
      <c r="EW883" s="72"/>
      <c r="EX883" s="72"/>
      <c r="EY883" s="72"/>
      <c r="EZ883" s="72"/>
    </row>
    <row r="884" spans="18:156">
      <c r="R884" s="76"/>
      <c r="T884" s="76"/>
      <c r="U884" s="76"/>
      <c r="V884" s="76"/>
      <c r="W884" s="76"/>
      <c r="X884" s="76"/>
      <c r="Y884" s="76"/>
      <c r="AA884" s="78"/>
      <c r="AB884" s="78"/>
      <c r="AC884" s="78"/>
      <c r="AD884" s="78"/>
      <c r="AE884" s="78"/>
      <c r="AF884" s="78"/>
      <c r="AG884" s="78"/>
      <c r="AH884" s="78"/>
      <c r="AI884" s="78"/>
      <c r="AJ884" s="78"/>
      <c r="AK884" s="78"/>
      <c r="AL884" s="78"/>
      <c r="AM884" s="78"/>
      <c r="AN884" s="78"/>
      <c r="AO884" s="78"/>
      <c r="AP884" s="78"/>
      <c r="AQ884" s="79"/>
      <c r="AX884" s="74"/>
      <c r="AY884" s="74"/>
      <c r="AZ884" s="74"/>
      <c r="BA884" s="74"/>
      <c r="BB884" s="74"/>
      <c r="BC884" s="74"/>
      <c r="BD884" s="74"/>
      <c r="BE884" s="74"/>
      <c r="BF884" s="74"/>
      <c r="BG884" s="74"/>
      <c r="BH884" s="74"/>
      <c r="BI884" s="74"/>
      <c r="BJ884" s="74"/>
      <c r="BK884" s="74"/>
      <c r="BL884" s="74"/>
      <c r="BM884" s="74"/>
      <c r="BN884" s="74"/>
      <c r="BO884" s="74"/>
      <c r="EK884" s="72"/>
      <c r="EL884" s="72"/>
      <c r="EM884" s="72"/>
      <c r="EN884" s="72"/>
      <c r="EO884" s="72"/>
      <c r="EP884" s="72"/>
      <c r="EQ884" s="72"/>
      <c r="ER884" s="72"/>
      <c r="ES884" s="72"/>
      <c r="ET884" s="72"/>
      <c r="EU884" s="72"/>
      <c r="EV884" s="72"/>
      <c r="EW884" s="72"/>
      <c r="EX884" s="72"/>
      <c r="EY884" s="72"/>
      <c r="EZ884" s="72"/>
    </row>
    <row r="885" spans="18:156">
      <c r="R885" s="76"/>
      <c r="T885" s="76"/>
      <c r="U885" s="76"/>
      <c r="V885" s="76"/>
      <c r="W885" s="76"/>
      <c r="X885" s="76"/>
      <c r="Y885" s="76"/>
      <c r="AA885" s="78"/>
      <c r="AB885" s="78"/>
      <c r="AC885" s="78"/>
      <c r="AD885" s="78"/>
      <c r="AE885" s="78"/>
      <c r="AF885" s="78"/>
      <c r="AG885" s="78"/>
      <c r="AH885" s="78"/>
      <c r="AI885" s="78"/>
      <c r="AJ885" s="78"/>
      <c r="AK885" s="78"/>
      <c r="AL885" s="78"/>
      <c r="AM885" s="78"/>
      <c r="AN885" s="78"/>
      <c r="AO885" s="78"/>
      <c r="AP885" s="78"/>
      <c r="AQ885" s="79"/>
      <c r="AX885" s="74"/>
      <c r="AY885" s="74"/>
      <c r="AZ885" s="74"/>
      <c r="BA885" s="74"/>
      <c r="BB885" s="74"/>
      <c r="BC885" s="74"/>
      <c r="BD885" s="74"/>
      <c r="BE885" s="74"/>
      <c r="BF885" s="74"/>
      <c r="BG885" s="74"/>
      <c r="BH885" s="74"/>
      <c r="BI885" s="74"/>
      <c r="BJ885" s="74"/>
      <c r="BK885" s="74"/>
      <c r="BL885" s="74"/>
      <c r="BM885" s="74"/>
      <c r="BN885" s="74"/>
      <c r="BO885" s="74"/>
      <c r="EK885" s="72"/>
      <c r="EL885" s="72"/>
      <c r="EM885" s="72"/>
      <c r="EN885" s="72"/>
      <c r="EO885" s="72"/>
      <c r="EP885" s="72"/>
      <c r="EQ885" s="72"/>
      <c r="ER885" s="72"/>
      <c r="ES885" s="72"/>
      <c r="ET885" s="72"/>
      <c r="EU885" s="72"/>
      <c r="EV885" s="72"/>
      <c r="EW885" s="72"/>
      <c r="EX885" s="72"/>
      <c r="EY885" s="72"/>
      <c r="EZ885" s="72"/>
    </row>
    <row r="886" spans="18:156">
      <c r="R886" s="76"/>
      <c r="T886" s="76"/>
      <c r="U886" s="76"/>
      <c r="V886" s="76"/>
      <c r="W886" s="76"/>
      <c r="X886" s="76"/>
      <c r="Y886" s="76"/>
      <c r="AA886" s="78"/>
      <c r="AB886" s="78"/>
      <c r="AC886" s="78"/>
      <c r="AD886" s="78"/>
      <c r="AE886" s="78"/>
      <c r="AF886" s="78"/>
      <c r="AG886" s="78"/>
      <c r="AH886" s="78"/>
      <c r="AI886" s="78"/>
      <c r="AJ886" s="78"/>
      <c r="AK886" s="78"/>
      <c r="AL886" s="78"/>
      <c r="AM886" s="78"/>
      <c r="AN886" s="78"/>
      <c r="AO886" s="78"/>
      <c r="AP886" s="78"/>
      <c r="AQ886" s="79"/>
      <c r="AX886" s="74"/>
      <c r="AY886" s="74"/>
      <c r="AZ886" s="74"/>
      <c r="BA886" s="74"/>
      <c r="BB886" s="74"/>
      <c r="BC886" s="74"/>
      <c r="BD886" s="74"/>
      <c r="BE886" s="74"/>
      <c r="BF886" s="74"/>
      <c r="BG886" s="74"/>
      <c r="BH886" s="74"/>
      <c r="BI886" s="74"/>
      <c r="BJ886" s="74"/>
      <c r="BK886" s="74"/>
      <c r="BL886" s="74"/>
      <c r="BM886" s="74"/>
      <c r="BN886" s="74"/>
      <c r="BO886" s="74"/>
      <c r="EK886" s="72"/>
      <c r="EL886" s="72"/>
      <c r="EM886" s="72"/>
      <c r="EN886" s="72"/>
      <c r="EO886" s="72"/>
      <c r="EP886" s="72"/>
      <c r="EQ886" s="72"/>
      <c r="ER886" s="72"/>
      <c r="ES886" s="72"/>
      <c r="ET886" s="72"/>
      <c r="EU886" s="72"/>
      <c r="EV886" s="72"/>
      <c r="EW886" s="72"/>
      <c r="EX886" s="72"/>
      <c r="EY886" s="72"/>
      <c r="EZ886" s="72"/>
    </row>
    <row r="887" spans="18:156">
      <c r="R887" s="76"/>
      <c r="T887" s="76"/>
      <c r="U887" s="76"/>
      <c r="V887" s="76"/>
      <c r="W887" s="76"/>
      <c r="X887" s="76"/>
      <c r="Y887" s="76"/>
      <c r="AA887" s="78"/>
      <c r="AB887" s="78"/>
      <c r="AC887" s="78"/>
      <c r="AD887" s="78"/>
      <c r="AE887" s="78"/>
      <c r="AF887" s="78"/>
      <c r="AG887" s="78"/>
      <c r="AH887" s="78"/>
      <c r="AI887" s="78"/>
      <c r="AJ887" s="78"/>
      <c r="AK887" s="78"/>
      <c r="AL887" s="78"/>
      <c r="AM887" s="78"/>
      <c r="AN887" s="78"/>
      <c r="AO887" s="78"/>
      <c r="AP887" s="78"/>
      <c r="AQ887" s="79"/>
      <c r="AX887" s="74"/>
      <c r="AY887" s="74"/>
      <c r="AZ887" s="74"/>
      <c r="BA887" s="74"/>
      <c r="BB887" s="74"/>
      <c r="BC887" s="74"/>
      <c r="BD887" s="74"/>
      <c r="BE887" s="74"/>
      <c r="BF887" s="74"/>
      <c r="BG887" s="74"/>
      <c r="BH887" s="74"/>
      <c r="BI887" s="74"/>
      <c r="BJ887" s="74"/>
      <c r="BK887" s="74"/>
      <c r="BL887" s="74"/>
      <c r="BM887" s="74"/>
      <c r="BN887" s="74"/>
      <c r="BO887" s="74"/>
      <c r="EK887" s="72"/>
      <c r="EL887" s="72"/>
      <c r="EM887" s="72"/>
      <c r="EN887" s="72"/>
      <c r="EO887" s="72"/>
      <c r="EP887" s="72"/>
      <c r="EQ887" s="72"/>
      <c r="ER887" s="72"/>
      <c r="ES887" s="72"/>
      <c r="ET887" s="72"/>
      <c r="EU887" s="72"/>
      <c r="EV887" s="72"/>
      <c r="EW887" s="72"/>
      <c r="EX887" s="72"/>
      <c r="EY887" s="72"/>
      <c r="EZ887" s="72"/>
    </row>
    <row r="888" spans="18:156">
      <c r="R888" s="76"/>
      <c r="T888" s="76"/>
      <c r="U888" s="76"/>
      <c r="V888" s="76"/>
      <c r="W888" s="76"/>
      <c r="X888" s="76"/>
      <c r="Y888" s="76"/>
      <c r="AA888" s="78"/>
      <c r="AB888" s="78"/>
      <c r="AC888" s="78"/>
      <c r="AD888" s="78"/>
      <c r="AE888" s="78"/>
      <c r="AF888" s="78"/>
      <c r="AG888" s="78"/>
      <c r="AH888" s="78"/>
      <c r="AI888" s="78"/>
      <c r="AJ888" s="78"/>
      <c r="AK888" s="78"/>
      <c r="AL888" s="78"/>
      <c r="AM888" s="78"/>
      <c r="AN888" s="78"/>
      <c r="AO888" s="78"/>
      <c r="AP888" s="78"/>
      <c r="AQ888" s="79"/>
      <c r="AX888" s="74"/>
      <c r="AY888" s="74"/>
      <c r="AZ888" s="74"/>
      <c r="BA888" s="74"/>
      <c r="BB888" s="74"/>
      <c r="BC888" s="74"/>
      <c r="BD888" s="74"/>
      <c r="BE888" s="74"/>
      <c r="BF888" s="74"/>
      <c r="BG888" s="74"/>
      <c r="BH888" s="74"/>
      <c r="BI888" s="74"/>
      <c r="BJ888" s="74"/>
      <c r="BK888" s="74"/>
      <c r="BL888" s="74"/>
      <c r="BM888" s="74"/>
      <c r="BN888" s="74"/>
      <c r="BO888" s="74"/>
      <c r="EK888" s="72"/>
      <c r="EL888" s="72"/>
      <c r="EM888" s="72"/>
      <c r="EN888" s="72"/>
      <c r="EO888" s="72"/>
      <c r="EP888" s="72"/>
      <c r="EQ888" s="72"/>
      <c r="ER888" s="72"/>
      <c r="ES888" s="72"/>
      <c r="ET888" s="72"/>
      <c r="EU888" s="72"/>
      <c r="EV888" s="72"/>
      <c r="EW888" s="72"/>
      <c r="EX888" s="72"/>
      <c r="EY888" s="72"/>
      <c r="EZ888" s="72"/>
    </row>
    <row r="889" spans="18:156">
      <c r="R889" s="76"/>
      <c r="T889" s="76"/>
      <c r="U889" s="76"/>
      <c r="V889" s="76"/>
      <c r="W889" s="76"/>
      <c r="X889" s="76"/>
      <c r="Y889" s="76"/>
      <c r="AA889" s="78"/>
      <c r="AB889" s="78"/>
      <c r="AC889" s="78"/>
      <c r="AD889" s="78"/>
      <c r="AE889" s="78"/>
      <c r="AF889" s="78"/>
      <c r="AG889" s="78"/>
      <c r="AH889" s="78"/>
      <c r="AI889" s="78"/>
      <c r="AJ889" s="78"/>
      <c r="AK889" s="78"/>
      <c r="AL889" s="78"/>
      <c r="AM889" s="78"/>
      <c r="AN889" s="78"/>
      <c r="AO889" s="78"/>
      <c r="AP889" s="78"/>
      <c r="AQ889" s="79"/>
      <c r="AX889" s="74"/>
      <c r="AY889" s="74"/>
      <c r="AZ889" s="74"/>
      <c r="BA889" s="74"/>
      <c r="BB889" s="74"/>
      <c r="BC889" s="74"/>
      <c r="BD889" s="74"/>
      <c r="BE889" s="74"/>
      <c r="BF889" s="74"/>
      <c r="BG889" s="74"/>
      <c r="BH889" s="74"/>
      <c r="BI889" s="74"/>
      <c r="BJ889" s="74"/>
      <c r="BK889" s="74"/>
      <c r="BL889" s="74"/>
      <c r="BM889" s="74"/>
      <c r="BN889" s="74"/>
      <c r="BO889" s="74"/>
      <c r="EK889" s="72"/>
      <c r="EL889" s="72"/>
      <c r="EM889" s="72"/>
      <c r="EN889" s="72"/>
      <c r="EO889" s="72"/>
      <c r="EP889" s="72"/>
      <c r="EQ889" s="72"/>
      <c r="ER889" s="72"/>
      <c r="ES889" s="72"/>
      <c r="ET889" s="72"/>
      <c r="EU889" s="72"/>
      <c r="EV889" s="72"/>
      <c r="EW889" s="72"/>
      <c r="EX889" s="72"/>
      <c r="EY889" s="72"/>
      <c r="EZ889" s="72"/>
    </row>
    <row r="890" spans="18:156">
      <c r="R890" s="76"/>
      <c r="T890" s="76"/>
      <c r="U890" s="76"/>
      <c r="V890" s="76"/>
      <c r="W890" s="76"/>
      <c r="X890" s="76"/>
      <c r="Y890" s="76"/>
      <c r="AA890" s="78"/>
      <c r="AB890" s="78"/>
      <c r="AC890" s="78"/>
      <c r="AD890" s="78"/>
      <c r="AE890" s="78"/>
      <c r="AF890" s="78"/>
      <c r="AG890" s="78"/>
      <c r="AH890" s="78"/>
      <c r="AI890" s="78"/>
      <c r="AJ890" s="78"/>
      <c r="AK890" s="78"/>
      <c r="AL890" s="78"/>
      <c r="AM890" s="78"/>
      <c r="AN890" s="78"/>
      <c r="AO890" s="78"/>
      <c r="AP890" s="78"/>
      <c r="AQ890" s="79"/>
      <c r="AX890" s="74"/>
      <c r="AY890" s="74"/>
      <c r="AZ890" s="74"/>
      <c r="BA890" s="74"/>
      <c r="BB890" s="74"/>
      <c r="BC890" s="74"/>
      <c r="BD890" s="74"/>
      <c r="BE890" s="74"/>
      <c r="BF890" s="74"/>
      <c r="BG890" s="74"/>
      <c r="BH890" s="74"/>
      <c r="BI890" s="74"/>
      <c r="BJ890" s="74"/>
      <c r="BK890" s="74"/>
      <c r="BL890" s="74"/>
      <c r="BM890" s="74"/>
      <c r="BN890" s="74"/>
      <c r="BO890" s="74"/>
      <c r="EK890" s="72"/>
      <c r="EL890" s="72"/>
      <c r="EM890" s="72"/>
      <c r="EN890" s="72"/>
      <c r="EO890" s="72"/>
      <c r="EP890" s="72"/>
      <c r="EQ890" s="72"/>
      <c r="ER890" s="72"/>
      <c r="ES890" s="72"/>
      <c r="ET890" s="72"/>
      <c r="EU890" s="72"/>
      <c r="EV890" s="72"/>
      <c r="EW890" s="72"/>
      <c r="EX890" s="72"/>
      <c r="EY890" s="72"/>
      <c r="EZ890" s="72"/>
    </row>
    <row r="891" spans="18:156">
      <c r="R891" s="76"/>
      <c r="T891" s="76"/>
      <c r="U891" s="76"/>
      <c r="V891" s="76"/>
      <c r="W891" s="76"/>
      <c r="X891" s="76"/>
      <c r="Y891" s="76"/>
      <c r="AA891" s="78"/>
      <c r="AB891" s="78"/>
      <c r="AC891" s="78"/>
      <c r="AD891" s="78"/>
      <c r="AE891" s="78"/>
      <c r="AF891" s="78"/>
      <c r="AG891" s="78"/>
      <c r="AH891" s="78"/>
      <c r="AI891" s="78"/>
      <c r="AJ891" s="78"/>
      <c r="AK891" s="78"/>
      <c r="AL891" s="78"/>
      <c r="AM891" s="78"/>
      <c r="AN891" s="78"/>
      <c r="AO891" s="78"/>
      <c r="AP891" s="78"/>
      <c r="AQ891" s="79"/>
      <c r="AX891" s="74"/>
      <c r="AY891" s="74"/>
      <c r="AZ891" s="74"/>
      <c r="BA891" s="74"/>
      <c r="BB891" s="74"/>
      <c r="BC891" s="74"/>
      <c r="BD891" s="74"/>
      <c r="BE891" s="74"/>
      <c r="BF891" s="74"/>
      <c r="BG891" s="74"/>
      <c r="BH891" s="74"/>
      <c r="BI891" s="74"/>
      <c r="BJ891" s="74"/>
      <c r="BK891" s="74"/>
      <c r="BL891" s="74"/>
      <c r="BM891" s="74"/>
      <c r="BN891" s="74"/>
      <c r="BO891" s="74"/>
      <c r="EK891" s="72"/>
      <c r="EL891" s="72"/>
      <c r="EM891" s="72"/>
      <c r="EN891" s="72"/>
      <c r="EO891" s="72"/>
      <c r="EP891" s="72"/>
      <c r="EQ891" s="72"/>
      <c r="ER891" s="72"/>
      <c r="ES891" s="72"/>
      <c r="ET891" s="72"/>
      <c r="EU891" s="72"/>
      <c r="EV891" s="72"/>
      <c r="EW891" s="72"/>
      <c r="EX891" s="72"/>
      <c r="EY891" s="72"/>
      <c r="EZ891" s="72"/>
    </row>
    <row r="892" spans="18:156">
      <c r="R892" s="76"/>
      <c r="T892" s="76"/>
      <c r="U892" s="76"/>
      <c r="V892" s="76"/>
      <c r="W892" s="76"/>
      <c r="X892" s="76"/>
      <c r="Y892" s="76"/>
      <c r="AA892" s="78"/>
      <c r="AB892" s="78"/>
      <c r="AC892" s="78"/>
      <c r="AD892" s="78"/>
      <c r="AE892" s="78"/>
      <c r="AF892" s="78"/>
      <c r="AG892" s="78"/>
      <c r="AH892" s="78"/>
      <c r="AI892" s="78"/>
      <c r="AJ892" s="78"/>
      <c r="AK892" s="78"/>
      <c r="AL892" s="78"/>
      <c r="AM892" s="78"/>
      <c r="AN892" s="78"/>
      <c r="AO892" s="78"/>
      <c r="AP892" s="78"/>
      <c r="AQ892" s="79"/>
      <c r="AX892" s="74"/>
      <c r="AY892" s="74"/>
      <c r="AZ892" s="74"/>
      <c r="BA892" s="74"/>
      <c r="BB892" s="74"/>
      <c r="BC892" s="74"/>
      <c r="BD892" s="74"/>
      <c r="BE892" s="74"/>
      <c r="BF892" s="74"/>
      <c r="BG892" s="74"/>
      <c r="BH892" s="74"/>
      <c r="BI892" s="74"/>
      <c r="BJ892" s="74"/>
      <c r="BK892" s="74"/>
      <c r="BL892" s="74"/>
      <c r="BM892" s="74"/>
      <c r="BN892" s="74"/>
      <c r="BO892" s="74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</row>
    <row r="893" spans="18:156">
      <c r="R893" s="76"/>
      <c r="T893" s="76"/>
      <c r="U893" s="76"/>
      <c r="V893" s="76"/>
      <c r="W893" s="76"/>
      <c r="X893" s="76"/>
      <c r="Y893" s="76"/>
      <c r="AA893" s="78"/>
      <c r="AB893" s="78"/>
      <c r="AC893" s="78"/>
      <c r="AD893" s="78"/>
      <c r="AE893" s="78"/>
      <c r="AF893" s="78"/>
      <c r="AG893" s="78"/>
      <c r="AH893" s="78"/>
      <c r="AI893" s="78"/>
      <c r="AJ893" s="78"/>
      <c r="AK893" s="78"/>
      <c r="AL893" s="78"/>
      <c r="AM893" s="78"/>
      <c r="AN893" s="78"/>
      <c r="AO893" s="78"/>
      <c r="AP893" s="78"/>
      <c r="AQ893" s="79"/>
      <c r="AX893" s="74"/>
      <c r="AY893" s="74"/>
      <c r="AZ893" s="74"/>
      <c r="BA893" s="74"/>
      <c r="BB893" s="74"/>
      <c r="BC893" s="74"/>
      <c r="BD893" s="74"/>
      <c r="BE893" s="74"/>
      <c r="BF893" s="74"/>
      <c r="BG893" s="74"/>
      <c r="BH893" s="74"/>
      <c r="BI893" s="74"/>
      <c r="BJ893" s="74"/>
      <c r="BK893" s="74"/>
      <c r="BL893" s="74"/>
      <c r="BM893" s="74"/>
      <c r="BN893" s="74"/>
      <c r="BO893" s="74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</row>
    <row r="894" spans="18:156">
      <c r="R894" s="76"/>
      <c r="T894" s="76"/>
      <c r="U894" s="76"/>
      <c r="V894" s="76"/>
      <c r="W894" s="76"/>
      <c r="X894" s="76"/>
      <c r="Y894" s="76"/>
      <c r="AA894" s="78"/>
      <c r="AB894" s="78"/>
      <c r="AC894" s="78"/>
      <c r="AD894" s="78"/>
      <c r="AE894" s="78"/>
      <c r="AF894" s="78"/>
      <c r="AG894" s="78"/>
      <c r="AH894" s="78"/>
      <c r="AI894" s="78"/>
      <c r="AJ894" s="78"/>
      <c r="AK894" s="78"/>
      <c r="AL894" s="78"/>
      <c r="AM894" s="78"/>
      <c r="AN894" s="78"/>
      <c r="AO894" s="78"/>
      <c r="AP894" s="78"/>
      <c r="AQ894" s="79"/>
      <c r="AX894" s="74"/>
      <c r="AY894" s="74"/>
      <c r="AZ894" s="74"/>
      <c r="BA894" s="74"/>
      <c r="BB894" s="74"/>
      <c r="BC894" s="74"/>
      <c r="BD894" s="74"/>
      <c r="BE894" s="74"/>
      <c r="BF894" s="74"/>
      <c r="BG894" s="74"/>
      <c r="BH894" s="74"/>
      <c r="BI894" s="74"/>
      <c r="BJ894" s="74"/>
      <c r="BK894" s="74"/>
      <c r="BL894" s="74"/>
      <c r="BM894" s="74"/>
      <c r="BN894" s="74"/>
      <c r="BO894" s="74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</row>
    <row r="895" spans="18:156">
      <c r="R895" s="76"/>
      <c r="T895" s="76"/>
      <c r="U895" s="76"/>
      <c r="V895" s="76"/>
      <c r="W895" s="76"/>
      <c r="X895" s="76"/>
      <c r="Y895" s="76"/>
      <c r="AA895" s="78"/>
      <c r="AB895" s="78"/>
      <c r="AC895" s="78"/>
      <c r="AD895" s="78"/>
      <c r="AE895" s="78"/>
      <c r="AF895" s="78"/>
      <c r="AG895" s="78"/>
      <c r="AH895" s="78"/>
      <c r="AI895" s="78"/>
      <c r="AJ895" s="78"/>
      <c r="AK895" s="78"/>
      <c r="AL895" s="78"/>
      <c r="AM895" s="78"/>
      <c r="AN895" s="78"/>
      <c r="AO895" s="78"/>
      <c r="AP895" s="78"/>
      <c r="AQ895" s="79"/>
      <c r="AX895" s="74"/>
      <c r="AY895" s="74"/>
      <c r="AZ895" s="74"/>
      <c r="BA895" s="74"/>
      <c r="BB895" s="74"/>
      <c r="BC895" s="74"/>
      <c r="BD895" s="74"/>
      <c r="BE895" s="74"/>
      <c r="BF895" s="74"/>
      <c r="BG895" s="74"/>
      <c r="BH895" s="74"/>
      <c r="BI895" s="74"/>
      <c r="BJ895" s="74"/>
      <c r="BK895" s="74"/>
      <c r="BL895" s="74"/>
      <c r="BM895" s="74"/>
      <c r="BN895" s="74"/>
      <c r="BO895" s="74"/>
      <c r="EK895" s="72"/>
      <c r="EL895" s="72"/>
      <c r="EM895" s="72"/>
      <c r="EN895" s="72"/>
      <c r="EO895" s="72"/>
      <c r="EP895" s="72"/>
      <c r="EQ895" s="72"/>
      <c r="ER895" s="72"/>
      <c r="ES895" s="72"/>
      <c r="ET895" s="72"/>
      <c r="EU895" s="72"/>
      <c r="EV895" s="72"/>
      <c r="EW895" s="72"/>
      <c r="EX895" s="72"/>
      <c r="EY895" s="72"/>
      <c r="EZ895" s="72"/>
    </row>
    <row r="896" spans="18:156">
      <c r="R896" s="76"/>
      <c r="T896" s="76"/>
      <c r="U896" s="76"/>
      <c r="V896" s="76"/>
      <c r="W896" s="76"/>
      <c r="X896" s="76"/>
      <c r="Y896" s="76"/>
      <c r="AA896" s="78"/>
      <c r="AB896" s="78"/>
      <c r="AC896" s="78"/>
      <c r="AD896" s="78"/>
      <c r="AE896" s="78"/>
      <c r="AF896" s="78"/>
      <c r="AG896" s="78"/>
      <c r="AH896" s="78"/>
      <c r="AI896" s="78"/>
      <c r="AJ896" s="78"/>
      <c r="AK896" s="78"/>
      <c r="AL896" s="78"/>
      <c r="AM896" s="78"/>
      <c r="AN896" s="78"/>
      <c r="AO896" s="78"/>
      <c r="AP896" s="78"/>
      <c r="AQ896" s="79"/>
      <c r="AX896" s="74"/>
      <c r="AY896" s="74"/>
      <c r="AZ896" s="74"/>
      <c r="BA896" s="74"/>
      <c r="BB896" s="74"/>
      <c r="BC896" s="74"/>
      <c r="BD896" s="74"/>
      <c r="BE896" s="74"/>
      <c r="BF896" s="74"/>
      <c r="BG896" s="74"/>
      <c r="BH896" s="74"/>
      <c r="BI896" s="74"/>
      <c r="BJ896" s="74"/>
      <c r="BK896" s="74"/>
      <c r="BL896" s="74"/>
      <c r="BM896" s="74"/>
      <c r="BN896" s="74"/>
      <c r="BO896" s="74"/>
      <c r="EK896" s="72"/>
      <c r="EL896" s="72"/>
      <c r="EM896" s="72"/>
      <c r="EN896" s="72"/>
      <c r="EO896" s="72"/>
      <c r="EP896" s="72"/>
      <c r="EQ896" s="72"/>
      <c r="ER896" s="72"/>
      <c r="ES896" s="72"/>
      <c r="ET896" s="72"/>
      <c r="EU896" s="72"/>
      <c r="EV896" s="72"/>
      <c r="EW896" s="72"/>
      <c r="EX896" s="72"/>
      <c r="EY896" s="72"/>
      <c r="EZ896" s="72"/>
    </row>
    <row r="897" spans="18:156">
      <c r="R897" s="76"/>
      <c r="T897" s="76"/>
      <c r="U897" s="76"/>
      <c r="V897" s="76"/>
      <c r="W897" s="76"/>
      <c r="X897" s="76"/>
      <c r="Y897" s="76"/>
      <c r="AA897" s="78"/>
      <c r="AB897" s="78"/>
      <c r="AC897" s="78"/>
      <c r="AD897" s="78"/>
      <c r="AE897" s="78"/>
      <c r="AF897" s="78"/>
      <c r="AG897" s="78"/>
      <c r="AH897" s="78"/>
      <c r="AI897" s="78"/>
      <c r="AJ897" s="78"/>
      <c r="AK897" s="78"/>
      <c r="AL897" s="78"/>
      <c r="AM897" s="78"/>
      <c r="AN897" s="78"/>
      <c r="AO897" s="78"/>
      <c r="AP897" s="78"/>
      <c r="AQ897" s="79"/>
      <c r="AX897" s="74"/>
      <c r="AY897" s="74"/>
      <c r="AZ897" s="74"/>
      <c r="BA897" s="74"/>
      <c r="BB897" s="74"/>
      <c r="BC897" s="74"/>
      <c r="BD897" s="74"/>
      <c r="BE897" s="74"/>
      <c r="BF897" s="74"/>
      <c r="BG897" s="74"/>
      <c r="BH897" s="74"/>
      <c r="BI897" s="74"/>
      <c r="BJ897" s="74"/>
      <c r="BK897" s="74"/>
      <c r="BL897" s="74"/>
      <c r="BM897" s="74"/>
      <c r="BN897" s="74"/>
      <c r="BO897" s="74"/>
      <c r="EK897" s="72"/>
      <c r="EL897" s="72"/>
      <c r="EM897" s="72"/>
      <c r="EN897" s="72"/>
      <c r="EO897" s="72"/>
      <c r="EP897" s="72"/>
      <c r="EQ897" s="72"/>
      <c r="ER897" s="72"/>
      <c r="ES897" s="72"/>
      <c r="ET897" s="72"/>
      <c r="EU897" s="72"/>
      <c r="EV897" s="72"/>
      <c r="EW897" s="72"/>
      <c r="EX897" s="72"/>
      <c r="EY897" s="72"/>
      <c r="EZ897" s="72"/>
    </row>
    <row r="898" spans="18:156">
      <c r="R898" s="76"/>
      <c r="T898" s="76"/>
      <c r="U898" s="76"/>
      <c r="V898" s="76"/>
      <c r="W898" s="76"/>
      <c r="X898" s="76"/>
      <c r="Y898" s="76"/>
      <c r="AA898" s="78"/>
      <c r="AB898" s="78"/>
      <c r="AC898" s="78"/>
      <c r="AD898" s="78"/>
      <c r="AE898" s="78"/>
      <c r="AF898" s="78"/>
      <c r="AG898" s="78"/>
      <c r="AH898" s="78"/>
      <c r="AI898" s="78"/>
      <c r="AJ898" s="78"/>
      <c r="AK898" s="78"/>
      <c r="AL898" s="78"/>
      <c r="AM898" s="78"/>
      <c r="AN898" s="78"/>
      <c r="AO898" s="78"/>
      <c r="AP898" s="78"/>
      <c r="AQ898" s="79"/>
      <c r="AX898" s="74"/>
      <c r="AY898" s="74"/>
      <c r="AZ898" s="74"/>
      <c r="BA898" s="74"/>
      <c r="BB898" s="74"/>
      <c r="BC898" s="74"/>
      <c r="BD898" s="74"/>
      <c r="BE898" s="74"/>
      <c r="BF898" s="74"/>
      <c r="BG898" s="74"/>
      <c r="BH898" s="74"/>
      <c r="BI898" s="74"/>
      <c r="BJ898" s="74"/>
      <c r="BK898" s="74"/>
      <c r="BL898" s="74"/>
      <c r="BM898" s="74"/>
      <c r="BN898" s="74"/>
      <c r="BO898" s="74"/>
      <c r="EK898" s="72"/>
      <c r="EL898" s="72"/>
      <c r="EM898" s="72"/>
      <c r="EN898" s="72"/>
      <c r="EO898" s="72"/>
      <c r="EP898" s="72"/>
      <c r="EQ898" s="72"/>
      <c r="ER898" s="72"/>
      <c r="ES898" s="72"/>
      <c r="ET898" s="72"/>
      <c r="EU898" s="72"/>
      <c r="EV898" s="72"/>
      <c r="EW898" s="72"/>
      <c r="EX898" s="72"/>
      <c r="EY898" s="72"/>
      <c r="EZ898" s="72"/>
    </row>
    <row r="899" spans="18:156">
      <c r="R899" s="76"/>
      <c r="T899" s="76"/>
      <c r="U899" s="76"/>
      <c r="V899" s="76"/>
      <c r="W899" s="76"/>
      <c r="X899" s="76"/>
      <c r="Y899" s="76"/>
      <c r="AA899" s="78"/>
      <c r="AB899" s="78"/>
      <c r="AC899" s="78"/>
      <c r="AD899" s="78"/>
      <c r="AE899" s="78"/>
      <c r="AF899" s="78"/>
      <c r="AG899" s="78"/>
      <c r="AH899" s="78"/>
      <c r="AI899" s="78"/>
      <c r="AJ899" s="78"/>
      <c r="AK899" s="78"/>
      <c r="AL899" s="78"/>
      <c r="AM899" s="78"/>
      <c r="AN899" s="78"/>
      <c r="AO899" s="78"/>
      <c r="AP899" s="78"/>
      <c r="AQ899" s="79"/>
      <c r="AX899" s="74"/>
      <c r="AY899" s="74"/>
      <c r="AZ899" s="74"/>
      <c r="BA899" s="74"/>
      <c r="BB899" s="74"/>
      <c r="BC899" s="74"/>
      <c r="BD899" s="74"/>
      <c r="BE899" s="74"/>
      <c r="BF899" s="74"/>
      <c r="BG899" s="74"/>
      <c r="BH899" s="74"/>
      <c r="BI899" s="74"/>
      <c r="BJ899" s="74"/>
      <c r="BK899" s="74"/>
      <c r="BL899" s="74"/>
      <c r="BM899" s="74"/>
      <c r="BN899" s="74"/>
      <c r="BO899" s="74"/>
      <c r="EK899" s="72"/>
      <c r="EL899" s="72"/>
      <c r="EM899" s="72"/>
      <c r="EN899" s="72"/>
      <c r="EO899" s="72"/>
      <c r="EP899" s="72"/>
      <c r="EQ899" s="72"/>
      <c r="ER899" s="72"/>
      <c r="ES899" s="72"/>
      <c r="ET899" s="72"/>
      <c r="EU899" s="72"/>
      <c r="EV899" s="72"/>
      <c r="EW899" s="72"/>
      <c r="EX899" s="72"/>
      <c r="EY899" s="72"/>
      <c r="EZ899" s="72"/>
    </row>
    <row r="900" spans="18:156">
      <c r="R900" s="76"/>
      <c r="T900" s="76"/>
      <c r="U900" s="76"/>
      <c r="V900" s="76"/>
      <c r="W900" s="76"/>
      <c r="X900" s="76"/>
      <c r="Y900" s="76"/>
      <c r="AA900" s="78"/>
      <c r="AB900" s="78"/>
      <c r="AC900" s="78"/>
      <c r="AD900" s="78"/>
      <c r="AE900" s="78"/>
      <c r="AF900" s="78"/>
      <c r="AG900" s="78"/>
      <c r="AH900" s="78"/>
      <c r="AI900" s="78"/>
      <c r="AJ900" s="78"/>
      <c r="AK900" s="78"/>
      <c r="AL900" s="78"/>
      <c r="AM900" s="78"/>
      <c r="AN900" s="78"/>
      <c r="AO900" s="78"/>
      <c r="AP900" s="78"/>
      <c r="AQ900" s="79"/>
      <c r="AX900" s="74"/>
      <c r="AY900" s="74"/>
      <c r="AZ900" s="74"/>
      <c r="BA900" s="74"/>
      <c r="BB900" s="74"/>
      <c r="BC900" s="74"/>
      <c r="BD900" s="74"/>
      <c r="BE900" s="74"/>
      <c r="BF900" s="74"/>
      <c r="BG900" s="74"/>
      <c r="BH900" s="74"/>
      <c r="BI900" s="74"/>
      <c r="BJ900" s="74"/>
      <c r="BK900" s="74"/>
      <c r="BL900" s="74"/>
      <c r="BM900" s="74"/>
      <c r="BN900" s="74"/>
      <c r="BO900" s="74"/>
      <c r="EK900" s="72"/>
      <c r="EL900" s="72"/>
      <c r="EM900" s="72"/>
      <c r="EN900" s="72"/>
      <c r="EO900" s="72"/>
      <c r="EP900" s="72"/>
      <c r="EQ900" s="72"/>
      <c r="ER900" s="72"/>
      <c r="ES900" s="72"/>
      <c r="ET900" s="72"/>
      <c r="EU900" s="72"/>
      <c r="EV900" s="72"/>
      <c r="EW900" s="72"/>
      <c r="EX900" s="72"/>
      <c r="EY900" s="72"/>
      <c r="EZ900" s="72"/>
    </row>
    <row r="901" spans="18:156">
      <c r="R901" s="76"/>
      <c r="T901" s="76"/>
      <c r="U901" s="76"/>
      <c r="V901" s="76"/>
      <c r="W901" s="76"/>
      <c r="X901" s="76"/>
      <c r="Y901" s="76"/>
      <c r="AA901" s="78"/>
      <c r="AB901" s="78"/>
      <c r="AC901" s="78"/>
      <c r="AD901" s="78"/>
      <c r="AE901" s="78"/>
      <c r="AF901" s="78"/>
      <c r="AG901" s="78"/>
      <c r="AH901" s="78"/>
      <c r="AI901" s="78"/>
      <c r="AJ901" s="78"/>
      <c r="AK901" s="78"/>
      <c r="AL901" s="78"/>
      <c r="AM901" s="78"/>
      <c r="AN901" s="78"/>
      <c r="AO901" s="78"/>
      <c r="AP901" s="78"/>
      <c r="AQ901" s="79"/>
      <c r="AX901" s="74"/>
      <c r="AY901" s="74"/>
      <c r="AZ901" s="74"/>
      <c r="BA901" s="74"/>
      <c r="BB901" s="74"/>
      <c r="BC901" s="74"/>
      <c r="BD901" s="74"/>
      <c r="BE901" s="74"/>
      <c r="BF901" s="74"/>
      <c r="BG901" s="74"/>
      <c r="BH901" s="74"/>
      <c r="BI901" s="74"/>
      <c r="BJ901" s="74"/>
      <c r="BK901" s="74"/>
      <c r="BL901" s="74"/>
      <c r="BM901" s="74"/>
      <c r="BN901" s="74"/>
      <c r="BO901" s="74"/>
      <c r="EK901" s="72"/>
      <c r="EL901" s="72"/>
      <c r="EM901" s="72"/>
      <c r="EN901" s="72"/>
      <c r="EO901" s="72"/>
      <c r="EP901" s="72"/>
      <c r="EQ901" s="72"/>
      <c r="ER901" s="72"/>
      <c r="ES901" s="72"/>
      <c r="ET901" s="72"/>
      <c r="EU901" s="72"/>
      <c r="EV901" s="72"/>
      <c r="EW901" s="72"/>
      <c r="EX901" s="72"/>
      <c r="EY901" s="72"/>
      <c r="EZ901" s="72"/>
    </row>
    <row r="902" spans="18:156">
      <c r="R902" s="76"/>
      <c r="T902" s="76"/>
      <c r="U902" s="76"/>
      <c r="V902" s="76"/>
      <c r="W902" s="76"/>
      <c r="X902" s="76"/>
      <c r="Y902" s="76"/>
      <c r="AA902" s="78"/>
      <c r="AB902" s="78"/>
      <c r="AC902" s="78"/>
      <c r="AD902" s="78"/>
      <c r="AE902" s="78"/>
      <c r="AF902" s="78"/>
      <c r="AG902" s="78"/>
      <c r="AH902" s="78"/>
      <c r="AI902" s="78"/>
      <c r="AJ902" s="78"/>
      <c r="AK902" s="78"/>
      <c r="AL902" s="78"/>
      <c r="AM902" s="78"/>
      <c r="AN902" s="78"/>
      <c r="AO902" s="78"/>
      <c r="AP902" s="78"/>
      <c r="AQ902" s="79"/>
      <c r="AX902" s="74"/>
      <c r="AY902" s="74"/>
      <c r="AZ902" s="74"/>
      <c r="BA902" s="74"/>
      <c r="BB902" s="74"/>
      <c r="BC902" s="74"/>
      <c r="BD902" s="74"/>
      <c r="BE902" s="74"/>
      <c r="BF902" s="74"/>
      <c r="BG902" s="74"/>
      <c r="BH902" s="74"/>
      <c r="BI902" s="74"/>
      <c r="BJ902" s="74"/>
      <c r="BK902" s="74"/>
      <c r="BL902" s="74"/>
      <c r="BM902" s="74"/>
      <c r="BN902" s="74"/>
      <c r="BO902" s="74"/>
      <c r="EK902" s="72"/>
      <c r="EL902" s="72"/>
      <c r="EM902" s="72"/>
      <c r="EN902" s="72"/>
      <c r="EO902" s="72"/>
      <c r="EP902" s="72"/>
      <c r="EQ902" s="72"/>
      <c r="ER902" s="72"/>
      <c r="ES902" s="72"/>
      <c r="ET902" s="72"/>
      <c r="EU902" s="72"/>
      <c r="EV902" s="72"/>
      <c r="EW902" s="72"/>
      <c r="EX902" s="72"/>
      <c r="EY902" s="72"/>
      <c r="EZ902" s="72"/>
    </row>
    <row r="903" spans="18:156">
      <c r="R903" s="76"/>
      <c r="T903" s="76"/>
      <c r="U903" s="76"/>
      <c r="V903" s="76"/>
      <c r="W903" s="76"/>
      <c r="X903" s="76"/>
      <c r="Y903" s="76"/>
      <c r="AA903" s="78"/>
      <c r="AB903" s="78"/>
      <c r="AC903" s="78"/>
      <c r="AD903" s="78"/>
      <c r="AE903" s="78"/>
      <c r="AF903" s="78"/>
      <c r="AG903" s="78"/>
      <c r="AH903" s="78"/>
      <c r="AI903" s="78"/>
      <c r="AJ903" s="78"/>
      <c r="AK903" s="78"/>
      <c r="AL903" s="78"/>
      <c r="AM903" s="78"/>
      <c r="AN903" s="78"/>
      <c r="AO903" s="78"/>
      <c r="AP903" s="78"/>
      <c r="AQ903" s="79"/>
      <c r="AX903" s="74"/>
      <c r="AY903" s="74"/>
      <c r="AZ903" s="74"/>
      <c r="BA903" s="74"/>
      <c r="BB903" s="74"/>
      <c r="BC903" s="74"/>
      <c r="BD903" s="74"/>
      <c r="BE903" s="74"/>
      <c r="BF903" s="74"/>
      <c r="BG903" s="74"/>
      <c r="BH903" s="74"/>
      <c r="BI903" s="74"/>
      <c r="BJ903" s="74"/>
      <c r="BK903" s="74"/>
      <c r="BL903" s="74"/>
      <c r="BM903" s="74"/>
      <c r="BN903" s="74"/>
      <c r="BO903" s="74"/>
      <c r="EK903" s="72"/>
      <c r="EL903" s="72"/>
      <c r="EM903" s="72"/>
      <c r="EN903" s="72"/>
      <c r="EO903" s="72"/>
      <c r="EP903" s="72"/>
      <c r="EQ903" s="72"/>
      <c r="ER903" s="72"/>
      <c r="ES903" s="72"/>
      <c r="ET903" s="72"/>
      <c r="EU903" s="72"/>
      <c r="EV903" s="72"/>
      <c r="EW903" s="72"/>
      <c r="EX903" s="72"/>
      <c r="EY903" s="72"/>
      <c r="EZ903" s="72"/>
    </row>
    <row r="904" spans="18:156">
      <c r="R904" s="76"/>
      <c r="T904" s="76"/>
      <c r="U904" s="76"/>
      <c r="V904" s="76"/>
      <c r="W904" s="76"/>
      <c r="X904" s="76"/>
      <c r="Y904" s="76"/>
      <c r="AA904" s="78"/>
      <c r="AB904" s="78"/>
      <c r="AC904" s="78"/>
      <c r="AD904" s="78"/>
      <c r="AE904" s="78"/>
      <c r="AF904" s="78"/>
      <c r="AG904" s="78"/>
      <c r="AH904" s="78"/>
      <c r="AI904" s="78"/>
      <c r="AJ904" s="78"/>
      <c r="AK904" s="78"/>
      <c r="AL904" s="78"/>
      <c r="AM904" s="78"/>
      <c r="AN904" s="78"/>
      <c r="AO904" s="78"/>
      <c r="AP904" s="78"/>
      <c r="AQ904" s="79"/>
      <c r="AX904" s="74"/>
      <c r="AY904" s="74"/>
      <c r="AZ904" s="74"/>
      <c r="BA904" s="74"/>
      <c r="BB904" s="74"/>
      <c r="BC904" s="74"/>
      <c r="BD904" s="74"/>
      <c r="BE904" s="74"/>
      <c r="BF904" s="74"/>
      <c r="BG904" s="74"/>
      <c r="BH904" s="74"/>
      <c r="BI904" s="74"/>
      <c r="BJ904" s="74"/>
      <c r="BK904" s="74"/>
      <c r="BL904" s="74"/>
      <c r="BM904" s="74"/>
      <c r="BN904" s="74"/>
      <c r="BO904" s="74"/>
      <c r="ED904" s="72"/>
      <c r="EE904" s="72"/>
      <c r="EF904" s="72"/>
      <c r="EG904" s="72"/>
      <c r="EH904" s="72"/>
      <c r="EI904" s="72"/>
      <c r="EJ904" s="72"/>
      <c r="EK904" s="72"/>
      <c r="EL904" s="72"/>
      <c r="EM904" s="72"/>
      <c r="EN904" s="72"/>
      <c r="EO904" s="72"/>
      <c r="EP904" s="72"/>
      <c r="EQ904" s="72"/>
      <c r="ER904" s="72"/>
      <c r="ES904" s="72"/>
      <c r="ET904" s="72"/>
      <c r="EU904" s="72"/>
      <c r="EV904" s="72"/>
      <c r="EW904" s="72"/>
      <c r="EX904" s="72"/>
      <c r="EY904" s="72"/>
      <c r="EZ904" s="72"/>
    </row>
    <row r="905" spans="18:156">
      <c r="R905" s="76"/>
      <c r="T905" s="76"/>
      <c r="U905" s="76"/>
      <c r="V905" s="76"/>
      <c r="W905" s="76"/>
      <c r="X905" s="76"/>
      <c r="Y905" s="76"/>
      <c r="AA905" s="78"/>
      <c r="AB905" s="78"/>
      <c r="AC905" s="78"/>
      <c r="AD905" s="78"/>
      <c r="AE905" s="78"/>
      <c r="AF905" s="78"/>
      <c r="AG905" s="78"/>
      <c r="AH905" s="78"/>
      <c r="AI905" s="78"/>
      <c r="AJ905" s="78"/>
      <c r="AK905" s="78"/>
      <c r="AL905" s="78"/>
      <c r="AM905" s="78"/>
      <c r="AN905" s="78"/>
      <c r="AO905" s="78"/>
      <c r="AP905" s="78"/>
      <c r="AQ905" s="79"/>
      <c r="AX905" s="74"/>
      <c r="AY905" s="74"/>
      <c r="AZ905" s="74"/>
      <c r="BA905" s="74"/>
      <c r="BB905" s="74"/>
      <c r="BC905" s="74"/>
      <c r="BD905" s="74"/>
      <c r="BE905" s="74"/>
      <c r="BF905" s="74"/>
      <c r="BG905" s="74"/>
      <c r="BH905" s="74"/>
      <c r="BI905" s="74"/>
      <c r="BJ905" s="74"/>
      <c r="BK905" s="74"/>
      <c r="BL905" s="74"/>
      <c r="BM905" s="74"/>
      <c r="BN905" s="74"/>
      <c r="BO905" s="74"/>
      <c r="EN905" s="72"/>
      <c r="EO905" s="72"/>
      <c r="EP905" s="72"/>
      <c r="EQ905" s="72"/>
      <c r="ER905" s="72"/>
      <c r="ES905" s="72"/>
      <c r="ET905" s="72"/>
      <c r="EU905" s="72"/>
      <c r="EV905" s="72"/>
      <c r="EW905" s="72"/>
      <c r="EX905" s="72"/>
      <c r="EY905" s="72"/>
      <c r="EZ905" s="72"/>
    </row>
    <row r="906" spans="18:156">
      <c r="R906" s="76"/>
      <c r="T906" s="76"/>
      <c r="U906" s="76"/>
      <c r="V906" s="76"/>
      <c r="W906" s="76"/>
      <c r="X906" s="76"/>
      <c r="Y906" s="76"/>
      <c r="AA906" s="78"/>
      <c r="AB906" s="78"/>
      <c r="AC906" s="78"/>
      <c r="AD906" s="78"/>
      <c r="AE906" s="78"/>
      <c r="AF906" s="78"/>
      <c r="AG906" s="78"/>
      <c r="AH906" s="78"/>
      <c r="AI906" s="78"/>
      <c r="AJ906" s="78"/>
      <c r="AK906" s="78"/>
      <c r="AL906" s="78"/>
      <c r="AM906" s="78"/>
      <c r="AN906" s="78"/>
      <c r="AO906" s="78"/>
      <c r="AP906" s="78"/>
      <c r="AQ906" s="79"/>
      <c r="AX906" s="74"/>
      <c r="AY906" s="74"/>
      <c r="AZ906" s="74"/>
      <c r="BA906" s="74"/>
      <c r="BB906" s="74"/>
      <c r="BC906" s="74"/>
      <c r="BD906" s="74"/>
      <c r="BE906" s="74"/>
      <c r="BF906" s="74"/>
      <c r="BG906" s="74"/>
      <c r="BH906" s="74"/>
      <c r="BI906" s="74"/>
      <c r="BJ906" s="74"/>
      <c r="BK906" s="74"/>
      <c r="BL906" s="74"/>
      <c r="BM906" s="74"/>
      <c r="BN906" s="74"/>
      <c r="BO906" s="74"/>
      <c r="EN906" s="72"/>
      <c r="EO906" s="72"/>
      <c r="EP906" s="72"/>
      <c r="EQ906" s="72"/>
      <c r="ER906" s="72"/>
      <c r="ES906" s="72"/>
      <c r="ET906" s="72"/>
      <c r="EU906" s="72"/>
      <c r="EV906" s="72"/>
      <c r="EW906" s="72"/>
      <c r="EX906" s="72"/>
      <c r="EY906" s="72"/>
      <c r="EZ906" s="72"/>
    </row>
    <row r="907" spans="18:156">
      <c r="R907" s="76"/>
      <c r="T907" s="76"/>
      <c r="U907" s="76"/>
      <c r="V907" s="76"/>
      <c r="W907" s="76"/>
      <c r="X907" s="76"/>
      <c r="Y907" s="76"/>
      <c r="AA907" s="78"/>
      <c r="AB907" s="78"/>
      <c r="AC907" s="78"/>
      <c r="AD907" s="78"/>
      <c r="AE907" s="78"/>
      <c r="AF907" s="78"/>
      <c r="AG907" s="78"/>
      <c r="AH907" s="78"/>
      <c r="AI907" s="78"/>
      <c r="AJ907" s="78"/>
      <c r="AK907" s="78"/>
      <c r="AL907" s="78"/>
      <c r="AM907" s="78"/>
      <c r="AN907" s="78"/>
      <c r="AO907" s="78"/>
      <c r="AP907" s="78"/>
      <c r="AQ907" s="79"/>
      <c r="AX907" s="74"/>
      <c r="AY907" s="74"/>
      <c r="AZ907" s="74"/>
      <c r="BA907" s="74"/>
      <c r="BB907" s="74"/>
      <c r="BC907" s="74"/>
      <c r="BD907" s="74"/>
      <c r="BE907" s="74"/>
      <c r="BF907" s="74"/>
      <c r="BG907" s="74"/>
      <c r="BH907" s="74"/>
      <c r="BI907" s="74"/>
      <c r="BJ907" s="74"/>
      <c r="BK907" s="74"/>
      <c r="BL907" s="74"/>
      <c r="BM907" s="74"/>
      <c r="BN907" s="74"/>
      <c r="BO907" s="74"/>
      <c r="EN907" s="72"/>
      <c r="EO907" s="72"/>
      <c r="EP907" s="72"/>
      <c r="EQ907" s="72"/>
      <c r="ER907" s="72"/>
      <c r="ES907" s="72"/>
      <c r="ET907" s="72"/>
      <c r="EU907" s="72"/>
      <c r="EV907" s="72"/>
      <c r="EW907" s="72"/>
      <c r="EX907" s="72"/>
      <c r="EY907" s="72"/>
      <c r="EZ907" s="72"/>
    </row>
    <row r="908" spans="18:156">
      <c r="R908" s="76"/>
      <c r="T908" s="76"/>
      <c r="U908" s="76"/>
      <c r="V908" s="76"/>
      <c r="W908" s="76"/>
      <c r="X908" s="76"/>
      <c r="Y908" s="76"/>
      <c r="AA908" s="78"/>
      <c r="AB908" s="78"/>
      <c r="AC908" s="78"/>
      <c r="AD908" s="78"/>
      <c r="AE908" s="78"/>
      <c r="AF908" s="78"/>
      <c r="AG908" s="78"/>
      <c r="AH908" s="78"/>
      <c r="AI908" s="78"/>
      <c r="AJ908" s="78"/>
      <c r="AK908" s="78"/>
      <c r="AL908" s="78"/>
      <c r="AM908" s="78"/>
      <c r="AN908" s="78"/>
      <c r="AO908" s="78"/>
      <c r="AP908" s="78"/>
      <c r="AQ908" s="79"/>
      <c r="AX908" s="74"/>
      <c r="AY908" s="74"/>
      <c r="AZ908" s="74"/>
      <c r="BA908" s="74"/>
      <c r="BB908" s="74"/>
      <c r="BC908" s="74"/>
      <c r="BD908" s="74"/>
      <c r="BE908" s="74"/>
      <c r="BF908" s="74"/>
      <c r="BG908" s="74"/>
      <c r="BH908" s="74"/>
      <c r="BI908" s="74"/>
      <c r="BJ908" s="74"/>
      <c r="BK908" s="74"/>
      <c r="BL908" s="74"/>
      <c r="BM908" s="74"/>
      <c r="BN908" s="74"/>
      <c r="BO908" s="74"/>
      <c r="EN908" s="72"/>
      <c r="EO908" s="72"/>
      <c r="EP908" s="72"/>
      <c r="EQ908" s="72"/>
      <c r="ER908" s="72"/>
      <c r="ES908" s="72"/>
      <c r="ET908" s="72"/>
      <c r="EU908" s="72"/>
      <c r="EV908" s="72"/>
      <c r="EW908" s="72"/>
      <c r="EX908" s="72"/>
      <c r="EY908" s="72"/>
      <c r="EZ908" s="72"/>
    </row>
    <row r="909" spans="18:156">
      <c r="R909" s="76"/>
      <c r="T909" s="76"/>
      <c r="U909" s="76"/>
      <c r="V909" s="76"/>
      <c r="W909" s="76"/>
      <c r="X909" s="76"/>
      <c r="Y909" s="76"/>
      <c r="AA909" s="78"/>
      <c r="AB909" s="78"/>
      <c r="AC909" s="78"/>
      <c r="AD909" s="78"/>
      <c r="AE909" s="78"/>
      <c r="AF909" s="78"/>
      <c r="AG909" s="78"/>
      <c r="AH909" s="78"/>
      <c r="AI909" s="78"/>
      <c r="AJ909" s="78"/>
      <c r="AK909" s="78"/>
      <c r="AL909" s="78"/>
      <c r="AM909" s="78"/>
      <c r="AN909" s="78"/>
      <c r="AO909" s="78"/>
      <c r="AP909" s="78"/>
      <c r="AQ909" s="79"/>
      <c r="AX909" s="74"/>
      <c r="AY909" s="74"/>
      <c r="AZ909" s="74"/>
      <c r="BA909" s="74"/>
      <c r="BB909" s="74"/>
      <c r="BC909" s="74"/>
      <c r="BD909" s="74"/>
      <c r="BE909" s="74"/>
      <c r="BF909" s="74"/>
      <c r="BG909" s="74"/>
      <c r="BH909" s="74"/>
      <c r="BI909" s="74"/>
      <c r="BJ909" s="74"/>
      <c r="BK909" s="74"/>
      <c r="BL909" s="74"/>
      <c r="BM909" s="74"/>
      <c r="BN909" s="74"/>
      <c r="BO909" s="74"/>
      <c r="EN909" s="72"/>
      <c r="EO909" s="72"/>
      <c r="EP909" s="72"/>
      <c r="EQ909" s="72"/>
      <c r="ER909" s="72"/>
      <c r="ES909" s="72"/>
      <c r="ET909" s="72"/>
      <c r="EU909" s="72"/>
      <c r="EV909" s="72"/>
      <c r="EW909" s="72"/>
      <c r="EX909" s="72"/>
      <c r="EY909" s="72"/>
      <c r="EZ909" s="72"/>
    </row>
    <row r="910" spans="18:156">
      <c r="R910" s="76"/>
      <c r="T910" s="76"/>
      <c r="U910" s="76"/>
      <c r="V910" s="76"/>
      <c r="W910" s="76"/>
      <c r="X910" s="76"/>
      <c r="Y910" s="76"/>
      <c r="AA910" s="78"/>
      <c r="AB910" s="78"/>
      <c r="AC910" s="78"/>
      <c r="AD910" s="78"/>
      <c r="AE910" s="78"/>
      <c r="AF910" s="78"/>
      <c r="AG910" s="78"/>
      <c r="AH910" s="78"/>
      <c r="AI910" s="78"/>
      <c r="AJ910" s="78"/>
      <c r="AK910" s="78"/>
      <c r="AL910" s="78"/>
      <c r="AM910" s="78"/>
      <c r="AN910" s="78"/>
      <c r="AO910" s="78"/>
      <c r="AP910" s="78"/>
      <c r="AQ910" s="79"/>
      <c r="AX910" s="74"/>
      <c r="AY910" s="74"/>
      <c r="AZ910" s="74"/>
      <c r="BA910" s="74"/>
      <c r="BB910" s="74"/>
      <c r="BC910" s="74"/>
      <c r="BD910" s="74"/>
      <c r="BE910" s="74"/>
      <c r="BF910" s="74"/>
      <c r="BG910" s="74"/>
      <c r="BH910" s="74"/>
      <c r="BI910" s="74"/>
      <c r="BJ910" s="74"/>
      <c r="BK910" s="74"/>
      <c r="BL910" s="74"/>
      <c r="BM910" s="74"/>
      <c r="BN910" s="74"/>
      <c r="BO910" s="74"/>
      <c r="EN910" s="72"/>
      <c r="EO910" s="72"/>
      <c r="EP910" s="72"/>
      <c r="EQ910" s="72"/>
      <c r="ER910" s="72"/>
      <c r="ES910" s="72"/>
      <c r="ET910" s="72"/>
      <c r="EU910" s="72"/>
      <c r="EV910" s="72"/>
      <c r="EW910" s="72"/>
      <c r="EX910" s="72"/>
      <c r="EY910" s="72"/>
      <c r="EZ910" s="72"/>
    </row>
    <row r="911" spans="18:156">
      <c r="R911" s="76"/>
      <c r="T911" s="76"/>
      <c r="U911" s="76"/>
      <c r="V911" s="76"/>
      <c r="W911" s="76"/>
      <c r="X911" s="76"/>
      <c r="Y911" s="76"/>
      <c r="AA911" s="78"/>
      <c r="AB911" s="78"/>
      <c r="AC911" s="78"/>
      <c r="AD911" s="78"/>
      <c r="AE911" s="78"/>
      <c r="AF911" s="78"/>
      <c r="AG911" s="78"/>
      <c r="AH911" s="78"/>
      <c r="AI911" s="78"/>
      <c r="AJ911" s="78"/>
      <c r="AK911" s="78"/>
      <c r="AL911" s="78"/>
      <c r="AM911" s="78"/>
      <c r="AN911" s="78"/>
      <c r="AO911" s="78"/>
      <c r="AP911" s="78"/>
      <c r="AQ911" s="79"/>
      <c r="AX911" s="74"/>
      <c r="AY911" s="74"/>
      <c r="AZ911" s="74"/>
      <c r="BA911" s="74"/>
      <c r="BB911" s="74"/>
      <c r="BC911" s="74"/>
      <c r="BD911" s="74"/>
      <c r="BE911" s="74"/>
      <c r="BF911" s="74"/>
      <c r="BG911" s="74"/>
      <c r="BH911" s="74"/>
      <c r="BI911" s="74"/>
      <c r="BJ911" s="74"/>
      <c r="BK911" s="74"/>
      <c r="BL911" s="74"/>
      <c r="BM911" s="74"/>
      <c r="BN911" s="74"/>
      <c r="BO911" s="74"/>
      <c r="EN911" s="72"/>
      <c r="EO911" s="72"/>
      <c r="EP911" s="72"/>
      <c r="EQ911" s="72"/>
      <c r="ER911" s="72"/>
      <c r="ES911" s="72"/>
      <c r="ET911" s="72"/>
      <c r="EU911" s="72"/>
      <c r="EV911" s="72"/>
      <c r="EW911" s="72"/>
      <c r="EX911" s="72"/>
      <c r="EY911" s="72"/>
      <c r="EZ911" s="72"/>
    </row>
    <row r="912" spans="18:156">
      <c r="R912" s="76"/>
      <c r="T912" s="76"/>
      <c r="U912" s="76"/>
      <c r="V912" s="76"/>
      <c r="W912" s="76"/>
      <c r="X912" s="76"/>
      <c r="Y912" s="76"/>
      <c r="AA912" s="78"/>
      <c r="AB912" s="78"/>
      <c r="AC912" s="78"/>
      <c r="AD912" s="78"/>
      <c r="AE912" s="78"/>
      <c r="AF912" s="78"/>
      <c r="AG912" s="78"/>
      <c r="AH912" s="78"/>
      <c r="AI912" s="78"/>
      <c r="AJ912" s="78"/>
      <c r="AK912" s="78"/>
      <c r="AL912" s="78"/>
      <c r="AM912" s="78"/>
      <c r="AN912" s="78"/>
      <c r="AO912" s="78"/>
      <c r="AP912" s="78"/>
      <c r="AQ912" s="79"/>
      <c r="AX912" s="74"/>
      <c r="AY912" s="74"/>
      <c r="AZ912" s="74"/>
      <c r="BA912" s="74"/>
      <c r="BB912" s="74"/>
      <c r="BC912" s="74"/>
      <c r="BD912" s="74"/>
      <c r="BE912" s="74"/>
      <c r="BF912" s="74"/>
      <c r="BG912" s="74"/>
      <c r="BH912" s="74"/>
      <c r="BI912" s="74"/>
      <c r="BJ912" s="74"/>
      <c r="BK912" s="74"/>
      <c r="BL912" s="74"/>
      <c r="BM912" s="74"/>
      <c r="BN912" s="74"/>
      <c r="BO912" s="74"/>
      <c r="EN912" s="72"/>
      <c r="EO912" s="72"/>
      <c r="EP912" s="72"/>
      <c r="EQ912" s="72"/>
      <c r="ER912" s="72"/>
      <c r="ES912" s="72"/>
      <c r="ET912" s="72"/>
      <c r="EU912" s="72"/>
      <c r="EV912" s="72"/>
      <c r="EW912" s="72"/>
      <c r="EX912" s="72"/>
      <c r="EY912" s="72"/>
      <c r="EZ912" s="72"/>
    </row>
    <row r="913" spans="18:156">
      <c r="R913" s="76"/>
      <c r="T913" s="76"/>
      <c r="U913" s="76"/>
      <c r="V913" s="76"/>
      <c r="W913" s="76"/>
      <c r="X913" s="76"/>
      <c r="Y913" s="76"/>
      <c r="AA913" s="78"/>
      <c r="AB913" s="78"/>
      <c r="AC913" s="78"/>
      <c r="AD913" s="78"/>
      <c r="AE913" s="78"/>
      <c r="AF913" s="78"/>
      <c r="AG913" s="78"/>
      <c r="AH913" s="78"/>
      <c r="AI913" s="78"/>
      <c r="AJ913" s="78"/>
      <c r="AK913" s="78"/>
      <c r="AL913" s="78"/>
      <c r="AM913" s="78"/>
      <c r="AN913" s="78"/>
      <c r="AO913" s="78"/>
      <c r="AP913" s="78"/>
      <c r="AQ913" s="79"/>
      <c r="AX913" s="74"/>
      <c r="AY913" s="74"/>
      <c r="AZ913" s="74"/>
      <c r="BA913" s="74"/>
      <c r="BB913" s="74"/>
      <c r="BC913" s="74"/>
      <c r="BD913" s="74"/>
      <c r="BE913" s="74"/>
      <c r="BF913" s="74"/>
      <c r="BG913" s="74"/>
      <c r="BH913" s="74"/>
      <c r="BI913" s="74"/>
      <c r="BJ913" s="74"/>
      <c r="BK913" s="74"/>
      <c r="BL913" s="74"/>
      <c r="BM913" s="74"/>
      <c r="BN913" s="74"/>
      <c r="BO913" s="74"/>
      <c r="EN913" s="72"/>
      <c r="EO913" s="72"/>
      <c r="EP913" s="72"/>
      <c r="EQ913" s="72"/>
      <c r="ER913" s="72"/>
      <c r="ES913" s="72"/>
      <c r="ET913" s="72"/>
      <c r="EU913" s="72"/>
      <c r="EV913" s="72"/>
      <c r="EW913" s="72"/>
      <c r="EX913" s="72"/>
      <c r="EY913" s="72"/>
      <c r="EZ913" s="72"/>
    </row>
    <row r="914" spans="18:156">
      <c r="R914" s="76"/>
      <c r="T914" s="76"/>
      <c r="U914" s="76"/>
      <c r="V914" s="76"/>
      <c r="W914" s="76"/>
      <c r="X914" s="76"/>
      <c r="Y914" s="76"/>
      <c r="AA914" s="78"/>
      <c r="AB914" s="78"/>
      <c r="AC914" s="78"/>
      <c r="AD914" s="78"/>
      <c r="AE914" s="78"/>
      <c r="AF914" s="78"/>
      <c r="AG914" s="78"/>
      <c r="AH914" s="78"/>
      <c r="AI914" s="78"/>
      <c r="AJ914" s="78"/>
      <c r="AK914" s="78"/>
      <c r="AL914" s="78"/>
      <c r="AM914" s="78"/>
      <c r="AN914" s="78"/>
      <c r="AO914" s="78"/>
      <c r="AP914" s="74"/>
      <c r="AQ914" s="74"/>
      <c r="AX914" s="74"/>
      <c r="AY914" s="74"/>
      <c r="AZ914" s="74"/>
      <c r="BA914" s="74"/>
      <c r="BB914" s="74"/>
      <c r="BC914" s="74"/>
      <c r="BD914" s="74"/>
      <c r="BE914" s="74"/>
      <c r="BF914" s="74"/>
      <c r="BG914" s="74"/>
      <c r="BH914" s="74"/>
      <c r="BI914" s="74"/>
      <c r="BJ914" s="74"/>
      <c r="BK914" s="74"/>
      <c r="BL914" s="74"/>
      <c r="BM914" s="74"/>
      <c r="BN914" s="74"/>
      <c r="BO914" s="74"/>
      <c r="EN914" s="72"/>
      <c r="EO914" s="72"/>
      <c r="EP914" s="72"/>
      <c r="EQ914" s="72"/>
      <c r="ER914" s="72"/>
      <c r="ES914" s="72"/>
      <c r="ET914" s="72"/>
      <c r="EU914" s="72"/>
      <c r="EV914" s="72"/>
      <c r="EW914" s="72"/>
      <c r="EX914" s="72"/>
      <c r="EY914" s="72"/>
      <c r="EZ914" s="72"/>
    </row>
    <row r="915" spans="18:156">
      <c r="R915" s="76"/>
      <c r="T915" s="76"/>
      <c r="U915" s="76"/>
      <c r="V915" s="76"/>
      <c r="W915" s="76"/>
      <c r="X915" s="76"/>
      <c r="Y915" s="76"/>
      <c r="AA915" s="78"/>
      <c r="AB915" s="78"/>
      <c r="AC915" s="78"/>
      <c r="AD915" s="78"/>
      <c r="AE915" s="78"/>
      <c r="AF915" s="78"/>
      <c r="AG915" s="78"/>
      <c r="AH915" s="78"/>
      <c r="AI915" s="78"/>
      <c r="AJ915" s="78"/>
      <c r="AK915" s="78"/>
      <c r="AL915" s="78"/>
      <c r="AM915" s="78"/>
      <c r="AN915" s="78"/>
      <c r="AO915" s="78"/>
      <c r="AP915" s="78"/>
      <c r="AX915" s="74"/>
      <c r="AY915" s="74"/>
      <c r="AZ915" s="74"/>
      <c r="BA915" s="74"/>
      <c r="BB915" s="74"/>
      <c r="BC915" s="74"/>
      <c r="BD915" s="74"/>
      <c r="BE915" s="74"/>
      <c r="BF915" s="74"/>
      <c r="BG915" s="74"/>
      <c r="BH915" s="74"/>
      <c r="BI915" s="74"/>
      <c r="BJ915" s="74"/>
      <c r="BK915" s="74"/>
      <c r="BL915" s="74"/>
      <c r="BM915" s="74"/>
      <c r="BN915" s="74"/>
      <c r="BO915" s="74"/>
      <c r="EN915" s="72"/>
      <c r="EO915" s="72"/>
      <c r="EP915" s="72"/>
      <c r="EQ915" s="72"/>
      <c r="ER915" s="72"/>
      <c r="ES915" s="72"/>
      <c r="ET915" s="72"/>
      <c r="EU915" s="72"/>
      <c r="EV915" s="72"/>
      <c r="EW915" s="72"/>
      <c r="EX915" s="72"/>
      <c r="EY915" s="72"/>
      <c r="EZ915" s="72"/>
    </row>
    <row r="916" spans="18:156">
      <c r="R916" s="76"/>
      <c r="T916" s="76"/>
      <c r="U916" s="76"/>
      <c r="V916" s="76"/>
      <c r="W916" s="76"/>
      <c r="X916" s="76"/>
      <c r="Y916" s="76"/>
      <c r="AA916" s="78"/>
      <c r="AB916" s="78"/>
      <c r="AC916" s="78"/>
      <c r="AD916" s="78"/>
      <c r="AE916" s="78"/>
      <c r="AF916" s="78"/>
      <c r="AG916" s="78"/>
      <c r="AH916" s="78"/>
      <c r="AI916" s="78"/>
      <c r="AJ916" s="78"/>
      <c r="AK916" s="78"/>
      <c r="AL916" s="78"/>
      <c r="AM916" s="78"/>
      <c r="AN916" s="78"/>
      <c r="AO916" s="78"/>
      <c r="AP916" s="78"/>
      <c r="AV916" s="74"/>
      <c r="AW916" s="74"/>
      <c r="AX916" s="74"/>
      <c r="AY916" s="74"/>
      <c r="AZ916" s="74"/>
      <c r="BA916" s="74"/>
      <c r="BB916" s="74"/>
      <c r="BC916" s="74"/>
      <c r="BD916" s="74"/>
      <c r="BE916" s="74"/>
      <c r="BF916" s="74"/>
      <c r="BG916" s="74"/>
      <c r="BH916" s="74"/>
      <c r="BI916" s="74"/>
      <c r="BJ916" s="74"/>
      <c r="BK916" s="74"/>
      <c r="BL916" s="74"/>
      <c r="BM916" s="74"/>
      <c r="BN916" s="74"/>
      <c r="BO916" s="74"/>
      <c r="EN916" s="72"/>
      <c r="EO916" s="72"/>
      <c r="EP916" s="72"/>
      <c r="EQ916" s="72"/>
      <c r="ER916" s="72"/>
      <c r="ES916" s="72"/>
      <c r="ET916" s="72"/>
      <c r="EU916" s="72"/>
      <c r="EV916" s="72"/>
      <c r="EW916" s="72"/>
      <c r="EX916" s="72"/>
      <c r="EY916" s="72"/>
      <c r="EZ916" s="72"/>
    </row>
    <row r="917" spans="18:156">
      <c r="R917" s="76"/>
      <c r="T917" s="76"/>
      <c r="U917" s="76"/>
      <c r="V917" s="76"/>
      <c r="W917" s="76"/>
      <c r="X917" s="76"/>
      <c r="Y917" s="76"/>
      <c r="AA917" s="78"/>
      <c r="AB917" s="78"/>
      <c r="AC917" s="78"/>
      <c r="AD917" s="78"/>
      <c r="AE917" s="78"/>
      <c r="AF917" s="78"/>
      <c r="AG917" s="78"/>
      <c r="AH917" s="78"/>
      <c r="AI917" s="78"/>
      <c r="AJ917" s="78"/>
      <c r="AK917" s="78"/>
      <c r="AL917" s="78"/>
      <c r="AM917" s="78"/>
      <c r="AN917" s="78"/>
      <c r="AO917" s="78"/>
      <c r="AP917" s="78"/>
      <c r="BA917" s="74"/>
      <c r="BB917" s="74"/>
      <c r="BC917" s="74"/>
      <c r="BD917" s="74"/>
      <c r="BE917" s="74"/>
      <c r="BF917" s="74"/>
      <c r="BG917" s="74"/>
      <c r="BH917" s="74"/>
      <c r="BI917" s="74"/>
      <c r="BJ917" s="74"/>
      <c r="BK917" s="74"/>
      <c r="BL917" s="74"/>
      <c r="BM917" s="74"/>
      <c r="BN917" s="74"/>
      <c r="BO917" s="74"/>
      <c r="EN917" s="72"/>
      <c r="EO917" s="72"/>
      <c r="EP917" s="72"/>
      <c r="EQ917" s="72"/>
      <c r="ER917" s="72"/>
      <c r="ES917" s="72"/>
      <c r="ET917" s="72"/>
      <c r="EU917" s="72"/>
      <c r="EV917" s="72"/>
      <c r="EW917" s="72"/>
      <c r="EX917" s="72"/>
      <c r="EY917" s="72"/>
      <c r="EZ917" s="72"/>
    </row>
    <row r="918" spans="18:156">
      <c r="R918" s="76"/>
      <c r="T918" s="76"/>
      <c r="U918" s="76"/>
      <c r="V918" s="76"/>
      <c r="W918" s="76"/>
      <c r="X918" s="76"/>
      <c r="Y918" s="76"/>
      <c r="AA918" s="78"/>
      <c r="AB918" s="78"/>
      <c r="AC918" s="78"/>
      <c r="AD918" s="78"/>
      <c r="AE918" s="78"/>
      <c r="AF918" s="78"/>
      <c r="AG918" s="78"/>
      <c r="AH918" s="78"/>
      <c r="AI918" s="78"/>
      <c r="AJ918" s="78"/>
      <c r="AK918" s="78"/>
      <c r="AL918" s="78"/>
      <c r="AM918" s="78"/>
      <c r="AN918" s="78"/>
      <c r="AO918" s="78"/>
      <c r="AP918" s="78"/>
      <c r="AT918" s="74"/>
      <c r="BA918" s="74"/>
      <c r="BB918" s="74"/>
      <c r="BC918" s="74"/>
      <c r="BD918" s="74"/>
      <c r="BE918" s="74"/>
      <c r="BF918" s="74"/>
      <c r="BG918" s="74"/>
      <c r="BH918" s="74"/>
      <c r="BI918" s="74"/>
      <c r="BJ918" s="74"/>
      <c r="BK918" s="74"/>
      <c r="BL918" s="74"/>
      <c r="BM918" s="74"/>
      <c r="BN918" s="74"/>
      <c r="BO918" s="74"/>
      <c r="EN918" s="72"/>
      <c r="EO918" s="72"/>
      <c r="EP918" s="72"/>
      <c r="EQ918" s="72"/>
      <c r="ER918" s="72"/>
      <c r="ES918" s="72"/>
      <c r="ET918" s="72"/>
      <c r="EU918" s="72"/>
      <c r="EV918" s="72"/>
      <c r="EW918" s="72"/>
      <c r="EX918" s="72"/>
      <c r="EY918" s="72"/>
      <c r="EZ918" s="72"/>
    </row>
    <row r="919" spans="18:156">
      <c r="R919" s="76"/>
      <c r="T919" s="76"/>
      <c r="U919" s="76"/>
      <c r="V919" s="76"/>
      <c r="W919" s="76"/>
      <c r="X919" s="76"/>
      <c r="Y919" s="76"/>
      <c r="AA919" s="78"/>
      <c r="AB919" s="78"/>
      <c r="AC919" s="78"/>
      <c r="AD919" s="78"/>
      <c r="AE919" s="78"/>
      <c r="AF919" s="78"/>
      <c r="AG919" s="78"/>
      <c r="AH919" s="78"/>
      <c r="AI919" s="78"/>
      <c r="AJ919" s="78"/>
      <c r="AK919" s="78"/>
      <c r="AL919" s="78"/>
      <c r="AM919" s="78"/>
      <c r="AN919" s="78"/>
      <c r="AO919" s="78"/>
      <c r="AP919" s="78"/>
      <c r="AR919" s="74"/>
      <c r="AS919" s="74"/>
      <c r="AT919" s="79"/>
      <c r="AU919" s="74"/>
      <c r="BA919" s="74"/>
      <c r="BB919" s="74"/>
      <c r="BC919" s="74"/>
      <c r="BD919" s="74"/>
      <c r="BE919" s="74"/>
      <c r="BF919" s="74"/>
      <c r="BG919" s="74"/>
      <c r="BH919" s="74"/>
      <c r="BI919" s="74"/>
      <c r="BJ919" s="74"/>
      <c r="BK919" s="74"/>
      <c r="BL919" s="74"/>
      <c r="BM919" s="74"/>
      <c r="BN919" s="74"/>
      <c r="BO919" s="74"/>
      <c r="EN919" s="72"/>
      <c r="EO919" s="72"/>
      <c r="EP919" s="72"/>
      <c r="EQ919" s="72"/>
      <c r="ER919" s="72"/>
      <c r="ES919" s="72"/>
      <c r="ET919" s="72"/>
      <c r="EU919" s="72"/>
      <c r="EV919" s="72"/>
      <c r="EW919" s="72"/>
      <c r="EX919" s="72"/>
      <c r="EY919" s="72"/>
      <c r="EZ919" s="72"/>
    </row>
    <row r="920" spans="18:156">
      <c r="R920" s="76"/>
      <c r="T920" s="76"/>
      <c r="U920" s="76"/>
      <c r="V920" s="76"/>
      <c r="W920" s="76"/>
      <c r="X920" s="76"/>
      <c r="Y920" s="76"/>
      <c r="AA920" s="78"/>
      <c r="AB920" s="78"/>
      <c r="AC920" s="78"/>
      <c r="AD920" s="78"/>
      <c r="AE920" s="78"/>
      <c r="AF920" s="78"/>
      <c r="AG920" s="78"/>
      <c r="AH920" s="78"/>
      <c r="AI920" s="78"/>
      <c r="AJ920" s="78"/>
      <c r="AK920" s="78"/>
      <c r="AL920" s="78"/>
      <c r="AM920" s="78"/>
      <c r="AN920" s="78"/>
      <c r="AO920" s="78"/>
      <c r="AP920" s="78"/>
      <c r="AT920" s="79"/>
      <c r="BA920" s="74"/>
      <c r="BB920" s="74"/>
      <c r="BC920" s="74"/>
      <c r="BD920" s="74"/>
      <c r="BE920" s="74"/>
      <c r="BF920" s="74"/>
      <c r="BG920" s="74"/>
      <c r="BH920" s="74"/>
      <c r="BI920" s="74"/>
      <c r="BJ920" s="74"/>
      <c r="BK920" s="74"/>
      <c r="BL920" s="74"/>
      <c r="BM920" s="74"/>
      <c r="BN920" s="74"/>
      <c r="BO920" s="74"/>
      <c r="EN920" s="72"/>
      <c r="EO920" s="72"/>
      <c r="EP920" s="72"/>
      <c r="EQ920" s="72"/>
      <c r="ER920" s="72"/>
      <c r="ES920" s="72"/>
      <c r="ET920" s="72"/>
      <c r="EU920" s="72"/>
      <c r="EV920" s="72"/>
      <c r="EW920" s="72"/>
      <c r="EX920" s="72"/>
      <c r="EY920" s="72"/>
      <c r="EZ920" s="72"/>
    </row>
    <row r="921" spans="18:156">
      <c r="R921" s="76"/>
      <c r="T921" s="76"/>
      <c r="U921" s="76"/>
      <c r="V921" s="76"/>
      <c r="W921" s="76"/>
      <c r="X921" s="76"/>
      <c r="Y921" s="76"/>
      <c r="AA921" s="78"/>
      <c r="AB921" s="78"/>
      <c r="AC921" s="78"/>
      <c r="AD921" s="78"/>
      <c r="AE921" s="78"/>
      <c r="AF921" s="78"/>
      <c r="AG921" s="78"/>
      <c r="AH921" s="78"/>
      <c r="AI921" s="78"/>
      <c r="AJ921" s="78"/>
      <c r="AK921" s="78"/>
      <c r="AL921" s="78"/>
      <c r="AM921" s="78"/>
      <c r="AN921" s="78"/>
      <c r="AO921" s="78"/>
      <c r="AP921" s="78"/>
      <c r="AT921" s="79"/>
      <c r="BA921" s="74"/>
      <c r="BB921" s="74"/>
      <c r="BC921" s="74"/>
      <c r="BD921" s="74"/>
      <c r="BE921" s="74"/>
      <c r="BF921" s="74"/>
      <c r="BG921" s="74"/>
      <c r="BH921" s="74"/>
      <c r="BI921" s="74"/>
      <c r="BJ921" s="74"/>
      <c r="BK921" s="74"/>
      <c r="BL921" s="74"/>
      <c r="BM921" s="74"/>
      <c r="BN921" s="74"/>
      <c r="BO921" s="74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</row>
    <row r="922" spans="18:156">
      <c r="R922" s="76"/>
      <c r="T922" s="76"/>
      <c r="U922" s="76"/>
      <c r="V922" s="76"/>
      <c r="W922" s="76"/>
      <c r="X922" s="76"/>
      <c r="Y922" s="76"/>
      <c r="AA922" s="78"/>
      <c r="AB922" s="78"/>
      <c r="AC922" s="78"/>
      <c r="AD922" s="78"/>
      <c r="AE922" s="78"/>
      <c r="AF922" s="78"/>
      <c r="AG922" s="78"/>
      <c r="AH922" s="78"/>
      <c r="AI922" s="78"/>
      <c r="AJ922" s="78"/>
      <c r="AK922" s="78"/>
      <c r="AL922" s="78"/>
      <c r="AM922" s="78"/>
      <c r="AN922" s="78"/>
      <c r="AO922" s="78"/>
      <c r="AP922" s="78"/>
      <c r="AT922" s="79"/>
      <c r="BA922" s="74"/>
      <c r="BB922" s="74"/>
      <c r="BC922" s="74"/>
      <c r="BD922" s="74"/>
      <c r="BE922" s="74"/>
      <c r="BF922" s="74"/>
      <c r="BG922" s="74"/>
      <c r="BH922" s="74"/>
      <c r="BI922" s="74"/>
      <c r="BJ922" s="74"/>
      <c r="BK922" s="74"/>
      <c r="BL922" s="74"/>
      <c r="BM922" s="74"/>
      <c r="BN922" s="74"/>
      <c r="BO922" s="74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</row>
    <row r="923" spans="18:156">
      <c r="R923" s="76"/>
      <c r="T923" s="76"/>
      <c r="U923" s="76"/>
      <c r="V923" s="76"/>
      <c r="W923" s="76"/>
      <c r="X923" s="76"/>
      <c r="Y923" s="76"/>
      <c r="AA923" s="78"/>
      <c r="AB923" s="78"/>
      <c r="AC923" s="78"/>
      <c r="AD923" s="78"/>
      <c r="AE923" s="78"/>
      <c r="AF923" s="78"/>
      <c r="AG923" s="78"/>
      <c r="AH923" s="78"/>
      <c r="AI923" s="78"/>
      <c r="AJ923" s="78"/>
      <c r="AK923" s="78"/>
      <c r="AL923" s="78"/>
      <c r="AM923" s="78"/>
      <c r="AN923" s="78"/>
      <c r="AO923" s="78"/>
      <c r="AP923" s="78"/>
      <c r="AT923" s="79"/>
      <c r="BA923" s="74"/>
      <c r="BB923" s="74"/>
      <c r="BC923" s="74"/>
      <c r="BD923" s="74"/>
      <c r="BE923" s="74"/>
      <c r="BF923" s="74"/>
      <c r="BG923" s="74"/>
      <c r="BH923" s="74"/>
      <c r="BI923" s="74"/>
      <c r="BJ923" s="74"/>
      <c r="BK923" s="74"/>
      <c r="BL923" s="74"/>
      <c r="BM923" s="74"/>
      <c r="BN923" s="74"/>
      <c r="BO923" s="74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</row>
    <row r="924" spans="18:156">
      <c r="R924" s="76"/>
      <c r="T924" s="76"/>
      <c r="U924" s="76"/>
      <c r="V924" s="76"/>
      <c r="W924" s="76"/>
      <c r="X924" s="76"/>
      <c r="Y924" s="76"/>
      <c r="AA924" s="78"/>
      <c r="AB924" s="78"/>
      <c r="AC924" s="78"/>
      <c r="AD924" s="78"/>
      <c r="AE924" s="78"/>
      <c r="AF924" s="78"/>
      <c r="AG924" s="78"/>
      <c r="AH924" s="78"/>
      <c r="AI924" s="78"/>
      <c r="AJ924" s="78"/>
      <c r="AK924" s="78"/>
      <c r="AL924" s="78"/>
      <c r="AM924" s="78"/>
      <c r="AN924" s="78"/>
      <c r="AO924" s="78"/>
      <c r="AP924" s="78"/>
      <c r="AT924" s="79"/>
      <c r="BA924" s="74"/>
      <c r="BB924" s="74"/>
      <c r="BC924" s="74"/>
      <c r="BD924" s="74"/>
      <c r="BE924" s="74"/>
      <c r="BF924" s="74"/>
      <c r="BG924" s="74"/>
      <c r="BH924" s="74"/>
      <c r="BI924" s="74"/>
      <c r="BJ924" s="74"/>
      <c r="BK924" s="74"/>
      <c r="BL924" s="74"/>
      <c r="BM924" s="74"/>
      <c r="BN924" s="74"/>
      <c r="BO924" s="74"/>
      <c r="EN924" s="72"/>
      <c r="EO924" s="72"/>
      <c r="EP924" s="72"/>
      <c r="EQ924" s="72"/>
      <c r="ER924" s="72"/>
      <c r="ES924" s="72"/>
      <c r="ET924" s="72"/>
      <c r="EU924" s="72"/>
      <c r="EV924" s="72"/>
      <c r="EW924" s="72"/>
      <c r="EX924" s="72"/>
      <c r="EY924" s="72"/>
      <c r="EZ924" s="72"/>
    </row>
    <row r="925" spans="18:156">
      <c r="R925" s="76"/>
      <c r="T925" s="76"/>
      <c r="U925" s="76"/>
      <c r="V925" s="76"/>
      <c r="W925" s="76"/>
      <c r="X925" s="76"/>
      <c r="Y925" s="76"/>
      <c r="AA925" s="78"/>
      <c r="AB925" s="78"/>
      <c r="AC925" s="78"/>
      <c r="AD925" s="78"/>
      <c r="AE925" s="78"/>
      <c r="AF925" s="78"/>
      <c r="AG925" s="78"/>
      <c r="AH925" s="78"/>
      <c r="AI925" s="78"/>
      <c r="AJ925" s="78"/>
      <c r="AK925" s="78"/>
      <c r="AL925" s="78"/>
      <c r="AM925" s="78"/>
      <c r="AN925" s="78"/>
      <c r="AO925" s="78"/>
      <c r="AP925" s="78"/>
      <c r="AT925" s="79"/>
      <c r="BA925" s="74"/>
      <c r="BB925" s="74"/>
      <c r="BC925" s="74"/>
      <c r="BD925" s="74"/>
      <c r="BE925" s="74"/>
      <c r="BF925" s="74"/>
      <c r="BG925" s="74"/>
      <c r="BH925" s="74"/>
      <c r="BI925" s="74"/>
      <c r="BJ925" s="74"/>
      <c r="BK925" s="74"/>
      <c r="BL925" s="74"/>
      <c r="BM925" s="74"/>
      <c r="BN925" s="74"/>
      <c r="BO925" s="74"/>
      <c r="EN925" s="72"/>
      <c r="EO925" s="72"/>
      <c r="EP925" s="72"/>
      <c r="EQ925" s="72"/>
      <c r="ER925" s="72"/>
      <c r="ES925" s="72"/>
      <c r="ET925" s="72"/>
      <c r="EU925" s="72"/>
      <c r="EV925" s="72"/>
      <c r="EW925" s="72"/>
      <c r="EX925" s="72"/>
      <c r="EY925" s="72"/>
      <c r="EZ925" s="72"/>
    </row>
    <row r="926" spans="18:156">
      <c r="R926" s="76"/>
      <c r="T926" s="76"/>
      <c r="U926" s="76"/>
      <c r="V926" s="76"/>
      <c r="W926" s="76"/>
      <c r="X926" s="76"/>
      <c r="Y926" s="76"/>
      <c r="AA926" s="78"/>
      <c r="AB926" s="78"/>
      <c r="AC926" s="78"/>
      <c r="AD926" s="78"/>
      <c r="AE926" s="78"/>
      <c r="AF926" s="78"/>
      <c r="AG926" s="78"/>
      <c r="AH926" s="78"/>
      <c r="AI926" s="78"/>
      <c r="AJ926" s="78"/>
      <c r="AK926" s="78"/>
      <c r="AL926" s="78"/>
      <c r="AM926" s="78"/>
      <c r="AN926" s="78"/>
      <c r="AO926" s="78"/>
      <c r="AP926" s="78"/>
      <c r="AT926" s="79"/>
      <c r="BA926" s="74"/>
      <c r="BB926" s="74"/>
      <c r="BC926" s="74"/>
      <c r="BD926" s="74"/>
      <c r="BE926" s="74"/>
      <c r="BF926" s="74"/>
      <c r="BG926" s="74"/>
      <c r="BH926" s="74"/>
      <c r="BI926" s="74"/>
      <c r="BJ926" s="74"/>
      <c r="BK926" s="74"/>
      <c r="BL926" s="74"/>
      <c r="BM926" s="74"/>
      <c r="BN926" s="74"/>
      <c r="BO926" s="74"/>
      <c r="EN926" s="72"/>
      <c r="EO926" s="72"/>
      <c r="EP926" s="72"/>
      <c r="EQ926" s="72"/>
      <c r="ER926" s="72"/>
      <c r="ES926" s="72"/>
      <c r="ET926" s="72"/>
      <c r="EU926" s="72"/>
      <c r="EV926" s="72"/>
      <c r="EW926" s="72"/>
      <c r="EX926" s="72"/>
      <c r="EY926" s="72"/>
      <c r="EZ926" s="72"/>
    </row>
    <row r="927" spans="18:156">
      <c r="R927" s="76"/>
      <c r="T927" s="76"/>
      <c r="U927" s="76"/>
      <c r="V927" s="76"/>
      <c r="W927" s="76"/>
      <c r="X927" s="76"/>
      <c r="Y927" s="76"/>
      <c r="AA927" s="78"/>
      <c r="AB927" s="78"/>
      <c r="AC927" s="78"/>
      <c r="AD927" s="78"/>
      <c r="AE927" s="78"/>
      <c r="AF927" s="78"/>
      <c r="AG927" s="78"/>
      <c r="AH927" s="78"/>
      <c r="AI927" s="78"/>
      <c r="AJ927" s="78"/>
      <c r="AK927" s="78"/>
      <c r="AL927" s="78"/>
      <c r="AM927" s="78"/>
      <c r="AN927" s="78"/>
      <c r="AO927" s="78"/>
      <c r="AP927" s="78"/>
      <c r="AT927" s="79"/>
      <c r="BA927" s="74"/>
      <c r="BB927" s="74"/>
      <c r="BC927" s="74"/>
      <c r="BD927" s="74"/>
      <c r="BE927" s="74"/>
      <c r="BF927" s="74"/>
      <c r="BG927" s="74"/>
      <c r="BH927" s="74"/>
      <c r="BI927" s="74"/>
      <c r="BJ927" s="74"/>
      <c r="BK927" s="74"/>
      <c r="BL927" s="74"/>
      <c r="BM927" s="74"/>
      <c r="BN927" s="74"/>
      <c r="BO927" s="74"/>
      <c r="EN927" s="72"/>
      <c r="EO927" s="72"/>
      <c r="EP927" s="72"/>
      <c r="EQ927" s="72"/>
      <c r="ER927" s="72"/>
      <c r="ES927" s="72"/>
      <c r="ET927" s="72"/>
      <c r="EU927" s="72"/>
      <c r="EV927" s="72"/>
      <c r="EW927" s="72"/>
      <c r="EX927" s="72"/>
      <c r="EY927" s="72"/>
      <c r="EZ927" s="72"/>
    </row>
    <row r="928" spans="18:156">
      <c r="R928" s="76"/>
      <c r="T928" s="76"/>
      <c r="U928" s="76"/>
      <c r="V928" s="76"/>
      <c r="W928" s="76"/>
      <c r="X928" s="76"/>
      <c r="Y928" s="76"/>
      <c r="AA928" s="78"/>
      <c r="AB928" s="78"/>
      <c r="AC928" s="78"/>
      <c r="AD928" s="78"/>
      <c r="AE928" s="78"/>
      <c r="AF928" s="78"/>
      <c r="AG928" s="78"/>
      <c r="AH928" s="78"/>
      <c r="AI928" s="78"/>
      <c r="AJ928" s="78"/>
      <c r="AK928" s="78"/>
      <c r="AL928" s="78"/>
      <c r="AM928" s="78"/>
      <c r="AN928" s="78"/>
      <c r="AO928" s="78"/>
      <c r="AP928" s="78"/>
      <c r="AT928" s="79"/>
      <c r="BA928" s="74"/>
      <c r="BB928" s="74"/>
      <c r="BC928" s="74"/>
      <c r="BD928" s="74"/>
      <c r="BE928" s="74"/>
      <c r="BF928" s="74"/>
      <c r="BG928" s="74"/>
      <c r="BH928" s="74"/>
      <c r="BI928" s="74"/>
      <c r="BJ928" s="74"/>
      <c r="BK928" s="74"/>
      <c r="BL928" s="74"/>
      <c r="BM928" s="74"/>
      <c r="BN928" s="74"/>
      <c r="BO928" s="74"/>
      <c r="EN928" s="72"/>
      <c r="EO928" s="72"/>
      <c r="EP928" s="72"/>
      <c r="EQ928" s="72"/>
      <c r="ER928" s="72"/>
      <c r="ES928" s="72"/>
      <c r="ET928" s="72"/>
      <c r="EU928" s="72"/>
      <c r="EV928" s="72"/>
      <c r="EW928" s="72"/>
      <c r="EX928" s="72"/>
      <c r="EY928" s="72"/>
      <c r="EZ928" s="72"/>
    </row>
    <row r="929" spans="16:156">
      <c r="R929" s="76"/>
      <c r="T929" s="76"/>
      <c r="U929" s="76"/>
      <c r="V929" s="76"/>
      <c r="W929" s="76"/>
      <c r="X929" s="76"/>
      <c r="Y929" s="76"/>
      <c r="AA929" s="78"/>
      <c r="AB929" s="78"/>
      <c r="AC929" s="78"/>
      <c r="AD929" s="78"/>
      <c r="AE929" s="78"/>
      <c r="AF929" s="78"/>
      <c r="AG929" s="78"/>
      <c r="AH929" s="78"/>
      <c r="AI929" s="78"/>
      <c r="AJ929" s="78"/>
      <c r="AK929" s="78"/>
      <c r="AL929" s="78"/>
      <c r="AM929" s="78"/>
      <c r="AN929" s="78"/>
      <c r="AO929" s="78"/>
      <c r="AP929" s="78"/>
      <c r="AT929" s="79"/>
      <c r="BA929" s="74"/>
      <c r="BB929" s="74"/>
      <c r="BC929" s="74"/>
      <c r="BD929" s="74"/>
      <c r="BE929" s="74"/>
      <c r="BF929" s="74"/>
      <c r="BG929" s="74"/>
      <c r="BH929" s="74"/>
      <c r="BI929" s="74"/>
      <c r="BJ929" s="74"/>
      <c r="BK929" s="74"/>
      <c r="BL929" s="74"/>
      <c r="BM929" s="74"/>
      <c r="BN929" s="74"/>
      <c r="BO929" s="74"/>
      <c r="EN929" s="72"/>
      <c r="EO929" s="72"/>
      <c r="EP929" s="72"/>
      <c r="EQ929" s="72"/>
      <c r="ER929" s="72"/>
      <c r="ES929" s="72"/>
      <c r="ET929" s="72"/>
      <c r="EU929" s="72"/>
      <c r="EV929" s="72"/>
      <c r="EW929" s="72"/>
      <c r="EX929" s="72"/>
      <c r="EY929" s="72"/>
      <c r="EZ929" s="72"/>
    </row>
    <row r="930" spans="16:156">
      <c r="R930" s="76"/>
      <c r="T930" s="76"/>
      <c r="U930" s="76"/>
      <c r="V930" s="76"/>
      <c r="W930" s="76"/>
      <c r="X930" s="76"/>
      <c r="Y930" s="76"/>
      <c r="AA930" s="78"/>
      <c r="AB930" s="78"/>
      <c r="AC930" s="78"/>
      <c r="AD930" s="78"/>
      <c r="AE930" s="78"/>
      <c r="AF930" s="78"/>
      <c r="AG930" s="78"/>
      <c r="AH930" s="78"/>
      <c r="AI930" s="78"/>
      <c r="AJ930" s="78"/>
      <c r="AK930" s="78"/>
      <c r="AL930" s="78"/>
      <c r="AM930" s="78"/>
      <c r="AN930" s="78"/>
      <c r="AO930" s="78"/>
      <c r="AP930" s="78"/>
      <c r="AT930" s="79"/>
      <c r="BA930" s="74"/>
      <c r="BB930" s="74"/>
      <c r="BC930" s="74"/>
      <c r="BD930" s="74"/>
      <c r="BE930" s="74"/>
      <c r="BF930" s="74"/>
      <c r="BG930" s="74"/>
      <c r="BH930" s="74"/>
      <c r="BI930" s="74"/>
      <c r="BJ930" s="74"/>
      <c r="BK930" s="74"/>
      <c r="BL930" s="74"/>
      <c r="BM930" s="74"/>
      <c r="BN930" s="74"/>
      <c r="BO930" s="74"/>
      <c r="EN930" s="72"/>
      <c r="EO930" s="72"/>
      <c r="EP930" s="72"/>
      <c r="EQ930" s="72"/>
      <c r="ER930" s="72"/>
      <c r="ES930" s="72"/>
      <c r="ET930" s="72"/>
      <c r="EU930" s="72"/>
      <c r="EV930" s="72"/>
      <c r="EW930" s="72"/>
      <c r="EX930" s="72"/>
      <c r="EY930" s="72"/>
      <c r="EZ930" s="72"/>
    </row>
    <row r="931" spans="16:156">
      <c r="R931" s="76"/>
      <c r="T931" s="76"/>
      <c r="U931" s="76"/>
      <c r="V931" s="76"/>
      <c r="W931" s="76"/>
      <c r="X931" s="76"/>
      <c r="Y931" s="76"/>
      <c r="AA931" s="78"/>
      <c r="AB931" s="78"/>
      <c r="AC931" s="78"/>
      <c r="AD931" s="78"/>
      <c r="AE931" s="78"/>
      <c r="AF931" s="78"/>
      <c r="AG931" s="78"/>
      <c r="AH931" s="78"/>
      <c r="AI931" s="78"/>
      <c r="AJ931" s="78"/>
      <c r="AK931" s="78"/>
      <c r="AL931" s="78"/>
      <c r="AM931" s="78"/>
      <c r="AN931" s="78"/>
      <c r="AO931" s="78"/>
      <c r="AP931" s="78"/>
      <c r="AT931" s="79"/>
      <c r="BA931" s="74"/>
      <c r="BB931" s="74"/>
      <c r="BC931" s="74"/>
      <c r="BD931" s="74"/>
      <c r="BE931" s="74"/>
      <c r="BF931" s="74"/>
      <c r="BG931" s="74"/>
      <c r="BH931" s="74"/>
      <c r="BI931" s="74"/>
      <c r="BJ931" s="74"/>
      <c r="BK931" s="74"/>
      <c r="BL931" s="74"/>
      <c r="BM931" s="74"/>
      <c r="BN931" s="74"/>
      <c r="BO931" s="74"/>
      <c r="EN931" s="72"/>
      <c r="EO931" s="72"/>
      <c r="EP931" s="72"/>
      <c r="EQ931" s="72"/>
      <c r="ER931" s="72"/>
      <c r="ES931" s="72"/>
      <c r="ET931" s="72"/>
      <c r="EU931" s="72"/>
      <c r="EV931" s="72"/>
      <c r="EW931" s="72"/>
      <c r="EX931" s="72"/>
      <c r="EY931" s="72"/>
      <c r="EZ931" s="72"/>
    </row>
    <row r="932" spans="16:156"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  <c r="AA932" s="78"/>
      <c r="AB932" s="78"/>
      <c r="AC932" s="78"/>
      <c r="AD932" s="79"/>
      <c r="AE932" s="78"/>
      <c r="AF932" s="78"/>
      <c r="AG932" s="78"/>
      <c r="AH932" s="78"/>
      <c r="AI932" s="78"/>
      <c r="AJ932" s="78"/>
      <c r="AK932" s="78"/>
      <c r="AL932" s="78"/>
      <c r="AM932" s="78"/>
      <c r="AN932" s="78"/>
      <c r="AO932" s="78"/>
      <c r="AP932" s="78"/>
      <c r="AT932" s="79"/>
      <c r="BA932" s="74"/>
      <c r="BB932" s="74"/>
      <c r="BC932" s="74"/>
      <c r="BD932" s="74"/>
      <c r="BE932" s="74"/>
      <c r="BF932" s="74"/>
      <c r="BG932" s="74"/>
      <c r="BH932" s="74"/>
      <c r="BI932" s="74"/>
      <c r="BJ932" s="74"/>
      <c r="BK932" s="74"/>
      <c r="BL932" s="74"/>
      <c r="BM932" s="74"/>
      <c r="BN932" s="74"/>
      <c r="BO932" s="74"/>
      <c r="EN932" s="72"/>
      <c r="EO932" s="72"/>
      <c r="EP932" s="72"/>
      <c r="EQ932" s="72"/>
      <c r="ER932" s="72"/>
      <c r="ES932" s="72"/>
      <c r="ET932" s="72"/>
      <c r="EU932" s="72"/>
      <c r="EV932" s="72"/>
      <c r="EW932" s="72"/>
      <c r="EX932" s="72"/>
      <c r="EY932" s="72"/>
      <c r="EZ932" s="72"/>
    </row>
    <row r="933" spans="16:156">
      <c r="R933" s="76"/>
      <c r="T933" s="76"/>
      <c r="U933" s="76"/>
      <c r="V933" s="76"/>
      <c r="W933" s="76"/>
      <c r="X933" s="76"/>
      <c r="Y933" s="76"/>
      <c r="AD933" s="78"/>
      <c r="AE933" s="78"/>
      <c r="AF933" s="78"/>
      <c r="AG933" s="78"/>
      <c r="AH933" s="78"/>
      <c r="AI933" s="78"/>
      <c r="AJ933" s="78"/>
      <c r="AK933" s="78"/>
      <c r="AL933" s="78"/>
      <c r="AM933" s="78"/>
      <c r="AN933" s="74"/>
      <c r="AO933" s="74"/>
      <c r="AP933" s="78"/>
      <c r="AT933" s="79"/>
      <c r="BA933" s="74"/>
      <c r="BB933" s="74"/>
      <c r="BC933" s="74"/>
      <c r="BD933" s="74"/>
      <c r="BE933" s="74"/>
      <c r="BF933" s="74"/>
      <c r="BG933" s="74"/>
      <c r="BH933" s="74"/>
      <c r="BI933" s="74"/>
      <c r="BJ933" s="74"/>
      <c r="BK933" s="74"/>
      <c r="BL933" s="74"/>
      <c r="BM933" s="74"/>
      <c r="BN933" s="74"/>
      <c r="BO933" s="74"/>
      <c r="EN933" s="72"/>
      <c r="EO933" s="72"/>
      <c r="EP933" s="72"/>
      <c r="EQ933" s="72"/>
      <c r="ER933" s="72"/>
      <c r="ES933" s="72"/>
      <c r="ET933" s="72"/>
      <c r="EU933" s="72"/>
      <c r="EV933" s="72"/>
      <c r="EW933" s="72"/>
      <c r="EX933" s="72"/>
      <c r="EY933" s="72"/>
      <c r="EZ933" s="72"/>
    </row>
    <row r="934" spans="16:156">
      <c r="R934" s="76"/>
      <c r="T934" s="76"/>
      <c r="U934" s="76"/>
      <c r="V934" s="76"/>
      <c r="W934" s="76"/>
      <c r="X934" s="76"/>
      <c r="Y934" s="76"/>
      <c r="AD934" s="78"/>
      <c r="AE934" s="78"/>
      <c r="AF934" s="78"/>
      <c r="AG934" s="78"/>
      <c r="AH934" s="78"/>
      <c r="AI934" s="78"/>
      <c r="AJ934" s="78"/>
      <c r="AK934" s="78"/>
      <c r="AL934" s="78"/>
      <c r="AM934" s="78"/>
      <c r="AN934" s="78"/>
      <c r="AO934" s="78"/>
      <c r="AP934" s="78"/>
      <c r="AT934" s="79"/>
      <c r="BA934" s="74"/>
      <c r="BB934" s="74"/>
      <c r="BC934" s="74"/>
      <c r="BD934" s="74"/>
      <c r="BE934" s="74"/>
      <c r="BF934" s="74"/>
      <c r="BG934" s="74"/>
      <c r="BH934" s="74"/>
      <c r="BI934" s="74"/>
      <c r="BJ934" s="74"/>
      <c r="BK934" s="74"/>
      <c r="BL934" s="74"/>
      <c r="BM934" s="74"/>
      <c r="BN934" s="74"/>
      <c r="BO934" s="74"/>
      <c r="EN934" s="72"/>
      <c r="EO934" s="72"/>
      <c r="EP934" s="72"/>
      <c r="EQ934" s="72"/>
      <c r="ER934" s="72"/>
      <c r="ES934" s="72"/>
      <c r="ET934" s="72"/>
      <c r="EU934" s="72"/>
      <c r="EV934" s="72"/>
      <c r="EW934" s="72"/>
      <c r="EX934" s="72"/>
      <c r="EY934" s="72"/>
      <c r="EZ934" s="72"/>
    </row>
    <row r="935" spans="16:156">
      <c r="R935" s="76"/>
      <c r="T935" s="76"/>
      <c r="U935" s="76"/>
      <c r="V935" s="76"/>
      <c r="W935" s="76"/>
      <c r="X935" s="76"/>
      <c r="Y935" s="76"/>
      <c r="AD935" s="78"/>
      <c r="AE935" s="78"/>
      <c r="AF935" s="78"/>
      <c r="AG935" s="78"/>
      <c r="AH935" s="78"/>
      <c r="AI935" s="78"/>
      <c r="AJ935" s="78"/>
      <c r="AK935" s="78"/>
      <c r="AL935" s="78"/>
      <c r="AM935" s="78"/>
      <c r="AN935" s="78"/>
      <c r="AO935" s="78"/>
      <c r="AP935" s="78"/>
      <c r="AT935" s="79"/>
      <c r="BA935" s="74"/>
      <c r="BB935" s="74"/>
      <c r="BC935" s="74"/>
      <c r="BD935" s="74"/>
      <c r="BE935" s="74"/>
      <c r="BF935" s="74"/>
      <c r="BG935" s="74"/>
      <c r="BH935" s="74"/>
      <c r="BI935" s="74"/>
      <c r="BJ935" s="74"/>
      <c r="BK935" s="74"/>
      <c r="BL935" s="74"/>
      <c r="BM935" s="74"/>
      <c r="BN935" s="74"/>
      <c r="BO935" s="74"/>
      <c r="EN935" s="72"/>
      <c r="EO935" s="72"/>
      <c r="EP935" s="72"/>
      <c r="EQ935" s="72"/>
      <c r="ER935" s="72"/>
      <c r="ES935" s="72"/>
      <c r="ET935" s="72"/>
      <c r="EU935" s="72"/>
      <c r="EV935" s="72"/>
      <c r="EW935" s="72"/>
      <c r="EX935" s="72"/>
      <c r="EY935" s="72"/>
      <c r="EZ935" s="72"/>
    </row>
    <row r="936" spans="16:156">
      <c r="R936" s="76"/>
      <c r="T936" s="76"/>
      <c r="U936" s="76"/>
      <c r="V936" s="76"/>
      <c r="W936" s="76"/>
      <c r="X936" s="76"/>
      <c r="Y936" s="76"/>
      <c r="AD936" s="78"/>
      <c r="AE936" s="78"/>
      <c r="AF936" s="78"/>
      <c r="AG936" s="78"/>
      <c r="AH936" s="78"/>
      <c r="AI936" s="78"/>
      <c r="AJ936" s="78"/>
      <c r="AK936" s="78"/>
      <c r="AL936" s="78"/>
      <c r="AM936" s="78"/>
      <c r="AN936" s="78"/>
      <c r="AO936" s="78"/>
      <c r="AP936" s="78"/>
      <c r="AT936" s="79"/>
      <c r="BA936" s="74"/>
      <c r="BB936" s="74"/>
      <c r="BC936" s="74"/>
      <c r="BD936" s="74"/>
      <c r="BE936" s="74"/>
      <c r="BF936" s="74"/>
      <c r="BG936" s="74"/>
      <c r="BH936" s="74"/>
      <c r="BI936" s="74"/>
      <c r="BJ936" s="74"/>
      <c r="BK936" s="74"/>
      <c r="BL936" s="74"/>
      <c r="BM936" s="74"/>
      <c r="BN936" s="74"/>
      <c r="BO936" s="74"/>
      <c r="EN936" s="72"/>
      <c r="EO936" s="72"/>
      <c r="EP936" s="72"/>
      <c r="EQ936" s="72"/>
      <c r="ER936" s="72"/>
      <c r="ES936" s="72"/>
      <c r="ET936" s="72"/>
      <c r="EU936" s="72"/>
      <c r="EV936" s="72"/>
      <c r="EW936" s="72"/>
      <c r="EX936" s="72"/>
      <c r="EY936" s="72"/>
      <c r="EZ936" s="72"/>
    </row>
    <row r="937" spans="16:156">
      <c r="R937" s="76"/>
      <c r="T937" s="76"/>
      <c r="U937" s="76"/>
      <c r="V937" s="76"/>
      <c r="W937" s="76"/>
      <c r="X937" s="76"/>
      <c r="Y937" s="76"/>
      <c r="AD937" s="78"/>
      <c r="AE937" s="78"/>
      <c r="AF937" s="78"/>
      <c r="AG937" s="78"/>
      <c r="AH937" s="78"/>
      <c r="AI937" s="78"/>
      <c r="AJ937" s="78"/>
      <c r="AK937" s="78"/>
      <c r="AL937" s="78"/>
      <c r="AM937" s="78"/>
      <c r="AN937" s="78"/>
      <c r="AO937" s="78"/>
      <c r="AP937" s="78"/>
      <c r="AT937" s="79"/>
      <c r="BA937" s="74"/>
      <c r="BB937" s="74"/>
      <c r="BC937" s="74"/>
      <c r="BD937" s="74"/>
      <c r="BE937" s="74"/>
      <c r="BF937" s="74"/>
      <c r="BG937" s="74"/>
      <c r="BH937" s="74"/>
      <c r="BI937" s="74"/>
      <c r="BJ937" s="74"/>
      <c r="BK937" s="74"/>
      <c r="BL937" s="74"/>
      <c r="BM937" s="74"/>
      <c r="BN937" s="74"/>
      <c r="BO937" s="74"/>
      <c r="EN937" s="72"/>
      <c r="EO937" s="72"/>
      <c r="EP937" s="72"/>
      <c r="EQ937" s="72"/>
      <c r="ER937" s="72"/>
      <c r="ES937" s="72"/>
      <c r="ET937" s="72"/>
      <c r="EU937" s="72"/>
      <c r="EV937" s="72"/>
      <c r="EW937" s="72"/>
      <c r="EX937" s="72"/>
      <c r="EY937" s="72"/>
      <c r="EZ937" s="72"/>
    </row>
    <row r="938" spans="16:156">
      <c r="R938" s="76"/>
      <c r="T938" s="76"/>
      <c r="U938" s="76"/>
      <c r="V938" s="76"/>
      <c r="W938" s="76"/>
      <c r="X938" s="76"/>
      <c r="Y938" s="76"/>
      <c r="AD938" s="78"/>
      <c r="AE938" s="78"/>
      <c r="AF938" s="78"/>
      <c r="AG938" s="78"/>
      <c r="AH938" s="78"/>
      <c r="AI938" s="78"/>
      <c r="AJ938" s="78"/>
      <c r="AK938" s="78"/>
      <c r="AL938" s="78"/>
      <c r="AM938" s="74"/>
      <c r="AN938" s="78"/>
      <c r="AO938" s="78"/>
      <c r="AP938" s="78"/>
      <c r="AT938" s="79"/>
      <c r="BA938" s="74"/>
      <c r="BB938" s="74"/>
      <c r="BC938" s="74"/>
      <c r="BD938" s="74"/>
      <c r="BE938" s="74"/>
      <c r="BF938" s="74"/>
      <c r="BG938" s="74"/>
      <c r="BH938" s="74"/>
      <c r="BI938" s="74"/>
      <c r="BJ938" s="74"/>
      <c r="BK938" s="74"/>
      <c r="BL938" s="74"/>
      <c r="BM938" s="74"/>
      <c r="BN938" s="74"/>
      <c r="BO938" s="74"/>
      <c r="EN938" s="72"/>
      <c r="EO938" s="72"/>
      <c r="EP938" s="72"/>
      <c r="EQ938" s="72"/>
      <c r="ER938" s="72"/>
      <c r="ES938" s="72"/>
      <c r="ET938" s="72"/>
      <c r="EU938" s="72"/>
      <c r="EV938" s="72"/>
      <c r="EW938" s="72"/>
      <c r="EX938" s="72"/>
      <c r="EY938" s="72"/>
      <c r="EZ938" s="72"/>
    </row>
    <row r="939" spans="16:156">
      <c r="R939" s="76"/>
      <c r="T939" s="76"/>
      <c r="U939" s="76"/>
      <c r="V939" s="76"/>
      <c r="W939" s="76"/>
      <c r="X939" s="76"/>
      <c r="Y939" s="76"/>
      <c r="AD939" s="78"/>
      <c r="AE939" s="78"/>
      <c r="AF939" s="78"/>
      <c r="AG939" s="78"/>
      <c r="AH939" s="78"/>
      <c r="AI939" s="78"/>
      <c r="AJ939" s="78"/>
      <c r="AK939" s="78"/>
      <c r="AL939" s="78"/>
      <c r="AM939" s="78"/>
      <c r="AN939" s="78"/>
      <c r="AO939" s="78"/>
      <c r="AP939" s="78"/>
      <c r="AT939" s="79"/>
      <c r="BA939" s="74"/>
      <c r="BB939" s="74"/>
      <c r="BC939" s="74"/>
      <c r="BD939" s="74"/>
      <c r="BE939" s="74"/>
      <c r="BF939" s="74"/>
      <c r="BG939" s="74"/>
      <c r="BH939" s="74"/>
      <c r="BI939" s="74"/>
      <c r="BJ939" s="74"/>
      <c r="BK939" s="74"/>
      <c r="BL939" s="74"/>
      <c r="BM939" s="74"/>
      <c r="BN939" s="74"/>
      <c r="BO939" s="74"/>
      <c r="EN939" s="72"/>
      <c r="EO939" s="72"/>
      <c r="EP939" s="72"/>
      <c r="EQ939" s="72"/>
      <c r="ER939" s="72"/>
      <c r="ES939" s="72"/>
      <c r="ET939" s="72"/>
      <c r="EU939" s="72"/>
      <c r="EV939" s="72"/>
      <c r="EW939" s="72"/>
      <c r="EX939" s="72"/>
      <c r="EY939" s="72"/>
      <c r="EZ939" s="72"/>
    </row>
    <row r="940" spans="16:156">
      <c r="R940" s="76"/>
      <c r="T940" s="76"/>
      <c r="U940" s="76"/>
      <c r="V940" s="76"/>
      <c r="W940" s="76"/>
      <c r="X940" s="76"/>
      <c r="Y940" s="76"/>
      <c r="AD940" s="78"/>
      <c r="AE940" s="78"/>
      <c r="AF940" s="78"/>
      <c r="AG940" s="78"/>
      <c r="AH940" s="78"/>
      <c r="AI940" s="78"/>
      <c r="AJ940" s="78"/>
      <c r="AK940" s="78"/>
      <c r="AL940" s="78"/>
      <c r="AM940" s="78"/>
      <c r="AN940" s="78"/>
      <c r="AO940" s="78"/>
      <c r="AP940" s="78"/>
      <c r="AT940" s="79"/>
      <c r="BA940" s="74"/>
      <c r="BB940" s="74"/>
      <c r="BC940" s="74"/>
      <c r="BD940" s="74"/>
      <c r="BE940" s="74"/>
      <c r="BF940" s="74"/>
      <c r="BG940" s="74"/>
      <c r="BH940" s="74"/>
      <c r="BI940" s="74"/>
      <c r="BJ940" s="74"/>
      <c r="BK940" s="74"/>
      <c r="BL940" s="74"/>
      <c r="BM940" s="74"/>
      <c r="BN940" s="74"/>
      <c r="BO940" s="74"/>
      <c r="EN940" s="72"/>
      <c r="EO940" s="72"/>
      <c r="EP940" s="72"/>
      <c r="EQ940" s="72"/>
      <c r="ER940" s="72"/>
      <c r="ES940" s="72"/>
      <c r="ET940" s="72"/>
      <c r="EU940" s="72"/>
      <c r="EV940" s="72"/>
      <c r="EW940" s="72"/>
      <c r="EX940" s="72"/>
      <c r="EY940" s="72"/>
      <c r="EZ940" s="72"/>
    </row>
    <row r="941" spans="16:156">
      <c r="R941" s="76"/>
      <c r="T941" s="76"/>
      <c r="U941" s="76"/>
      <c r="V941" s="76"/>
      <c r="W941" s="76"/>
      <c r="X941" s="76"/>
      <c r="Y941" s="76"/>
      <c r="AD941" s="78"/>
      <c r="AE941" s="78"/>
      <c r="AF941" s="78"/>
      <c r="AG941" s="78"/>
      <c r="AH941" s="78"/>
      <c r="AI941" s="78"/>
      <c r="AJ941" s="78"/>
      <c r="AK941" s="74"/>
      <c r="AL941" s="78"/>
      <c r="AM941" s="78"/>
      <c r="AN941" s="78"/>
      <c r="AO941" s="78"/>
      <c r="AP941" s="78"/>
      <c r="AT941" s="79"/>
      <c r="BA941" s="74"/>
      <c r="BB941" s="74"/>
      <c r="BC941" s="74"/>
      <c r="BD941" s="74"/>
      <c r="BE941" s="74"/>
      <c r="BF941" s="74"/>
      <c r="BG941" s="74"/>
      <c r="BH941" s="74"/>
      <c r="BI941" s="74"/>
      <c r="BJ941" s="74"/>
      <c r="BK941" s="74"/>
      <c r="BL941" s="74"/>
      <c r="BM941" s="74"/>
      <c r="BN941" s="74"/>
      <c r="BO941" s="74"/>
      <c r="EN941" s="72"/>
      <c r="EO941" s="72"/>
      <c r="EP941" s="72"/>
      <c r="EQ941" s="72"/>
      <c r="ER941" s="72"/>
      <c r="ES941" s="72"/>
      <c r="ET941" s="72"/>
      <c r="EU941" s="72"/>
      <c r="EV941" s="72"/>
      <c r="EW941" s="72"/>
      <c r="EX941" s="72"/>
      <c r="EY941" s="72"/>
      <c r="EZ941" s="72"/>
    </row>
    <row r="942" spans="16:156">
      <c r="R942" s="76"/>
      <c r="T942" s="76"/>
      <c r="U942" s="76"/>
      <c r="V942" s="76"/>
      <c r="W942" s="76"/>
      <c r="X942" s="76"/>
      <c r="Y942" s="76"/>
      <c r="AD942" s="78"/>
      <c r="AE942" s="78"/>
      <c r="AF942" s="78"/>
      <c r="AG942" s="78"/>
      <c r="AH942" s="78"/>
      <c r="AI942" s="78"/>
      <c r="AJ942" s="78"/>
      <c r="AK942" s="78"/>
      <c r="AL942" s="78"/>
      <c r="AM942" s="78"/>
      <c r="AN942" s="78"/>
      <c r="AO942" s="78"/>
      <c r="AP942" s="78"/>
      <c r="AT942" s="79"/>
      <c r="BA942" s="74"/>
      <c r="BB942" s="74"/>
      <c r="BC942" s="74"/>
      <c r="BD942" s="74"/>
      <c r="BE942" s="74"/>
      <c r="BF942" s="74"/>
      <c r="BG942" s="74"/>
      <c r="BH942" s="74"/>
      <c r="BI942" s="74"/>
      <c r="BJ942" s="74"/>
      <c r="BK942" s="74"/>
      <c r="BL942" s="74"/>
      <c r="BM942" s="74"/>
      <c r="BN942" s="74"/>
      <c r="BO942" s="74"/>
      <c r="EN942" s="72"/>
      <c r="EO942" s="72"/>
      <c r="EP942" s="72"/>
      <c r="EQ942" s="72"/>
      <c r="ER942" s="72"/>
      <c r="ES942" s="72"/>
      <c r="ET942" s="72"/>
      <c r="EU942" s="72"/>
      <c r="EV942" s="72"/>
      <c r="EW942" s="72"/>
      <c r="EX942" s="72"/>
      <c r="EY942" s="72"/>
      <c r="EZ942" s="72"/>
    </row>
    <row r="943" spans="16:156">
      <c r="R943" s="76"/>
      <c r="T943" s="76"/>
      <c r="U943" s="76"/>
      <c r="V943" s="76"/>
      <c r="W943" s="76"/>
      <c r="X943" s="76"/>
      <c r="Y943" s="76"/>
      <c r="AD943" s="78"/>
      <c r="AE943" s="78"/>
      <c r="AF943" s="78"/>
      <c r="AG943" s="78"/>
      <c r="AH943" s="78"/>
      <c r="AI943" s="78"/>
      <c r="AJ943" s="78"/>
      <c r="AK943" s="78"/>
      <c r="AL943" s="74"/>
      <c r="AM943" s="78"/>
      <c r="AN943" s="78"/>
      <c r="AO943" s="78"/>
      <c r="AP943" s="78"/>
      <c r="AT943" s="79"/>
      <c r="BA943" s="74"/>
      <c r="BB943" s="74"/>
      <c r="BC943" s="74"/>
      <c r="BD943" s="74"/>
      <c r="BE943" s="74"/>
      <c r="BF943" s="74"/>
      <c r="BG943" s="74"/>
      <c r="BH943" s="74"/>
      <c r="BI943" s="74"/>
      <c r="BJ943" s="74"/>
      <c r="BK943" s="74"/>
      <c r="BL943" s="74"/>
      <c r="BM943" s="74"/>
      <c r="BN943" s="74"/>
      <c r="BO943" s="74"/>
      <c r="EN943" s="72"/>
      <c r="EO943" s="72"/>
      <c r="EP943" s="72"/>
      <c r="EQ943" s="72"/>
      <c r="ER943" s="72"/>
      <c r="ES943" s="72"/>
      <c r="ET943" s="72"/>
      <c r="EU943" s="72"/>
      <c r="EV943" s="72"/>
      <c r="EW943" s="72"/>
      <c r="EX943" s="72"/>
      <c r="EY943" s="72"/>
      <c r="EZ943" s="72"/>
    </row>
    <row r="944" spans="16:156">
      <c r="R944" s="76"/>
      <c r="T944" s="76"/>
      <c r="U944" s="76"/>
      <c r="V944" s="76"/>
      <c r="W944" s="76"/>
      <c r="X944" s="76"/>
      <c r="Y944" s="76"/>
      <c r="AD944" s="78"/>
      <c r="AE944" s="78"/>
      <c r="AF944" s="78"/>
      <c r="AG944" s="78"/>
      <c r="AH944" s="78"/>
      <c r="AI944" s="78"/>
      <c r="AJ944" s="78"/>
      <c r="AK944" s="78"/>
      <c r="AL944" s="78"/>
      <c r="AM944" s="78"/>
      <c r="AN944" s="78"/>
      <c r="AO944" s="78"/>
      <c r="AP944" s="78"/>
      <c r="AT944" s="79"/>
      <c r="BA944" s="74"/>
      <c r="BB944" s="74"/>
      <c r="BC944" s="74"/>
      <c r="BD944" s="74"/>
      <c r="BE944" s="74"/>
      <c r="BF944" s="74"/>
      <c r="BG944" s="74"/>
      <c r="BH944" s="74"/>
      <c r="BI944" s="74"/>
      <c r="BJ944" s="74"/>
      <c r="BK944" s="74"/>
      <c r="BL944" s="74"/>
      <c r="BM944" s="74"/>
      <c r="BN944" s="74"/>
      <c r="BO944" s="74"/>
      <c r="EN944" s="72"/>
      <c r="EO944" s="72"/>
      <c r="EP944" s="72"/>
      <c r="EQ944" s="72"/>
      <c r="ER944" s="72"/>
      <c r="ES944" s="72"/>
      <c r="ET944" s="72"/>
      <c r="EU944" s="72"/>
      <c r="EV944" s="72"/>
      <c r="EW944" s="72"/>
      <c r="EX944" s="72"/>
      <c r="EY944" s="72"/>
      <c r="EZ944" s="72"/>
    </row>
    <row r="945" spans="18:156">
      <c r="R945" s="76"/>
      <c r="T945" s="76"/>
      <c r="U945" s="76"/>
      <c r="V945" s="76"/>
      <c r="W945" s="76"/>
      <c r="X945" s="76"/>
      <c r="Y945" s="76"/>
      <c r="AD945" s="78"/>
      <c r="AE945" s="78"/>
      <c r="AF945" s="78"/>
      <c r="AG945" s="78"/>
      <c r="AH945" s="78"/>
      <c r="AI945" s="78"/>
      <c r="AJ945" s="78"/>
      <c r="AK945" s="78"/>
      <c r="AL945" s="78"/>
      <c r="AM945" s="78"/>
      <c r="AN945" s="78"/>
      <c r="AO945" s="78"/>
      <c r="AP945" s="78"/>
      <c r="AT945" s="79"/>
      <c r="BA945" s="74"/>
      <c r="BB945" s="74"/>
      <c r="BC945" s="74"/>
      <c r="BD945" s="74"/>
      <c r="BE945" s="74"/>
      <c r="BF945" s="74"/>
      <c r="BG945" s="74"/>
      <c r="BH945" s="74"/>
      <c r="BI945" s="74"/>
      <c r="BJ945" s="74"/>
      <c r="BK945" s="74"/>
      <c r="BL945" s="74"/>
      <c r="BM945" s="74"/>
      <c r="BN945" s="74"/>
      <c r="BO945" s="74"/>
      <c r="EN945" s="72"/>
      <c r="EO945" s="72"/>
      <c r="EP945" s="72"/>
      <c r="EQ945" s="72"/>
      <c r="ER945" s="72"/>
      <c r="ES945" s="72"/>
      <c r="ET945" s="72"/>
      <c r="EU945" s="72"/>
      <c r="EV945" s="72"/>
      <c r="EW945" s="72"/>
      <c r="EX945" s="72"/>
      <c r="EY945" s="72"/>
      <c r="EZ945" s="72"/>
    </row>
    <row r="946" spans="18:156">
      <c r="R946" s="76"/>
      <c r="T946" s="76"/>
      <c r="U946" s="76"/>
      <c r="V946" s="76"/>
      <c r="W946" s="76"/>
      <c r="X946" s="76"/>
      <c r="Y946" s="76"/>
      <c r="AD946" s="78"/>
      <c r="AE946" s="78"/>
      <c r="AF946" s="78"/>
      <c r="AG946" s="78"/>
      <c r="AH946" s="78"/>
      <c r="AI946" s="78"/>
      <c r="AJ946" s="78"/>
      <c r="AK946" s="78"/>
      <c r="AL946" s="78"/>
      <c r="AM946" s="78"/>
      <c r="AN946" s="78"/>
      <c r="AO946" s="78"/>
      <c r="AP946" s="78"/>
      <c r="AT946" s="79"/>
      <c r="BA946" s="74"/>
      <c r="BB946" s="74"/>
      <c r="BC946" s="74"/>
      <c r="BD946" s="74"/>
      <c r="BE946" s="74"/>
      <c r="BF946" s="74"/>
      <c r="BG946" s="74"/>
      <c r="BH946" s="74"/>
      <c r="BI946" s="74"/>
      <c r="BJ946" s="74"/>
      <c r="BK946" s="74"/>
      <c r="BL946" s="74"/>
      <c r="BM946" s="74"/>
      <c r="BN946" s="74"/>
      <c r="BO946" s="74"/>
      <c r="EN946" s="72"/>
      <c r="EO946" s="72"/>
      <c r="EP946" s="72"/>
      <c r="EQ946" s="72"/>
      <c r="ER946" s="72"/>
      <c r="ES946" s="72"/>
      <c r="ET946" s="72"/>
      <c r="EU946" s="72"/>
      <c r="EV946" s="72"/>
      <c r="EW946" s="72"/>
      <c r="EX946" s="72"/>
      <c r="EY946" s="72"/>
      <c r="EZ946" s="72"/>
    </row>
    <row r="947" spans="18:156">
      <c r="R947" s="76"/>
      <c r="T947" s="76"/>
      <c r="U947" s="76"/>
      <c r="V947" s="76"/>
      <c r="W947" s="76"/>
      <c r="X947" s="76"/>
      <c r="Y947" s="76"/>
      <c r="AD947" s="78"/>
      <c r="AE947" s="78"/>
      <c r="AF947" s="78"/>
      <c r="AG947" s="78"/>
      <c r="AH947" s="78"/>
      <c r="AI947" s="78"/>
      <c r="AJ947" s="78"/>
      <c r="AK947" s="78"/>
      <c r="AL947" s="78"/>
      <c r="AM947" s="78"/>
      <c r="AN947" s="78"/>
      <c r="AO947" s="78"/>
      <c r="AP947" s="78"/>
      <c r="AT947" s="79"/>
      <c r="BA947" s="74"/>
      <c r="BB947" s="74"/>
      <c r="BC947" s="74"/>
      <c r="BD947" s="74"/>
      <c r="BE947" s="74"/>
      <c r="BF947" s="74"/>
      <c r="BG947" s="74"/>
      <c r="BH947" s="74"/>
      <c r="BI947" s="74"/>
      <c r="BJ947" s="74"/>
      <c r="BK947" s="74"/>
      <c r="BL947" s="74"/>
      <c r="BM947" s="74"/>
      <c r="BN947" s="74"/>
      <c r="BO947" s="74"/>
      <c r="EN947" s="72"/>
      <c r="EO947" s="72"/>
      <c r="EP947" s="72"/>
      <c r="EQ947" s="72"/>
      <c r="ER947" s="72"/>
      <c r="ES947" s="72"/>
      <c r="ET947" s="72"/>
      <c r="EU947" s="72"/>
      <c r="EV947" s="72"/>
      <c r="EW947" s="72"/>
      <c r="EX947" s="72"/>
      <c r="EY947" s="72"/>
      <c r="EZ947" s="72"/>
    </row>
    <row r="948" spans="18:156">
      <c r="R948" s="76"/>
      <c r="T948" s="76"/>
      <c r="U948" s="76"/>
      <c r="V948" s="76"/>
      <c r="W948" s="76"/>
      <c r="X948" s="76"/>
      <c r="Y948" s="76"/>
      <c r="AD948" s="78"/>
      <c r="AE948" s="78"/>
      <c r="AF948" s="78"/>
      <c r="AG948" s="78"/>
      <c r="AH948" s="78"/>
      <c r="AI948" s="78"/>
      <c r="AJ948" s="78"/>
      <c r="AK948" s="78"/>
      <c r="AL948" s="78"/>
      <c r="AM948" s="78"/>
      <c r="AN948" s="78"/>
      <c r="AO948" s="78"/>
      <c r="AP948" s="78"/>
      <c r="AT948" s="79"/>
      <c r="BA948" s="74"/>
      <c r="BB948" s="74"/>
      <c r="BC948" s="74"/>
      <c r="BD948" s="74"/>
      <c r="BE948" s="74"/>
      <c r="BF948" s="74"/>
      <c r="BG948" s="74"/>
      <c r="BH948" s="74"/>
      <c r="BI948" s="74"/>
      <c r="BJ948" s="74"/>
      <c r="BK948" s="74"/>
      <c r="BL948" s="74"/>
      <c r="BM948" s="74"/>
      <c r="BN948" s="74"/>
      <c r="BO948" s="74"/>
      <c r="EN948" s="72"/>
      <c r="EO948" s="72"/>
      <c r="EP948" s="72"/>
      <c r="EQ948" s="72"/>
      <c r="ER948" s="72"/>
      <c r="ES948" s="72"/>
      <c r="ET948" s="72"/>
      <c r="EU948" s="72"/>
      <c r="EV948" s="72"/>
      <c r="EW948" s="72"/>
      <c r="EX948" s="72"/>
      <c r="EY948" s="72"/>
      <c r="EZ948" s="72"/>
    </row>
    <row r="949" spans="18:156">
      <c r="R949" s="76"/>
      <c r="T949" s="76"/>
      <c r="U949" s="76"/>
      <c r="V949" s="76"/>
      <c r="W949" s="76"/>
      <c r="X949" s="76"/>
      <c r="Y949" s="76"/>
      <c r="AD949" s="78"/>
      <c r="AE949" s="78"/>
      <c r="AF949" s="78"/>
      <c r="AG949" s="78"/>
      <c r="AH949" s="78"/>
      <c r="AI949" s="78"/>
      <c r="AJ949" s="78"/>
      <c r="AK949" s="78"/>
      <c r="AL949" s="78"/>
      <c r="AM949" s="78"/>
      <c r="AN949" s="78"/>
      <c r="AO949" s="78"/>
      <c r="AP949" s="78"/>
      <c r="AT949" s="79"/>
      <c r="BA949" s="74"/>
      <c r="BB949" s="74"/>
      <c r="BC949" s="74"/>
      <c r="BD949" s="74"/>
      <c r="BE949" s="74"/>
      <c r="BF949" s="74"/>
      <c r="BG949" s="74"/>
      <c r="BH949" s="74"/>
      <c r="BI949" s="74"/>
      <c r="BJ949" s="74"/>
      <c r="BK949" s="74"/>
      <c r="BL949" s="74"/>
      <c r="BM949" s="74"/>
      <c r="BN949" s="74"/>
      <c r="BO949" s="74"/>
      <c r="EN949" s="72"/>
      <c r="EO949" s="72"/>
      <c r="EP949" s="72"/>
      <c r="EQ949" s="72"/>
      <c r="ER949" s="72"/>
      <c r="ES949" s="72"/>
      <c r="ET949" s="72"/>
      <c r="EU949" s="72"/>
      <c r="EV949" s="72"/>
      <c r="EW949" s="72"/>
      <c r="EX949" s="72"/>
      <c r="EY949" s="72"/>
      <c r="EZ949" s="72"/>
    </row>
    <row r="950" spans="18:156">
      <c r="R950" s="76"/>
      <c r="T950" s="76"/>
      <c r="U950" s="76"/>
      <c r="V950" s="76"/>
      <c r="W950" s="76"/>
      <c r="X950" s="76"/>
      <c r="Y950" s="76"/>
      <c r="AD950" s="78"/>
      <c r="AE950" s="78"/>
      <c r="AF950" s="78"/>
      <c r="AG950" s="78"/>
      <c r="AH950" s="78"/>
      <c r="AI950" s="78"/>
      <c r="AJ950" s="78"/>
      <c r="AK950" s="78"/>
      <c r="AL950" s="78"/>
      <c r="AM950" s="78"/>
      <c r="AN950" s="78"/>
      <c r="AO950" s="78"/>
      <c r="AP950" s="78"/>
      <c r="AT950" s="79"/>
      <c r="BA950" s="74"/>
      <c r="BB950" s="74"/>
      <c r="BC950" s="74"/>
      <c r="BD950" s="74"/>
      <c r="BE950" s="74"/>
      <c r="BF950" s="74"/>
      <c r="BG950" s="74"/>
      <c r="BH950" s="74"/>
      <c r="BI950" s="74"/>
      <c r="BJ950" s="74"/>
      <c r="BK950" s="74"/>
      <c r="BL950" s="74"/>
      <c r="BM950" s="74"/>
      <c r="BN950" s="74"/>
      <c r="BO950" s="74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</row>
    <row r="951" spans="18:156">
      <c r="R951" s="76"/>
      <c r="T951" s="76"/>
      <c r="U951" s="76"/>
      <c r="V951" s="76"/>
      <c r="W951" s="76"/>
      <c r="X951" s="76"/>
      <c r="Y951" s="76"/>
      <c r="AD951" s="78"/>
      <c r="AE951" s="78"/>
      <c r="AF951" s="78"/>
      <c r="AG951" s="78"/>
      <c r="AH951" s="78"/>
      <c r="AI951" s="78"/>
      <c r="AJ951" s="78"/>
      <c r="AK951" s="78"/>
      <c r="AL951" s="78"/>
      <c r="AM951" s="78"/>
      <c r="AN951" s="78"/>
      <c r="AO951" s="78"/>
      <c r="AP951" s="78"/>
      <c r="AT951" s="79"/>
      <c r="BA951" s="74"/>
      <c r="BB951" s="74"/>
      <c r="BC951" s="74"/>
      <c r="BD951" s="74"/>
      <c r="BE951" s="74"/>
      <c r="BF951" s="74"/>
      <c r="BG951" s="74"/>
      <c r="BH951" s="74"/>
      <c r="BI951" s="74"/>
      <c r="BJ951" s="74"/>
      <c r="BK951" s="74"/>
      <c r="BL951" s="74"/>
      <c r="BM951" s="74"/>
      <c r="BN951" s="74"/>
      <c r="BO951" s="74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</row>
    <row r="952" spans="18:156">
      <c r="R952" s="76"/>
      <c r="T952" s="76"/>
      <c r="U952" s="76"/>
      <c r="V952" s="76"/>
      <c r="W952" s="76"/>
      <c r="X952" s="76"/>
      <c r="Y952" s="76"/>
      <c r="AD952" s="78"/>
      <c r="AE952" s="78"/>
      <c r="AF952" s="78"/>
      <c r="AG952" s="78"/>
      <c r="AH952" s="78"/>
      <c r="AI952" s="78"/>
      <c r="AJ952" s="78"/>
      <c r="AK952" s="78"/>
      <c r="AL952" s="78"/>
      <c r="AM952" s="78"/>
      <c r="AN952" s="78"/>
      <c r="AO952" s="78"/>
      <c r="AP952" s="78"/>
      <c r="AT952" s="79"/>
      <c r="BA952" s="74"/>
      <c r="BB952" s="74"/>
      <c r="BC952" s="74"/>
      <c r="BD952" s="74"/>
      <c r="BE952" s="74"/>
      <c r="BF952" s="74"/>
      <c r="BG952" s="74"/>
      <c r="BH952" s="74"/>
      <c r="BI952" s="74"/>
      <c r="BJ952" s="74"/>
      <c r="BK952" s="74"/>
      <c r="BL952" s="74"/>
      <c r="BM952" s="74"/>
      <c r="BN952" s="74"/>
      <c r="BO952" s="74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</row>
    <row r="953" spans="18:156">
      <c r="R953" s="76"/>
      <c r="T953" s="76"/>
      <c r="U953" s="76"/>
      <c r="V953" s="76"/>
      <c r="W953" s="76"/>
      <c r="X953" s="76"/>
      <c r="Y953" s="76"/>
      <c r="AD953" s="78"/>
      <c r="AE953" s="78"/>
      <c r="AF953" s="78"/>
      <c r="AG953" s="78"/>
      <c r="AH953" s="78"/>
      <c r="AI953" s="78"/>
      <c r="AJ953" s="78"/>
      <c r="AK953" s="78"/>
      <c r="AL953" s="78"/>
      <c r="AM953" s="78"/>
      <c r="AN953" s="78"/>
      <c r="AO953" s="78"/>
      <c r="AP953" s="78"/>
      <c r="AT953" s="79"/>
      <c r="BA953" s="74"/>
      <c r="BB953" s="74"/>
      <c r="BC953" s="74"/>
      <c r="BD953" s="74"/>
      <c r="BE953" s="74"/>
      <c r="BF953" s="74"/>
      <c r="BG953" s="74"/>
      <c r="BH953" s="74"/>
      <c r="BI953" s="74"/>
      <c r="BJ953" s="74"/>
      <c r="BK953" s="74"/>
      <c r="BL953" s="74"/>
      <c r="BM953" s="74"/>
      <c r="BN953" s="74"/>
      <c r="BO953" s="74"/>
      <c r="EN953" s="72"/>
      <c r="EO953" s="72"/>
      <c r="EP953" s="72"/>
      <c r="EQ953" s="72"/>
      <c r="ER953" s="72"/>
      <c r="ES953" s="72"/>
      <c r="ET953" s="72"/>
      <c r="EU953" s="72"/>
      <c r="EV953" s="72"/>
      <c r="EW953" s="72"/>
      <c r="EX953" s="72"/>
      <c r="EY953" s="72"/>
      <c r="EZ953" s="72"/>
    </row>
    <row r="954" spans="18:156">
      <c r="R954" s="76"/>
      <c r="T954" s="76"/>
      <c r="U954" s="76"/>
      <c r="V954" s="76"/>
      <c r="W954" s="76"/>
      <c r="X954" s="76"/>
      <c r="Y954" s="76"/>
      <c r="AD954" s="78"/>
      <c r="AE954" s="78"/>
      <c r="AF954" s="78"/>
      <c r="AG954" s="78"/>
      <c r="AH954" s="78"/>
      <c r="AI954" s="78"/>
      <c r="AJ954" s="78"/>
      <c r="AK954" s="78"/>
      <c r="AL954" s="78"/>
      <c r="AM954" s="78"/>
      <c r="AN954" s="78"/>
      <c r="AO954" s="78"/>
      <c r="AP954" s="78"/>
      <c r="AT954" s="79"/>
      <c r="BA954" s="74"/>
      <c r="BB954" s="74"/>
      <c r="BC954" s="74"/>
      <c r="BD954" s="74"/>
      <c r="BE954" s="74"/>
      <c r="BF954" s="74"/>
      <c r="BG954" s="74"/>
      <c r="BH954" s="74"/>
      <c r="BI954" s="74"/>
      <c r="BJ954" s="74"/>
      <c r="BK954" s="74"/>
      <c r="BL954" s="74"/>
      <c r="BM954" s="74"/>
      <c r="BN954" s="74"/>
      <c r="BO954" s="74"/>
      <c r="EN954" s="72"/>
      <c r="EO954" s="72"/>
      <c r="EP954" s="72"/>
      <c r="EQ954" s="72"/>
      <c r="ER954" s="72"/>
      <c r="ES954" s="72"/>
      <c r="ET954" s="72"/>
      <c r="EU954" s="72"/>
      <c r="EV954" s="72"/>
      <c r="EW954" s="72"/>
      <c r="EX954" s="72"/>
      <c r="EY954" s="72"/>
      <c r="EZ954" s="72"/>
    </row>
    <row r="955" spans="18:156">
      <c r="R955" s="76"/>
      <c r="T955" s="76"/>
      <c r="U955" s="76"/>
      <c r="V955" s="76"/>
      <c r="W955" s="76"/>
      <c r="X955" s="76"/>
      <c r="Y955" s="76"/>
      <c r="AD955" s="78"/>
      <c r="AE955" s="78"/>
      <c r="AF955" s="78"/>
      <c r="AG955" s="78"/>
      <c r="AH955" s="78"/>
      <c r="AI955" s="78"/>
      <c r="AJ955" s="78"/>
      <c r="AK955" s="78"/>
      <c r="AL955" s="78"/>
      <c r="AM955" s="78"/>
      <c r="AN955" s="78"/>
      <c r="AO955" s="78"/>
      <c r="AP955" s="78"/>
      <c r="AT955" s="79"/>
      <c r="BA955" s="74"/>
      <c r="BB955" s="74"/>
      <c r="BC955" s="74"/>
      <c r="BD955" s="74"/>
      <c r="BE955" s="74"/>
      <c r="BF955" s="74"/>
      <c r="BG955" s="74"/>
      <c r="BH955" s="74"/>
      <c r="BI955" s="74"/>
      <c r="BJ955" s="74"/>
      <c r="BK955" s="74"/>
      <c r="BL955" s="74"/>
      <c r="BM955" s="74"/>
      <c r="BN955" s="74"/>
      <c r="BO955" s="74"/>
      <c r="EN955" s="72"/>
      <c r="EO955" s="72"/>
      <c r="EP955" s="72"/>
      <c r="EQ955" s="72"/>
      <c r="ER955" s="72"/>
      <c r="ES955" s="72"/>
      <c r="ET955" s="72"/>
      <c r="EU955" s="72"/>
      <c r="EV955" s="72"/>
      <c r="EW955" s="72"/>
      <c r="EX955" s="72"/>
      <c r="EY955" s="72"/>
      <c r="EZ955" s="72"/>
    </row>
    <row r="956" spans="18:156">
      <c r="R956" s="76"/>
      <c r="T956" s="76"/>
      <c r="U956" s="76"/>
      <c r="V956" s="76"/>
      <c r="W956" s="76"/>
      <c r="X956" s="76"/>
      <c r="Y956" s="76"/>
      <c r="AD956" s="78"/>
      <c r="AE956" s="78"/>
      <c r="AF956" s="78"/>
      <c r="AG956" s="78"/>
      <c r="AH956" s="78"/>
      <c r="AI956" s="78"/>
      <c r="AJ956" s="78"/>
      <c r="AK956" s="78"/>
      <c r="AL956" s="78"/>
      <c r="AM956" s="78"/>
      <c r="AN956" s="78"/>
      <c r="AO956" s="78"/>
      <c r="AP956" s="78"/>
      <c r="AT956" s="79"/>
      <c r="BA956" s="74"/>
      <c r="BB956" s="74"/>
      <c r="BC956" s="74"/>
      <c r="BD956" s="74"/>
      <c r="BE956" s="74"/>
      <c r="BF956" s="74"/>
      <c r="BG956" s="74"/>
      <c r="BH956" s="74"/>
      <c r="BI956" s="74"/>
      <c r="BJ956" s="74"/>
      <c r="BK956" s="74"/>
      <c r="BL956" s="74"/>
      <c r="BM956" s="74"/>
      <c r="BN956" s="74"/>
      <c r="BO956" s="74"/>
      <c r="EN956" s="72"/>
      <c r="EO956" s="72"/>
      <c r="EP956" s="72"/>
      <c r="EQ956" s="72"/>
      <c r="ER956" s="72"/>
      <c r="ES956" s="72"/>
      <c r="ET956" s="72"/>
      <c r="EU956" s="72"/>
      <c r="EV956" s="72"/>
      <c r="EW956" s="72"/>
      <c r="EX956" s="72"/>
      <c r="EY956" s="72"/>
      <c r="EZ956" s="72"/>
    </row>
    <row r="957" spans="18:156">
      <c r="R957" s="76"/>
      <c r="T957" s="76"/>
      <c r="U957" s="76"/>
      <c r="V957" s="76"/>
      <c r="W957" s="76"/>
      <c r="X957" s="76"/>
      <c r="Y957" s="76"/>
      <c r="AD957" s="78"/>
      <c r="AE957" s="78"/>
      <c r="AF957" s="78"/>
      <c r="AG957" s="78"/>
      <c r="AH957" s="78"/>
      <c r="AI957" s="78"/>
      <c r="AJ957" s="78"/>
      <c r="AK957" s="78"/>
      <c r="AL957" s="78"/>
      <c r="AM957" s="78"/>
      <c r="AN957" s="78"/>
      <c r="AO957" s="78"/>
      <c r="AP957" s="78"/>
      <c r="AT957" s="79"/>
      <c r="BA957" s="74"/>
      <c r="BB957" s="74"/>
      <c r="BC957" s="74"/>
      <c r="BD957" s="74"/>
      <c r="BE957" s="74"/>
      <c r="BF957" s="74"/>
      <c r="BG957" s="74"/>
      <c r="BH957" s="74"/>
      <c r="BI957" s="74"/>
      <c r="BJ957" s="74"/>
      <c r="BK957" s="74"/>
      <c r="BL957" s="74"/>
      <c r="BM957" s="74"/>
      <c r="BN957" s="74"/>
      <c r="BO957" s="74"/>
      <c r="EN957" s="72"/>
      <c r="EO957" s="72"/>
      <c r="EP957" s="72"/>
      <c r="EQ957" s="72"/>
      <c r="ER957" s="72"/>
      <c r="ES957" s="72"/>
      <c r="ET957" s="72"/>
      <c r="EU957" s="72"/>
      <c r="EV957" s="72"/>
      <c r="EW957" s="72"/>
      <c r="EX957" s="72"/>
      <c r="EY957" s="72"/>
      <c r="EZ957" s="72"/>
    </row>
    <row r="958" spans="18:156">
      <c r="R958" s="76"/>
      <c r="T958" s="76"/>
      <c r="U958" s="76"/>
      <c r="V958" s="76"/>
      <c r="W958" s="76"/>
      <c r="X958" s="76"/>
      <c r="Y958" s="76"/>
      <c r="AD958" s="78"/>
      <c r="AE958" s="78"/>
      <c r="AF958" s="78"/>
      <c r="AG958" s="78"/>
      <c r="AH958" s="78"/>
      <c r="AI958" s="78"/>
      <c r="AJ958" s="78"/>
      <c r="AK958" s="78"/>
      <c r="AL958" s="78"/>
      <c r="AM958" s="78"/>
      <c r="AN958" s="78"/>
      <c r="AO958" s="78"/>
      <c r="AP958" s="78"/>
      <c r="AT958" s="79"/>
      <c r="BA958" s="74"/>
      <c r="BB958" s="74"/>
      <c r="BC958" s="74"/>
      <c r="BD958" s="74"/>
      <c r="BE958" s="74"/>
      <c r="BF958" s="74"/>
      <c r="BG958" s="74"/>
      <c r="BH958" s="74"/>
      <c r="BI958" s="74"/>
      <c r="BJ958" s="74"/>
      <c r="BK958" s="74"/>
      <c r="BL958" s="74"/>
      <c r="BM958" s="74"/>
      <c r="BN958" s="74"/>
      <c r="BO958" s="74"/>
      <c r="EN958" s="72"/>
      <c r="EO958" s="72"/>
      <c r="EP958" s="72"/>
      <c r="EQ958" s="72"/>
      <c r="ER958" s="72"/>
      <c r="ES958" s="72"/>
      <c r="ET958" s="72"/>
      <c r="EU958" s="72"/>
      <c r="EV958" s="72"/>
      <c r="EW958" s="72"/>
      <c r="EX958" s="72"/>
      <c r="EY958" s="72"/>
      <c r="EZ958" s="72"/>
    </row>
    <row r="959" spans="18:156">
      <c r="R959" s="76"/>
      <c r="T959" s="76"/>
      <c r="U959" s="76"/>
      <c r="V959" s="76"/>
      <c r="W959" s="76"/>
      <c r="X959" s="76"/>
      <c r="Y959" s="76"/>
      <c r="AD959" s="78"/>
      <c r="AE959" s="78"/>
      <c r="AF959" s="78"/>
      <c r="AG959" s="78"/>
      <c r="AH959" s="78"/>
      <c r="AI959" s="78"/>
      <c r="AJ959" s="78"/>
      <c r="AK959" s="78"/>
      <c r="AL959" s="78"/>
      <c r="AM959" s="78"/>
      <c r="AN959" s="78"/>
      <c r="AO959" s="78"/>
      <c r="AP959" s="78"/>
      <c r="AT959" s="79"/>
      <c r="BA959" s="74"/>
      <c r="BB959" s="74"/>
      <c r="BC959" s="74"/>
      <c r="BD959" s="74"/>
      <c r="BE959" s="74"/>
      <c r="BF959" s="74"/>
      <c r="BG959" s="74"/>
      <c r="BH959" s="74"/>
      <c r="BI959" s="74"/>
      <c r="BJ959" s="74"/>
      <c r="BK959" s="74"/>
      <c r="BL959" s="74"/>
      <c r="BM959" s="74"/>
      <c r="BN959" s="74"/>
      <c r="BO959" s="74"/>
      <c r="EN959" s="72"/>
      <c r="EO959" s="72"/>
      <c r="EP959" s="72"/>
      <c r="EQ959" s="72"/>
      <c r="ER959" s="72"/>
      <c r="ES959" s="72"/>
      <c r="ET959" s="72"/>
      <c r="EU959" s="72"/>
      <c r="EV959" s="72"/>
      <c r="EW959" s="72"/>
      <c r="EX959" s="72"/>
      <c r="EY959" s="72"/>
      <c r="EZ959" s="72"/>
    </row>
    <row r="960" spans="18:156">
      <c r="R960" s="76"/>
      <c r="T960" s="76"/>
      <c r="U960" s="76"/>
      <c r="V960" s="76"/>
      <c r="W960" s="76"/>
      <c r="X960" s="76"/>
      <c r="Y960" s="76"/>
      <c r="AD960" s="78"/>
      <c r="AE960" s="78"/>
      <c r="AF960" s="78"/>
      <c r="AG960" s="78"/>
      <c r="AH960" s="78"/>
      <c r="AI960" s="78"/>
      <c r="AJ960" s="78"/>
      <c r="AK960" s="78"/>
      <c r="AL960" s="78"/>
      <c r="AM960" s="78"/>
      <c r="AN960" s="78"/>
      <c r="AO960" s="78"/>
      <c r="AP960" s="78"/>
      <c r="AT960" s="79"/>
      <c r="BA960" s="74"/>
      <c r="BB960" s="74"/>
      <c r="BC960" s="74"/>
      <c r="BD960" s="74"/>
      <c r="BE960" s="74"/>
      <c r="BF960" s="74"/>
      <c r="BG960" s="74"/>
      <c r="BH960" s="74"/>
      <c r="BI960" s="74"/>
      <c r="BJ960" s="74"/>
      <c r="BK960" s="74"/>
      <c r="BL960" s="74"/>
      <c r="BM960" s="74"/>
      <c r="BN960" s="74"/>
      <c r="BO960" s="74"/>
      <c r="EN960" s="72"/>
      <c r="EO960" s="72"/>
      <c r="EP960" s="72"/>
      <c r="EQ960" s="72"/>
      <c r="ER960" s="72"/>
      <c r="ES960" s="72"/>
      <c r="ET960" s="72"/>
      <c r="EU960" s="72"/>
      <c r="EV960" s="72"/>
      <c r="EW960" s="72"/>
      <c r="EX960" s="72"/>
      <c r="EY960" s="72"/>
      <c r="EZ960" s="72"/>
    </row>
    <row r="961" spans="18:156">
      <c r="R961" s="76"/>
      <c r="T961" s="76"/>
      <c r="U961" s="76"/>
      <c r="V961" s="76"/>
      <c r="W961" s="76"/>
      <c r="X961" s="76"/>
      <c r="Y961" s="76"/>
      <c r="AD961" s="78"/>
      <c r="AE961" s="78"/>
      <c r="AF961" s="78"/>
      <c r="AG961" s="78"/>
      <c r="AH961" s="78"/>
      <c r="AI961" s="78"/>
      <c r="AJ961" s="78"/>
      <c r="AK961" s="78"/>
      <c r="AL961" s="78"/>
      <c r="AM961" s="78"/>
      <c r="AN961" s="78"/>
      <c r="AO961" s="78"/>
      <c r="AP961" s="78"/>
      <c r="AT961" s="79"/>
      <c r="BA961" s="74"/>
      <c r="BB961" s="74"/>
      <c r="BC961" s="74"/>
      <c r="BD961" s="74"/>
      <c r="BE961" s="74"/>
      <c r="BF961" s="74"/>
      <c r="BG961" s="74"/>
      <c r="BH961" s="74"/>
      <c r="BI961" s="74"/>
      <c r="BJ961" s="74"/>
      <c r="BK961" s="74"/>
      <c r="BL961" s="74"/>
      <c r="BM961" s="74"/>
      <c r="BN961" s="74"/>
      <c r="BO961" s="74"/>
      <c r="EN961" s="72"/>
      <c r="EO961" s="72"/>
      <c r="EP961" s="72"/>
      <c r="EQ961" s="72"/>
      <c r="ER961" s="72"/>
      <c r="ES961" s="72"/>
      <c r="ET961" s="72"/>
      <c r="EU961" s="72"/>
      <c r="EV961" s="72"/>
      <c r="EW961" s="72"/>
      <c r="EX961" s="72"/>
      <c r="EY961" s="72"/>
      <c r="EZ961" s="72"/>
    </row>
    <row r="962" spans="18:156">
      <c r="R962" s="76"/>
      <c r="T962" s="76"/>
      <c r="U962" s="76"/>
      <c r="V962" s="76"/>
      <c r="W962" s="76"/>
      <c r="X962" s="76"/>
      <c r="Y962" s="76"/>
      <c r="AD962" s="78"/>
      <c r="AE962" s="78"/>
      <c r="AF962" s="78"/>
      <c r="AG962" s="78"/>
      <c r="AH962" s="78"/>
      <c r="AI962" s="78"/>
      <c r="AJ962" s="78"/>
      <c r="AK962" s="78"/>
      <c r="AL962" s="78"/>
      <c r="AM962" s="78"/>
      <c r="AN962" s="78"/>
      <c r="AO962" s="78"/>
      <c r="AP962" s="78"/>
      <c r="AT962" s="79"/>
      <c r="BA962" s="74"/>
      <c r="BB962" s="74"/>
      <c r="BC962" s="74"/>
      <c r="BD962" s="74"/>
      <c r="BE962" s="74"/>
      <c r="BF962" s="74"/>
      <c r="BG962" s="74"/>
      <c r="BH962" s="74"/>
      <c r="BI962" s="74"/>
      <c r="BJ962" s="74"/>
      <c r="BK962" s="74"/>
      <c r="BL962" s="74"/>
      <c r="BM962" s="74"/>
      <c r="BN962" s="74"/>
      <c r="BO962" s="74"/>
      <c r="EN962" s="72"/>
      <c r="EO962" s="72"/>
      <c r="EP962" s="72"/>
      <c r="EQ962" s="72"/>
      <c r="ER962" s="72"/>
      <c r="ES962" s="72"/>
      <c r="ET962" s="72"/>
      <c r="EU962" s="72"/>
      <c r="EV962" s="72"/>
      <c r="EW962" s="72"/>
      <c r="EX962" s="72"/>
      <c r="EY962" s="72"/>
      <c r="EZ962" s="72"/>
    </row>
    <row r="963" spans="18:156">
      <c r="R963" s="76"/>
      <c r="T963" s="76"/>
      <c r="U963" s="76"/>
      <c r="V963" s="76"/>
      <c r="W963" s="76"/>
      <c r="X963" s="76"/>
      <c r="Y963" s="76"/>
      <c r="AD963" s="78"/>
      <c r="AE963" s="78"/>
      <c r="AF963" s="78"/>
      <c r="AG963" s="78"/>
      <c r="AH963" s="78"/>
      <c r="AI963" s="78"/>
      <c r="AJ963" s="78"/>
      <c r="AK963" s="78"/>
      <c r="AL963" s="78"/>
      <c r="AM963" s="78"/>
      <c r="AN963" s="78"/>
      <c r="AO963" s="78"/>
      <c r="AP963" s="78"/>
      <c r="AT963" s="79"/>
      <c r="BA963" s="74"/>
      <c r="BB963" s="74"/>
      <c r="BC963" s="74"/>
      <c r="BD963" s="74"/>
      <c r="BE963" s="74"/>
      <c r="BF963" s="74"/>
      <c r="BG963" s="74"/>
      <c r="BH963" s="74"/>
      <c r="BI963" s="74"/>
      <c r="BJ963" s="74"/>
      <c r="BK963" s="74"/>
      <c r="BL963" s="74"/>
      <c r="BM963" s="74"/>
      <c r="BN963" s="74"/>
      <c r="BO963" s="74"/>
      <c r="EN963" s="72"/>
      <c r="EO963" s="72"/>
      <c r="EP963" s="72"/>
      <c r="EQ963" s="72"/>
      <c r="ER963" s="72"/>
      <c r="ES963" s="72"/>
      <c r="ET963" s="72"/>
      <c r="EU963" s="72"/>
      <c r="EV963" s="72"/>
      <c r="EW963" s="72"/>
      <c r="EX963" s="72"/>
      <c r="EY963" s="72"/>
      <c r="EZ963" s="72"/>
    </row>
    <row r="964" spans="18:156">
      <c r="R964" s="76"/>
      <c r="T964" s="76"/>
      <c r="U964" s="76"/>
      <c r="V964" s="76"/>
      <c r="W964" s="76"/>
      <c r="X964" s="76"/>
      <c r="Y964" s="76"/>
      <c r="AD964" s="78"/>
      <c r="AE964" s="78"/>
      <c r="AF964" s="78"/>
      <c r="AG964" s="78"/>
      <c r="AH964" s="78"/>
      <c r="AI964" s="78"/>
      <c r="AJ964" s="78"/>
      <c r="AK964" s="78"/>
      <c r="AL964" s="78"/>
      <c r="AM964" s="78"/>
      <c r="AN964" s="78"/>
      <c r="AO964" s="78"/>
      <c r="AP964" s="78"/>
      <c r="AT964" s="79"/>
      <c r="BA964" s="74"/>
      <c r="BB964" s="74"/>
      <c r="BC964" s="74"/>
      <c r="BD964" s="74"/>
      <c r="BE964" s="74"/>
      <c r="BF964" s="74"/>
      <c r="BG964" s="74"/>
      <c r="BH964" s="74"/>
      <c r="BI964" s="74"/>
      <c r="BJ964" s="74"/>
      <c r="BK964" s="74"/>
      <c r="BL964" s="74"/>
      <c r="BM964" s="74"/>
      <c r="BN964" s="74"/>
      <c r="BO964" s="74"/>
      <c r="EN964" s="72"/>
      <c r="EO964" s="72"/>
      <c r="EP964" s="72"/>
      <c r="EQ964" s="72"/>
      <c r="ER964" s="72"/>
      <c r="ES964" s="72"/>
      <c r="ET964" s="72"/>
      <c r="EU964" s="72"/>
      <c r="EV964" s="72"/>
      <c r="EW964" s="72"/>
      <c r="EX964" s="72"/>
      <c r="EY964" s="72"/>
      <c r="EZ964" s="72"/>
    </row>
    <row r="965" spans="18:156">
      <c r="R965" s="76"/>
      <c r="T965" s="76"/>
      <c r="U965" s="76"/>
      <c r="V965" s="76"/>
      <c r="W965" s="76"/>
      <c r="X965" s="76"/>
      <c r="Y965" s="76"/>
      <c r="AD965" s="78"/>
      <c r="AE965" s="78"/>
      <c r="AF965" s="78"/>
      <c r="AG965" s="78"/>
      <c r="AH965" s="78"/>
      <c r="AI965" s="78"/>
      <c r="AJ965" s="78"/>
      <c r="AK965" s="78"/>
      <c r="AL965" s="78"/>
      <c r="AM965" s="78"/>
      <c r="AN965" s="78"/>
      <c r="AO965" s="78"/>
      <c r="AP965" s="78"/>
      <c r="AT965" s="79"/>
      <c r="BA965" s="74"/>
      <c r="BB965" s="74"/>
      <c r="BC965" s="74"/>
      <c r="BD965" s="74"/>
      <c r="BE965" s="74"/>
      <c r="BF965" s="74"/>
      <c r="BG965" s="74"/>
      <c r="BH965" s="74"/>
      <c r="BI965" s="74"/>
      <c r="BJ965" s="74"/>
      <c r="BK965" s="74"/>
      <c r="BL965" s="74"/>
      <c r="BM965" s="74"/>
      <c r="BN965" s="74"/>
      <c r="BO965" s="74"/>
      <c r="EN965" s="72"/>
      <c r="EO965" s="72"/>
      <c r="EP965" s="72"/>
      <c r="EQ965" s="72"/>
      <c r="ER965" s="72"/>
      <c r="ES965" s="72"/>
      <c r="ET965" s="72"/>
      <c r="EU965" s="72"/>
      <c r="EV965" s="72"/>
      <c r="EW965" s="72"/>
      <c r="EX965" s="72"/>
      <c r="EY965" s="72"/>
      <c r="EZ965" s="72"/>
    </row>
    <row r="966" spans="18:156">
      <c r="R966" s="76"/>
      <c r="T966" s="76"/>
      <c r="U966" s="76"/>
      <c r="V966" s="76"/>
      <c r="W966" s="76"/>
      <c r="X966" s="76"/>
      <c r="Y966" s="76"/>
      <c r="AD966" s="78"/>
      <c r="AE966" s="78"/>
      <c r="AF966" s="78"/>
      <c r="AG966" s="78"/>
      <c r="AH966" s="78"/>
      <c r="AI966" s="78"/>
      <c r="AJ966" s="78"/>
      <c r="AK966" s="78"/>
      <c r="AL966" s="78"/>
      <c r="AM966" s="78"/>
      <c r="AN966" s="78"/>
      <c r="AO966" s="78"/>
      <c r="AP966" s="78"/>
      <c r="AT966" s="79"/>
      <c r="BA966" s="74"/>
      <c r="BB966" s="74"/>
      <c r="BC966" s="74"/>
      <c r="BD966" s="74"/>
      <c r="BE966" s="74"/>
      <c r="BF966" s="74"/>
      <c r="BG966" s="74"/>
      <c r="BH966" s="74"/>
      <c r="BI966" s="74"/>
      <c r="BJ966" s="74"/>
      <c r="BK966" s="74"/>
      <c r="BL966" s="74"/>
      <c r="BM966" s="74"/>
      <c r="BN966" s="74"/>
      <c r="BO966" s="74"/>
      <c r="EN966" s="72"/>
      <c r="EO966" s="72"/>
      <c r="EP966" s="72"/>
      <c r="EQ966" s="72"/>
      <c r="ER966" s="72"/>
      <c r="ES966" s="72"/>
      <c r="ET966" s="72"/>
      <c r="EU966" s="72"/>
      <c r="EV966" s="72"/>
      <c r="EW966" s="72"/>
      <c r="EX966" s="72"/>
      <c r="EY966" s="72"/>
      <c r="EZ966" s="72"/>
    </row>
    <row r="967" spans="18:156">
      <c r="R967" s="76"/>
      <c r="T967" s="76"/>
      <c r="U967" s="76"/>
      <c r="V967" s="76"/>
      <c r="W967" s="76"/>
      <c r="X967" s="76"/>
      <c r="Y967" s="76"/>
      <c r="AD967" s="78"/>
      <c r="AE967" s="78"/>
      <c r="AF967" s="78"/>
      <c r="AG967" s="78"/>
      <c r="AH967" s="78"/>
      <c r="AI967" s="78"/>
      <c r="AJ967" s="78"/>
      <c r="AK967" s="78"/>
      <c r="AL967" s="78"/>
      <c r="AM967" s="78"/>
      <c r="AN967" s="78"/>
      <c r="AO967" s="78"/>
      <c r="AP967" s="78"/>
      <c r="AT967" s="79"/>
      <c r="BA967" s="74"/>
      <c r="BB967" s="74"/>
      <c r="BC967" s="74"/>
      <c r="BD967" s="74"/>
      <c r="BE967" s="74"/>
      <c r="BF967" s="74"/>
      <c r="BG967" s="74"/>
      <c r="BH967" s="74"/>
      <c r="BI967" s="74"/>
      <c r="BJ967" s="74"/>
      <c r="BK967" s="74"/>
      <c r="BL967" s="74"/>
      <c r="BM967" s="74"/>
      <c r="BN967" s="74"/>
      <c r="BO967" s="74"/>
      <c r="EN967" s="72"/>
      <c r="EO967" s="72"/>
      <c r="EP967" s="72"/>
      <c r="EQ967" s="72"/>
      <c r="ER967" s="72"/>
      <c r="ES967" s="72"/>
      <c r="ET967" s="72"/>
      <c r="EU967" s="72"/>
      <c r="EV967" s="72"/>
      <c r="EW967" s="72"/>
      <c r="EX967" s="72"/>
      <c r="EY967" s="72"/>
      <c r="EZ967" s="72"/>
    </row>
    <row r="968" spans="18:156">
      <c r="R968" s="76"/>
      <c r="T968" s="76"/>
      <c r="U968" s="76"/>
      <c r="V968" s="76"/>
      <c r="W968" s="76"/>
      <c r="X968" s="76"/>
      <c r="Y968" s="76"/>
      <c r="AD968" s="78"/>
      <c r="AE968" s="78"/>
      <c r="AF968" s="78"/>
      <c r="AG968" s="78"/>
      <c r="AH968" s="78"/>
      <c r="AI968" s="78"/>
      <c r="AJ968" s="78"/>
      <c r="AK968" s="78"/>
      <c r="AL968" s="78"/>
      <c r="AM968" s="78"/>
      <c r="AN968" s="78"/>
      <c r="AO968" s="78"/>
      <c r="AP968" s="78"/>
      <c r="AT968" s="79"/>
      <c r="BA968" s="74"/>
      <c r="BB968" s="74"/>
      <c r="BC968" s="74"/>
      <c r="BD968" s="74"/>
      <c r="BE968" s="74"/>
      <c r="BF968" s="74"/>
      <c r="BG968" s="74"/>
      <c r="BH968" s="74"/>
      <c r="BI968" s="74"/>
      <c r="BJ968" s="74"/>
      <c r="BK968" s="74"/>
      <c r="BL968" s="74"/>
      <c r="BM968" s="74"/>
      <c r="BN968" s="74"/>
      <c r="BO968" s="74"/>
      <c r="EN968" s="72"/>
      <c r="EO968" s="72"/>
      <c r="EP968" s="72"/>
      <c r="EQ968" s="72"/>
      <c r="ER968" s="72"/>
      <c r="ES968" s="72"/>
      <c r="ET968" s="72"/>
      <c r="EU968" s="72"/>
      <c r="EV968" s="72"/>
      <c r="EW968" s="72"/>
      <c r="EX968" s="72"/>
      <c r="EY968" s="72"/>
      <c r="EZ968" s="72"/>
    </row>
    <row r="969" spans="18:156">
      <c r="R969" s="76"/>
      <c r="T969" s="76"/>
      <c r="U969" s="76"/>
      <c r="V969" s="76"/>
      <c r="W969" s="76"/>
      <c r="X969" s="76"/>
      <c r="Y969" s="76"/>
      <c r="AD969" s="78"/>
      <c r="AE969" s="78"/>
      <c r="AF969" s="78"/>
      <c r="AG969" s="78"/>
      <c r="AH969" s="78"/>
      <c r="AI969" s="78"/>
      <c r="AJ969" s="78"/>
      <c r="AK969" s="78"/>
      <c r="AL969" s="78"/>
      <c r="AM969" s="78"/>
      <c r="AN969" s="78"/>
      <c r="AO969" s="78"/>
      <c r="AP969" s="78"/>
      <c r="AT969" s="79"/>
      <c r="BA969" s="74"/>
      <c r="BB969" s="74"/>
      <c r="BC969" s="74"/>
      <c r="BD969" s="74"/>
      <c r="BE969" s="74"/>
      <c r="BF969" s="74"/>
      <c r="BG969" s="74"/>
      <c r="BH969" s="74"/>
      <c r="BI969" s="74"/>
      <c r="BJ969" s="74"/>
      <c r="BK969" s="74"/>
      <c r="BL969" s="74"/>
      <c r="BM969" s="74"/>
      <c r="BN969" s="74"/>
      <c r="BO969" s="74"/>
      <c r="EN969" s="72"/>
      <c r="EO969" s="72"/>
      <c r="EP969" s="72"/>
      <c r="EQ969" s="72"/>
      <c r="ER969" s="72"/>
      <c r="ES969" s="72"/>
      <c r="ET969" s="72"/>
      <c r="EU969" s="72"/>
      <c r="EV969" s="72"/>
      <c r="EW969" s="72"/>
      <c r="EX969" s="72"/>
      <c r="EY969" s="72"/>
      <c r="EZ969" s="72"/>
    </row>
    <row r="970" spans="18:156">
      <c r="R970" s="76"/>
      <c r="T970" s="76"/>
      <c r="U970" s="76"/>
      <c r="V970" s="76"/>
      <c r="W970" s="76"/>
      <c r="X970" s="76"/>
      <c r="Y970" s="76"/>
      <c r="AD970" s="78"/>
      <c r="AE970" s="78"/>
      <c r="AF970" s="78"/>
      <c r="AG970" s="78"/>
      <c r="AH970" s="78"/>
      <c r="AI970" s="78"/>
      <c r="AJ970" s="78"/>
      <c r="AK970" s="78"/>
      <c r="AL970" s="78"/>
      <c r="AM970" s="78"/>
      <c r="AN970" s="78"/>
      <c r="AO970" s="78"/>
      <c r="AP970" s="78"/>
      <c r="AT970" s="79"/>
      <c r="BA970" s="74"/>
      <c r="BB970" s="74"/>
      <c r="BC970" s="74"/>
      <c r="BD970" s="74"/>
      <c r="BE970" s="74"/>
      <c r="BF970" s="74"/>
      <c r="BG970" s="74"/>
      <c r="BH970" s="74"/>
      <c r="BI970" s="74"/>
      <c r="BJ970" s="74"/>
      <c r="BK970" s="74"/>
      <c r="BL970" s="74"/>
      <c r="BM970" s="74"/>
      <c r="BN970" s="74"/>
      <c r="BO970" s="74"/>
      <c r="EN970" s="72"/>
      <c r="EO970" s="72"/>
      <c r="EP970" s="72"/>
      <c r="EQ970" s="72"/>
      <c r="ER970" s="72"/>
      <c r="ES970" s="72"/>
      <c r="ET970" s="72"/>
      <c r="EU970" s="72"/>
      <c r="EV970" s="72"/>
      <c r="EW970" s="72"/>
      <c r="EX970" s="72"/>
      <c r="EY970" s="72"/>
      <c r="EZ970" s="72"/>
    </row>
    <row r="971" spans="18:156">
      <c r="R971" s="76"/>
      <c r="T971" s="76"/>
      <c r="U971" s="76"/>
      <c r="V971" s="76"/>
      <c r="W971" s="76"/>
      <c r="X971" s="76"/>
      <c r="Y971" s="76"/>
      <c r="AD971" s="78"/>
      <c r="AE971" s="78"/>
      <c r="AF971" s="78"/>
      <c r="AG971" s="78"/>
      <c r="AH971" s="78"/>
      <c r="AI971" s="78"/>
      <c r="AJ971" s="78"/>
      <c r="AK971" s="78"/>
      <c r="AL971" s="78"/>
      <c r="AM971" s="78"/>
      <c r="AN971" s="78"/>
      <c r="AO971" s="78"/>
      <c r="AP971" s="78"/>
      <c r="AT971" s="79"/>
      <c r="BA971" s="74"/>
      <c r="BB971" s="74"/>
      <c r="BC971" s="74"/>
      <c r="BD971" s="74"/>
      <c r="BE971" s="74"/>
      <c r="BF971" s="74"/>
      <c r="BG971" s="74"/>
      <c r="BH971" s="74"/>
      <c r="BI971" s="74"/>
      <c r="BJ971" s="74"/>
      <c r="BK971" s="74"/>
      <c r="BL971" s="74"/>
      <c r="BM971" s="74"/>
      <c r="BN971" s="74"/>
      <c r="BO971" s="74"/>
      <c r="EN971" s="72"/>
      <c r="EO971" s="72"/>
      <c r="EP971" s="72"/>
      <c r="EQ971" s="72"/>
      <c r="ER971" s="72"/>
      <c r="ES971" s="72"/>
      <c r="ET971" s="72"/>
      <c r="EU971" s="72"/>
      <c r="EV971" s="72"/>
      <c r="EW971" s="72"/>
      <c r="EX971" s="72"/>
      <c r="EY971" s="72"/>
      <c r="EZ971" s="72"/>
    </row>
    <row r="972" spans="18:156">
      <c r="R972" s="76"/>
      <c r="T972" s="76"/>
      <c r="U972" s="76"/>
      <c r="V972" s="76"/>
      <c r="W972" s="76"/>
      <c r="X972" s="76"/>
      <c r="Y972" s="76"/>
      <c r="AD972" s="78"/>
      <c r="AE972" s="78"/>
      <c r="AF972" s="78"/>
      <c r="AG972" s="78"/>
      <c r="AH972" s="78"/>
      <c r="AI972" s="78"/>
      <c r="AJ972" s="78"/>
      <c r="AK972" s="78"/>
      <c r="AL972" s="78"/>
      <c r="AM972" s="78"/>
      <c r="AN972" s="78"/>
      <c r="AO972" s="78"/>
      <c r="AP972" s="78"/>
      <c r="AT972" s="79"/>
      <c r="BA972" s="74"/>
      <c r="BB972" s="74"/>
      <c r="BC972" s="74"/>
      <c r="BD972" s="74"/>
      <c r="BE972" s="74"/>
      <c r="BF972" s="74"/>
      <c r="BG972" s="74"/>
      <c r="BH972" s="74"/>
      <c r="BI972" s="74"/>
      <c r="BJ972" s="74"/>
      <c r="BK972" s="74"/>
      <c r="BL972" s="74"/>
      <c r="BM972" s="74"/>
      <c r="BN972" s="74"/>
      <c r="BO972" s="74"/>
      <c r="EN972" s="72"/>
      <c r="EO972" s="72"/>
      <c r="EP972" s="72"/>
      <c r="EQ972" s="72"/>
      <c r="ER972" s="72"/>
      <c r="ES972" s="72"/>
      <c r="ET972" s="72"/>
      <c r="EU972" s="72"/>
      <c r="EV972" s="72"/>
      <c r="EW972" s="72"/>
      <c r="EX972" s="72"/>
      <c r="EY972" s="72"/>
      <c r="EZ972" s="72"/>
    </row>
    <row r="973" spans="18:156">
      <c r="R973" s="76"/>
      <c r="T973" s="76"/>
      <c r="U973" s="76"/>
      <c r="V973" s="76"/>
      <c r="W973" s="76"/>
      <c r="X973" s="76"/>
      <c r="Y973" s="76"/>
      <c r="AD973" s="78"/>
      <c r="AE973" s="78"/>
      <c r="AF973" s="78"/>
      <c r="AG973" s="78"/>
      <c r="AH973" s="78"/>
      <c r="AI973" s="78"/>
      <c r="AJ973" s="78"/>
      <c r="AK973" s="78"/>
      <c r="AL973" s="78"/>
      <c r="AM973" s="78"/>
      <c r="AN973" s="78"/>
      <c r="AO973" s="78"/>
      <c r="AP973" s="78"/>
      <c r="AT973" s="79"/>
      <c r="BA973" s="74"/>
      <c r="BB973" s="74"/>
      <c r="BC973" s="74"/>
      <c r="BD973" s="74"/>
      <c r="BE973" s="74"/>
      <c r="BF973" s="74"/>
      <c r="BG973" s="74"/>
      <c r="BH973" s="74"/>
      <c r="BI973" s="74"/>
      <c r="BJ973" s="74"/>
      <c r="BK973" s="74"/>
      <c r="BL973" s="74"/>
      <c r="BM973" s="74"/>
      <c r="BN973" s="74"/>
      <c r="BO973" s="74"/>
      <c r="EN973" s="72"/>
      <c r="EO973" s="72"/>
      <c r="EP973" s="72"/>
      <c r="EQ973" s="72"/>
      <c r="ER973" s="72"/>
      <c r="ES973" s="72"/>
      <c r="ET973" s="72"/>
      <c r="EU973" s="72"/>
      <c r="EV973" s="72"/>
      <c r="EW973" s="72"/>
      <c r="EX973" s="72"/>
      <c r="EY973" s="72"/>
      <c r="EZ973" s="72"/>
    </row>
    <row r="974" spans="18:156">
      <c r="R974" s="76"/>
      <c r="T974" s="76"/>
      <c r="U974" s="76"/>
      <c r="V974" s="76"/>
      <c r="W974" s="76"/>
      <c r="X974" s="76"/>
      <c r="Y974" s="76"/>
      <c r="AD974" s="78"/>
      <c r="AE974" s="78"/>
      <c r="AF974" s="78"/>
      <c r="AG974" s="78"/>
      <c r="AH974" s="78"/>
      <c r="AI974" s="78"/>
      <c r="AJ974" s="78"/>
      <c r="AK974" s="78"/>
      <c r="AL974" s="78"/>
      <c r="AM974" s="78"/>
      <c r="AN974" s="78"/>
      <c r="AO974" s="78"/>
      <c r="AP974" s="78"/>
      <c r="AT974" s="79"/>
      <c r="BA974" s="74"/>
      <c r="BB974" s="74"/>
      <c r="BC974" s="74"/>
      <c r="BD974" s="74"/>
      <c r="BE974" s="74"/>
      <c r="BF974" s="74"/>
      <c r="BG974" s="74"/>
      <c r="BH974" s="74"/>
      <c r="BI974" s="74"/>
      <c r="BJ974" s="74"/>
      <c r="BK974" s="74"/>
      <c r="BL974" s="74"/>
      <c r="BM974" s="74"/>
      <c r="BN974" s="74"/>
      <c r="BO974" s="74"/>
      <c r="EN974" s="72"/>
      <c r="EO974" s="72"/>
      <c r="EP974" s="72"/>
      <c r="EQ974" s="72"/>
      <c r="ER974" s="72"/>
      <c r="ES974" s="72"/>
      <c r="ET974" s="72"/>
      <c r="EU974" s="72"/>
      <c r="EV974" s="72"/>
      <c r="EW974" s="72"/>
      <c r="EX974" s="72"/>
      <c r="EY974" s="72"/>
      <c r="EZ974" s="72"/>
    </row>
    <row r="975" spans="18:156">
      <c r="R975" s="76"/>
      <c r="T975" s="76"/>
      <c r="U975" s="76"/>
      <c r="V975" s="76"/>
      <c r="W975" s="76"/>
      <c r="X975" s="76"/>
      <c r="Y975" s="76"/>
      <c r="AD975" s="78"/>
      <c r="AE975" s="78"/>
      <c r="AF975" s="78"/>
      <c r="AG975" s="78"/>
      <c r="AH975" s="78"/>
      <c r="AI975" s="78"/>
      <c r="AJ975" s="78"/>
      <c r="AK975" s="78"/>
      <c r="AL975" s="78"/>
      <c r="AM975" s="78"/>
      <c r="AN975" s="78"/>
      <c r="AO975" s="78"/>
      <c r="AP975" s="78"/>
      <c r="AT975" s="79"/>
      <c r="BA975" s="74"/>
      <c r="BB975" s="74"/>
      <c r="BC975" s="74"/>
      <c r="BD975" s="74"/>
      <c r="BE975" s="74"/>
      <c r="BF975" s="74"/>
      <c r="BG975" s="74"/>
      <c r="BH975" s="74"/>
      <c r="BI975" s="74"/>
      <c r="BJ975" s="74"/>
      <c r="BK975" s="74"/>
      <c r="BL975" s="74"/>
      <c r="BM975" s="74"/>
      <c r="BN975" s="74"/>
      <c r="BO975" s="74"/>
      <c r="EN975" s="72"/>
      <c r="EO975" s="72"/>
      <c r="EP975" s="72"/>
      <c r="EQ975" s="72"/>
      <c r="ER975" s="72"/>
      <c r="ES975" s="72"/>
      <c r="ET975" s="72"/>
      <c r="EU975" s="72"/>
      <c r="EV975" s="72"/>
      <c r="EW975" s="72"/>
      <c r="EX975" s="72"/>
      <c r="EY975" s="72"/>
      <c r="EZ975" s="72"/>
    </row>
    <row r="976" spans="18:156">
      <c r="R976" s="76"/>
      <c r="T976" s="76"/>
      <c r="U976" s="76"/>
      <c r="V976" s="76"/>
      <c r="W976" s="76"/>
      <c r="X976" s="76"/>
      <c r="Y976" s="76"/>
      <c r="AD976" s="78"/>
      <c r="AE976" s="78"/>
      <c r="AF976" s="78"/>
      <c r="AG976" s="78"/>
      <c r="AH976" s="78"/>
      <c r="AI976" s="78"/>
      <c r="AJ976" s="78"/>
      <c r="AK976" s="78"/>
      <c r="AL976" s="78"/>
      <c r="AM976" s="78"/>
      <c r="AN976" s="78"/>
      <c r="AO976" s="78"/>
      <c r="AP976" s="78"/>
      <c r="AT976" s="79"/>
      <c r="BA976" s="74"/>
      <c r="BB976" s="74"/>
      <c r="BC976" s="74"/>
      <c r="BD976" s="74"/>
      <c r="BE976" s="74"/>
      <c r="BF976" s="74"/>
      <c r="BG976" s="74"/>
      <c r="BH976" s="74"/>
      <c r="BI976" s="74"/>
      <c r="BJ976" s="74"/>
      <c r="BK976" s="74"/>
      <c r="BL976" s="74"/>
      <c r="BM976" s="74"/>
      <c r="BN976" s="74"/>
      <c r="BO976" s="74"/>
      <c r="EN976" s="72"/>
      <c r="EO976" s="72"/>
      <c r="EP976" s="72"/>
      <c r="EQ976" s="72"/>
      <c r="ER976" s="72"/>
      <c r="ES976" s="72"/>
      <c r="ET976" s="72"/>
      <c r="EU976" s="72"/>
      <c r="EV976" s="72"/>
      <c r="EW976" s="72"/>
      <c r="EX976" s="72"/>
      <c r="EY976" s="72"/>
      <c r="EZ976" s="72"/>
    </row>
    <row r="977" spans="18:156">
      <c r="R977" s="76"/>
      <c r="T977" s="76"/>
      <c r="U977" s="76"/>
      <c r="V977" s="76"/>
      <c r="W977" s="76"/>
      <c r="X977" s="76"/>
      <c r="Y977" s="76"/>
      <c r="AD977" s="78"/>
      <c r="AE977" s="78"/>
      <c r="AF977" s="78"/>
      <c r="AG977" s="78"/>
      <c r="AH977" s="78"/>
      <c r="AI977" s="78"/>
      <c r="AJ977" s="78"/>
      <c r="AK977" s="78"/>
      <c r="AL977" s="78"/>
      <c r="AM977" s="78"/>
      <c r="AN977" s="78"/>
      <c r="AO977" s="78"/>
      <c r="AP977" s="78"/>
      <c r="AT977" s="79"/>
      <c r="BA977" s="74"/>
      <c r="BB977" s="74"/>
      <c r="BC977" s="74"/>
      <c r="BD977" s="74"/>
      <c r="BE977" s="74"/>
      <c r="BF977" s="74"/>
      <c r="BG977" s="74"/>
      <c r="BH977" s="74"/>
      <c r="BI977" s="74"/>
      <c r="BJ977" s="74"/>
      <c r="BK977" s="74"/>
      <c r="BL977" s="74"/>
      <c r="BM977" s="74"/>
      <c r="BN977" s="74"/>
      <c r="BO977" s="74"/>
      <c r="EN977" s="72"/>
      <c r="EO977" s="72"/>
      <c r="EP977" s="72"/>
      <c r="EQ977" s="72"/>
      <c r="ER977" s="72"/>
      <c r="ES977" s="72"/>
      <c r="ET977" s="72"/>
      <c r="EU977" s="72"/>
      <c r="EV977" s="72"/>
      <c r="EW977" s="72"/>
      <c r="EX977" s="72"/>
      <c r="EY977" s="72"/>
      <c r="EZ977" s="72"/>
    </row>
    <row r="978" spans="18:156">
      <c r="R978" s="76"/>
      <c r="T978" s="76"/>
      <c r="U978" s="76"/>
      <c r="V978" s="76"/>
      <c r="W978" s="76"/>
      <c r="X978" s="76"/>
      <c r="Y978" s="76"/>
      <c r="AD978" s="78"/>
      <c r="AE978" s="78"/>
      <c r="AF978" s="78"/>
      <c r="AG978" s="78"/>
      <c r="AH978" s="78"/>
      <c r="AI978" s="78"/>
      <c r="AJ978" s="78"/>
      <c r="AK978" s="78"/>
      <c r="AL978" s="78"/>
      <c r="AM978" s="78"/>
      <c r="AN978" s="78"/>
      <c r="AO978" s="78"/>
      <c r="AP978" s="78"/>
      <c r="AT978" s="79"/>
      <c r="BA978" s="74"/>
      <c r="BB978" s="74"/>
      <c r="BC978" s="74"/>
      <c r="BD978" s="74"/>
      <c r="BE978" s="74"/>
      <c r="BF978" s="74"/>
      <c r="BG978" s="74"/>
      <c r="BH978" s="74"/>
      <c r="BI978" s="74"/>
      <c r="BJ978" s="74"/>
      <c r="BK978" s="74"/>
      <c r="BL978" s="74"/>
      <c r="BM978" s="74"/>
      <c r="BN978" s="74"/>
      <c r="BO978" s="74"/>
      <c r="EN978" s="72"/>
      <c r="EO978" s="72"/>
      <c r="EP978" s="72"/>
      <c r="EQ978" s="72"/>
      <c r="ER978" s="72"/>
      <c r="ES978" s="72"/>
      <c r="ET978" s="72"/>
      <c r="EU978" s="72"/>
      <c r="EV978" s="72"/>
      <c r="EW978" s="72"/>
      <c r="EX978" s="72"/>
      <c r="EY978" s="72"/>
      <c r="EZ978" s="72"/>
    </row>
    <row r="979" spans="18:156">
      <c r="R979" s="76"/>
      <c r="T979" s="76"/>
      <c r="U979" s="76"/>
      <c r="V979" s="76"/>
      <c r="W979" s="76"/>
      <c r="X979" s="76"/>
      <c r="Y979" s="76"/>
      <c r="AD979" s="78"/>
      <c r="AE979" s="78"/>
      <c r="AF979" s="78"/>
      <c r="AG979" s="78"/>
      <c r="AH979" s="78"/>
      <c r="AI979" s="78"/>
      <c r="AJ979" s="78"/>
      <c r="AK979" s="78"/>
      <c r="AL979" s="78"/>
      <c r="AM979" s="78"/>
      <c r="AN979" s="78"/>
      <c r="AO979" s="78"/>
      <c r="AP979" s="78"/>
      <c r="AT979" s="79"/>
      <c r="BA979" s="74"/>
      <c r="BB979" s="74"/>
      <c r="BC979" s="74"/>
      <c r="BD979" s="74"/>
      <c r="BE979" s="74"/>
      <c r="BF979" s="74"/>
      <c r="BG979" s="74"/>
      <c r="BH979" s="74"/>
      <c r="BI979" s="74"/>
      <c r="BJ979" s="74"/>
      <c r="BK979" s="74"/>
      <c r="BL979" s="74"/>
      <c r="BM979" s="74"/>
      <c r="BN979" s="74"/>
      <c r="BO979" s="74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</row>
    <row r="980" spans="18:156">
      <c r="R980" s="76"/>
      <c r="T980" s="76"/>
      <c r="U980" s="76"/>
      <c r="V980" s="76"/>
      <c r="W980" s="76"/>
      <c r="X980" s="76"/>
      <c r="Y980" s="76"/>
      <c r="AD980" s="78"/>
      <c r="AE980" s="78"/>
      <c r="AF980" s="78"/>
      <c r="AG980" s="78"/>
      <c r="AH980" s="78"/>
      <c r="AI980" s="78"/>
      <c r="AJ980" s="78"/>
      <c r="AK980" s="78"/>
      <c r="AL980" s="78"/>
      <c r="AM980" s="78"/>
      <c r="AN980" s="78"/>
      <c r="AO980" s="78"/>
      <c r="AP980" s="78"/>
      <c r="AT980" s="79"/>
      <c r="BA980" s="74"/>
      <c r="BB980" s="74"/>
      <c r="BC980" s="74"/>
      <c r="BD980" s="74"/>
      <c r="BE980" s="74"/>
      <c r="BF980" s="74"/>
      <c r="BG980" s="74"/>
      <c r="BH980" s="74"/>
      <c r="BI980" s="74"/>
      <c r="BJ980" s="74"/>
      <c r="BK980" s="74"/>
      <c r="BL980" s="74"/>
      <c r="BM980" s="74"/>
      <c r="BN980" s="74"/>
      <c r="BO980" s="74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</row>
    <row r="981" spans="18:156">
      <c r="R981" s="76"/>
      <c r="T981" s="76"/>
      <c r="U981" s="76"/>
      <c r="V981" s="76"/>
      <c r="W981" s="76"/>
      <c r="X981" s="76"/>
      <c r="Y981" s="76"/>
      <c r="AD981" s="78"/>
      <c r="AE981" s="78"/>
      <c r="AF981" s="78"/>
      <c r="AG981" s="78"/>
      <c r="AH981" s="78"/>
      <c r="AI981" s="78"/>
      <c r="AJ981" s="78"/>
      <c r="AK981" s="78"/>
      <c r="AL981" s="78"/>
      <c r="AM981" s="78"/>
      <c r="AN981" s="78"/>
      <c r="AO981" s="78"/>
      <c r="AP981" s="78"/>
      <c r="AT981" s="79"/>
      <c r="BA981" s="74"/>
      <c r="BB981" s="74"/>
      <c r="BC981" s="74"/>
      <c r="BD981" s="74"/>
      <c r="BE981" s="74"/>
      <c r="BF981" s="74"/>
      <c r="BG981" s="74"/>
      <c r="BH981" s="74"/>
      <c r="BI981" s="74"/>
      <c r="BJ981" s="74"/>
      <c r="BK981" s="74"/>
      <c r="BL981" s="74"/>
      <c r="BM981" s="74"/>
      <c r="BN981" s="74"/>
      <c r="BO981" s="74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</row>
    <row r="982" spans="18:156">
      <c r="R982" s="76"/>
      <c r="T982" s="76"/>
      <c r="U982" s="76"/>
      <c r="V982" s="76"/>
      <c r="W982" s="76"/>
      <c r="X982" s="76"/>
      <c r="Y982" s="76"/>
      <c r="AD982" s="78"/>
      <c r="AE982" s="78"/>
      <c r="AF982" s="78"/>
      <c r="AG982" s="78"/>
      <c r="AH982" s="78"/>
      <c r="AI982" s="78"/>
      <c r="AJ982" s="78"/>
      <c r="AK982" s="78"/>
      <c r="AL982" s="78"/>
      <c r="AM982" s="78"/>
      <c r="AN982" s="78"/>
      <c r="AO982" s="78"/>
      <c r="AP982" s="78"/>
      <c r="AT982" s="79"/>
      <c r="BA982" s="74"/>
      <c r="BB982" s="74"/>
      <c r="BC982" s="74"/>
      <c r="BD982" s="74"/>
      <c r="BE982" s="74"/>
      <c r="BF982" s="74"/>
      <c r="BG982" s="74"/>
      <c r="BH982" s="74"/>
      <c r="BI982" s="74"/>
      <c r="BJ982" s="74"/>
      <c r="BK982" s="74"/>
      <c r="BL982" s="74"/>
      <c r="BM982" s="74"/>
      <c r="BN982" s="74"/>
      <c r="BO982" s="74"/>
      <c r="EJ982" s="72"/>
      <c r="EK982" s="72"/>
      <c r="EL982" s="72"/>
      <c r="EM982" s="72"/>
      <c r="EN982" s="72"/>
      <c r="EO982" s="72"/>
      <c r="EP982" s="72"/>
      <c r="EQ982" s="72"/>
      <c r="ER982" s="72"/>
      <c r="ES982" s="72"/>
      <c r="ET982" s="72"/>
      <c r="EU982" s="72"/>
      <c r="EV982" s="72"/>
      <c r="EW982" s="72"/>
      <c r="EX982" s="72"/>
      <c r="EY982" s="72"/>
      <c r="EZ982" s="72"/>
    </row>
    <row r="983" spans="18:156">
      <c r="R983" s="76"/>
      <c r="T983" s="76"/>
      <c r="U983" s="76"/>
      <c r="V983" s="76"/>
      <c r="W983" s="76"/>
      <c r="X983" s="76"/>
      <c r="Y983" s="76"/>
      <c r="AD983" s="78"/>
      <c r="AE983" s="78"/>
      <c r="AF983" s="78"/>
      <c r="AG983" s="78"/>
      <c r="AH983" s="78"/>
      <c r="AI983" s="78"/>
      <c r="AJ983" s="78"/>
      <c r="AK983" s="78"/>
      <c r="AL983" s="78"/>
      <c r="AM983" s="78"/>
      <c r="AN983" s="78"/>
      <c r="AO983" s="78"/>
      <c r="AP983" s="78"/>
      <c r="AT983" s="79"/>
      <c r="BA983" s="74"/>
      <c r="BB983" s="74"/>
      <c r="BC983" s="74"/>
      <c r="BD983" s="74"/>
      <c r="BE983" s="74"/>
      <c r="BF983" s="74"/>
      <c r="BG983" s="74"/>
      <c r="BH983" s="74"/>
      <c r="BI983" s="74"/>
      <c r="BJ983" s="74"/>
      <c r="BK983" s="74"/>
      <c r="BL983" s="74"/>
      <c r="BM983" s="74"/>
      <c r="BN983" s="74"/>
      <c r="BO983" s="74"/>
      <c r="EJ983" s="72"/>
      <c r="EK983" s="72"/>
      <c r="EL983" s="72"/>
      <c r="EM983" s="72"/>
      <c r="EN983" s="72"/>
      <c r="EO983" s="72"/>
      <c r="EP983" s="72"/>
      <c r="EQ983" s="72"/>
      <c r="ER983" s="72"/>
      <c r="ES983" s="72"/>
      <c r="ET983" s="72"/>
      <c r="EU983" s="72"/>
      <c r="EV983" s="72"/>
      <c r="EW983" s="72"/>
      <c r="EX983" s="72"/>
      <c r="EY983" s="72"/>
      <c r="EZ983" s="72"/>
    </row>
    <row r="984" spans="18:156">
      <c r="R984" s="76"/>
      <c r="T984" s="76"/>
      <c r="U984" s="76"/>
      <c r="V984" s="76"/>
      <c r="W984" s="76"/>
      <c r="X984" s="76"/>
      <c r="Y984" s="76"/>
      <c r="AD984" s="78"/>
      <c r="AE984" s="78"/>
      <c r="AF984" s="78"/>
      <c r="AG984" s="78"/>
      <c r="AH984" s="78"/>
      <c r="AI984" s="78"/>
      <c r="AJ984" s="78"/>
      <c r="AK984" s="78"/>
      <c r="AL984" s="78"/>
      <c r="AM984" s="78"/>
      <c r="AN984" s="78"/>
      <c r="AO984" s="78"/>
      <c r="AP984" s="78"/>
      <c r="AT984" s="79"/>
      <c r="BA984" s="74"/>
      <c r="BB984" s="74"/>
      <c r="BC984" s="74"/>
      <c r="BD984" s="74"/>
      <c r="BE984" s="74"/>
      <c r="BF984" s="74"/>
      <c r="BG984" s="74"/>
      <c r="BH984" s="74"/>
      <c r="BI984" s="74"/>
      <c r="BJ984" s="74"/>
      <c r="BK984" s="74"/>
      <c r="BL984" s="74"/>
      <c r="BM984" s="74"/>
      <c r="BN984" s="74"/>
      <c r="BO984" s="74"/>
      <c r="EJ984" s="72"/>
      <c r="EK984" s="72"/>
      <c r="EL984" s="72"/>
      <c r="EM984" s="72"/>
      <c r="EN984" s="72"/>
      <c r="EO984" s="72"/>
      <c r="EP984" s="72"/>
      <c r="EQ984" s="72"/>
      <c r="ER984" s="72"/>
      <c r="ES984" s="72"/>
      <c r="ET984" s="72"/>
      <c r="EU984" s="72"/>
      <c r="EV984" s="72"/>
      <c r="EW984" s="72"/>
      <c r="EX984" s="72"/>
      <c r="EY984" s="72"/>
      <c r="EZ984" s="72"/>
    </row>
    <row r="985" spans="18:156">
      <c r="R985" s="76"/>
      <c r="T985" s="76"/>
      <c r="U985" s="76"/>
      <c r="V985" s="76"/>
      <c r="W985" s="76"/>
      <c r="X985" s="76"/>
      <c r="Y985" s="76"/>
      <c r="AD985" s="78"/>
      <c r="AE985" s="78"/>
      <c r="AF985" s="78"/>
      <c r="AG985" s="78"/>
      <c r="AH985" s="78"/>
      <c r="AI985" s="78"/>
      <c r="AJ985" s="78"/>
      <c r="AK985" s="78"/>
      <c r="AL985" s="78"/>
      <c r="AM985" s="78"/>
      <c r="AN985" s="78"/>
      <c r="AO985" s="78"/>
      <c r="AP985" s="78"/>
      <c r="AT985" s="79"/>
      <c r="BA985" s="74"/>
      <c r="BB985" s="74"/>
      <c r="BC985" s="74"/>
      <c r="BD985" s="74"/>
      <c r="BE985" s="74"/>
      <c r="BF985" s="74"/>
      <c r="BG985" s="74"/>
      <c r="BH985" s="74"/>
      <c r="BI985" s="74"/>
      <c r="BJ985" s="74"/>
      <c r="BK985" s="74"/>
      <c r="BL985" s="74"/>
      <c r="BM985" s="74"/>
      <c r="BN985" s="74"/>
      <c r="BO985" s="74"/>
      <c r="EN985" s="72"/>
      <c r="EO985" s="72"/>
      <c r="EP985" s="72"/>
      <c r="EQ985" s="72"/>
      <c r="ER985" s="72"/>
      <c r="ES985" s="72"/>
      <c r="ET985" s="72"/>
      <c r="EU985" s="72"/>
      <c r="EV985" s="72"/>
      <c r="EW985" s="72"/>
      <c r="EX985" s="72"/>
      <c r="EY985" s="72"/>
      <c r="EZ985" s="72"/>
    </row>
    <row r="986" spans="18:156">
      <c r="R986" s="76"/>
      <c r="T986" s="76"/>
      <c r="U986" s="76"/>
      <c r="V986" s="76"/>
      <c r="W986" s="76"/>
      <c r="X986" s="76"/>
      <c r="Y986" s="76"/>
      <c r="AD986" s="78"/>
      <c r="AE986" s="78"/>
      <c r="AF986" s="78"/>
      <c r="AG986" s="78"/>
      <c r="AH986" s="78"/>
      <c r="AI986" s="78"/>
      <c r="AJ986" s="78"/>
      <c r="AK986" s="78"/>
      <c r="AL986" s="78"/>
      <c r="AM986" s="78"/>
      <c r="AN986" s="78"/>
      <c r="AO986" s="78"/>
      <c r="AP986" s="78"/>
      <c r="AT986" s="79"/>
      <c r="BA986" s="74"/>
      <c r="BB986" s="74"/>
      <c r="BC986" s="74"/>
      <c r="BD986" s="74"/>
      <c r="BE986" s="74"/>
      <c r="BF986" s="74"/>
      <c r="BG986" s="74"/>
      <c r="BH986" s="74"/>
      <c r="BI986" s="74"/>
      <c r="BJ986" s="74"/>
      <c r="BK986" s="74"/>
      <c r="BL986" s="74"/>
      <c r="BM986" s="74"/>
      <c r="BN986" s="74"/>
      <c r="BO986" s="74"/>
      <c r="EN986" s="72"/>
      <c r="EO986" s="72"/>
      <c r="EP986" s="72"/>
      <c r="EQ986" s="72"/>
      <c r="ER986" s="72"/>
      <c r="ES986" s="72"/>
      <c r="ET986" s="72"/>
      <c r="EU986" s="72"/>
      <c r="EV986" s="72"/>
      <c r="EW986" s="72"/>
      <c r="EX986" s="72"/>
      <c r="EY986" s="72"/>
      <c r="EZ986" s="72"/>
    </row>
    <row r="987" spans="18:156">
      <c r="R987" s="76"/>
      <c r="T987" s="76"/>
      <c r="U987" s="76"/>
      <c r="V987" s="76"/>
      <c r="W987" s="76"/>
      <c r="X987" s="76"/>
      <c r="Y987" s="76"/>
      <c r="AD987" s="78"/>
      <c r="AE987" s="78"/>
      <c r="AF987" s="78"/>
      <c r="AG987" s="78"/>
      <c r="AH987" s="78"/>
      <c r="AI987" s="78"/>
      <c r="AJ987" s="78"/>
      <c r="AK987" s="78"/>
      <c r="AL987" s="78"/>
      <c r="AM987" s="78"/>
      <c r="AN987" s="78"/>
      <c r="AO987" s="78"/>
      <c r="AP987" s="78"/>
      <c r="AT987" s="79"/>
      <c r="BA987" s="74"/>
      <c r="BB987" s="74"/>
      <c r="BC987" s="74"/>
      <c r="BD987" s="74"/>
      <c r="BE987" s="74"/>
      <c r="BF987" s="74"/>
      <c r="BG987" s="74"/>
      <c r="BH987" s="74"/>
      <c r="BI987" s="74"/>
      <c r="BJ987" s="74"/>
      <c r="BK987" s="74"/>
      <c r="BL987" s="74"/>
      <c r="BM987" s="74"/>
      <c r="BN987" s="74"/>
      <c r="BO987" s="74"/>
      <c r="EN987" s="72"/>
      <c r="EO987" s="72"/>
      <c r="EP987" s="72"/>
      <c r="EQ987" s="72"/>
      <c r="ER987" s="72"/>
      <c r="ES987" s="72"/>
      <c r="ET987" s="72"/>
      <c r="EU987" s="72"/>
      <c r="EV987" s="72"/>
      <c r="EW987" s="72"/>
      <c r="EX987" s="72"/>
      <c r="EY987" s="72"/>
      <c r="EZ987" s="72"/>
    </row>
    <row r="988" spans="18:156">
      <c r="R988" s="76"/>
      <c r="T988" s="76"/>
      <c r="U988" s="76"/>
      <c r="V988" s="76"/>
      <c r="W988" s="76"/>
      <c r="X988" s="76"/>
      <c r="Y988" s="76"/>
      <c r="AD988" s="78"/>
      <c r="AE988" s="78"/>
      <c r="AF988" s="78"/>
      <c r="AG988" s="78"/>
      <c r="AH988" s="78"/>
      <c r="AI988" s="78"/>
      <c r="AJ988" s="78"/>
      <c r="AK988" s="78"/>
      <c r="AL988" s="78"/>
      <c r="AM988" s="78"/>
      <c r="AN988" s="78"/>
      <c r="AO988" s="78"/>
      <c r="AP988" s="78"/>
      <c r="AT988" s="79"/>
      <c r="BA988" s="74"/>
      <c r="BB988" s="74"/>
      <c r="BC988" s="74"/>
      <c r="BD988" s="74"/>
      <c r="BE988" s="74"/>
      <c r="BF988" s="74"/>
      <c r="BG988" s="74"/>
      <c r="BH988" s="74"/>
      <c r="BI988" s="74"/>
      <c r="BJ988" s="74"/>
      <c r="BK988" s="74"/>
      <c r="BL988" s="74"/>
      <c r="BM988" s="74"/>
      <c r="BN988" s="74"/>
      <c r="BO988" s="74"/>
      <c r="EN988" s="72"/>
      <c r="EO988" s="72"/>
      <c r="EP988" s="72"/>
      <c r="EQ988" s="72"/>
      <c r="ER988" s="72"/>
      <c r="ES988" s="72"/>
      <c r="ET988" s="72"/>
      <c r="EU988" s="72"/>
      <c r="EV988" s="72"/>
      <c r="EW988" s="72"/>
      <c r="EX988" s="72"/>
      <c r="EY988" s="72"/>
      <c r="EZ988" s="72"/>
    </row>
    <row r="989" spans="18:156">
      <c r="R989" s="76"/>
      <c r="T989" s="76"/>
      <c r="U989" s="76"/>
      <c r="V989" s="76"/>
      <c r="W989" s="76"/>
      <c r="X989" s="76"/>
      <c r="Y989" s="76"/>
      <c r="AD989" s="78"/>
      <c r="AE989" s="78"/>
      <c r="AF989" s="78"/>
      <c r="AG989" s="78"/>
      <c r="AH989" s="78"/>
      <c r="AI989" s="78"/>
      <c r="AJ989" s="78"/>
      <c r="AK989" s="78"/>
      <c r="AL989" s="78"/>
      <c r="AM989" s="78"/>
      <c r="AN989" s="78"/>
      <c r="AO989" s="78"/>
      <c r="AP989" s="78"/>
      <c r="AT989" s="79"/>
      <c r="BA989" s="74"/>
      <c r="BB989" s="74"/>
      <c r="BC989" s="74"/>
      <c r="BD989" s="74"/>
      <c r="BE989" s="74"/>
      <c r="BF989" s="74"/>
      <c r="BG989" s="74"/>
      <c r="BH989" s="74"/>
      <c r="BI989" s="74"/>
      <c r="BJ989" s="74"/>
      <c r="BK989" s="74"/>
      <c r="BL989" s="74"/>
      <c r="BM989" s="74"/>
      <c r="BN989" s="74"/>
      <c r="BO989" s="74"/>
      <c r="EN989" s="72"/>
      <c r="EO989" s="72"/>
      <c r="EP989" s="72"/>
      <c r="EQ989" s="72"/>
      <c r="ER989" s="72"/>
      <c r="ES989" s="72"/>
      <c r="ET989" s="72"/>
      <c r="EU989" s="72"/>
      <c r="EV989" s="72"/>
      <c r="EW989" s="72"/>
      <c r="EX989" s="72"/>
      <c r="EY989" s="72"/>
      <c r="EZ989" s="72"/>
    </row>
    <row r="990" spans="18:156">
      <c r="R990" s="76"/>
      <c r="T990" s="76"/>
      <c r="U990" s="76"/>
      <c r="V990" s="76"/>
      <c r="W990" s="76"/>
      <c r="X990" s="76"/>
      <c r="Y990" s="76"/>
      <c r="AD990" s="78"/>
      <c r="AE990" s="78"/>
      <c r="AF990" s="78"/>
      <c r="AG990" s="78"/>
      <c r="AH990" s="78"/>
      <c r="AI990" s="78"/>
      <c r="AJ990" s="78"/>
      <c r="AK990" s="78"/>
      <c r="AL990" s="78"/>
      <c r="AM990" s="78"/>
      <c r="AN990" s="78"/>
      <c r="AO990" s="78"/>
      <c r="AP990" s="78"/>
      <c r="AT990" s="79"/>
      <c r="BA990" s="74"/>
      <c r="BB990" s="74"/>
      <c r="BC990" s="74"/>
      <c r="BD990" s="74"/>
      <c r="BE990" s="74"/>
      <c r="BF990" s="74"/>
      <c r="BG990" s="74"/>
      <c r="BH990" s="74"/>
      <c r="BI990" s="74"/>
      <c r="BJ990" s="74"/>
      <c r="BK990" s="74"/>
      <c r="BL990" s="74"/>
      <c r="BM990" s="74"/>
      <c r="BN990" s="74"/>
      <c r="BO990" s="74"/>
      <c r="EN990" s="72"/>
      <c r="EO990" s="72"/>
      <c r="EP990" s="72"/>
      <c r="EQ990" s="72"/>
      <c r="ER990" s="72"/>
      <c r="ES990" s="72"/>
      <c r="ET990" s="72"/>
      <c r="EU990" s="72"/>
      <c r="EV990" s="72"/>
      <c r="EW990" s="72"/>
      <c r="EX990" s="72"/>
      <c r="EY990" s="72"/>
      <c r="EZ990" s="72"/>
    </row>
    <row r="991" spans="18:156">
      <c r="R991" s="76"/>
      <c r="T991" s="76"/>
      <c r="U991" s="76"/>
      <c r="V991" s="76"/>
      <c r="W991" s="76"/>
      <c r="X991" s="76"/>
      <c r="Y991" s="76"/>
      <c r="AD991" s="78"/>
      <c r="AE991" s="78"/>
      <c r="AF991" s="78"/>
      <c r="AG991" s="78"/>
      <c r="AH991" s="78"/>
      <c r="AI991" s="78"/>
      <c r="AJ991" s="78"/>
      <c r="AK991" s="78"/>
      <c r="AL991" s="78"/>
      <c r="AM991" s="78"/>
      <c r="AN991" s="78"/>
      <c r="AO991" s="78"/>
      <c r="AP991" s="78"/>
      <c r="AT991" s="79"/>
      <c r="BA991" s="74"/>
      <c r="BB991" s="74"/>
      <c r="BC991" s="74"/>
      <c r="BD991" s="74"/>
      <c r="BE991" s="74"/>
      <c r="BF991" s="74"/>
      <c r="BG991" s="74"/>
      <c r="BH991" s="74"/>
      <c r="BI991" s="74"/>
      <c r="BJ991" s="74"/>
      <c r="BK991" s="74"/>
      <c r="BL991" s="74"/>
      <c r="BM991" s="74"/>
      <c r="BN991" s="74"/>
      <c r="BO991" s="74"/>
      <c r="EN991" s="72"/>
      <c r="EO991" s="72"/>
      <c r="EP991" s="72"/>
      <c r="EQ991" s="72"/>
      <c r="ER991" s="72"/>
      <c r="ES991" s="72"/>
      <c r="ET991" s="72"/>
      <c r="EU991" s="72"/>
      <c r="EV991" s="72"/>
      <c r="EW991" s="72"/>
      <c r="EX991" s="72"/>
      <c r="EY991" s="72"/>
      <c r="EZ991" s="72"/>
    </row>
    <row r="992" spans="18:156">
      <c r="R992" s="76"/>
      <c r="T992" s="76"/>
      <c r="U992" s="76"/>
      <c r="V992" s="76"/>
      <c r="W992" s="76"/>
      <c r="X992" s="76"/>
      <c r="Y992" s="76"/>
      <c r="AD992" s="78"/>
      <c r="AE992" s="78"/>
      <c r="AF992" s="78"/>
      <c r="AG992" s="78"/>
      <c r="AH992" s="78"/>
      <c r="AI992" s="78"/>
      <c r="AJ992" s="78"/>
      <c r="AK992" s="78"/>
      <c r="AL992" s="78"/>
      <c r="AM992" s="78"/>
      <c r="AN992" s="78"/>
      <c r="AO992" s="78"/>
      <c r="AP992" s="78"/>
      <c r="AT992" s="79"/>
      <c r="AW992" s="74"/>
      <c r="AX992" s="74"/>
      <c r="AY992" s="74"/>
      <c r="AZ992" s="74"/>
      <c r="BA992" s="74"/>
      <c r="BB992" s="74"/>
      <c r="BC992" s="74"/>
      <c r="BD992" s="74"/>
      <c r="BE992" s="74"/>
      <c r="BF992" s="74"/>
      <c r="BG992" s="74"/>
      <c r="BH992" s="74"/>
      <c r="BI992" s="74"/>
      <c r="BJ992" s="74"/>
      <c r="BK992" s="74"/>
      <c r="BL992" s="74"/>
      <c r="BM992" s="74"/>
      <c r="BN992" s="74"/>
      <c r="BO992" s="74"/>
      <c r="EN992" s="72"/>
      <c r="EO992" s="72"/>
      <c r="EP992" s="72"/>
      <c r="EQ992" s="72"/>
      <c r="ER992" s="72"/>
      <c r="ES992" s="72"/>
      <c r="ET992" s="72"/>
      <c r="EU992" s="72"/>
      <c r="EV992" s="72"/>
      <c r="EW992" s="72"/>
      <c r="EX992" s="72"/>
      <c r="EY992" s="72"/>
      <c r="EZ992" s="72"/>
    </row>
    <row r="993" spans="18:156">
      <c r="R993" s="76"/>
      <c r="T993" s="76"/>
      <c r="U993" s="76"/>
      <c r="V993" s="76"/>
      <c r="W993" s="76"/>
      <c r="X993" s="76"/>
      <c r="Y993" s="76"/>
      <c r="AD993" s="78"/>
      <c r="AE993" s="78"/>
      <c r="AF993" s="78"/>
      <c r="AG993" s="78"/>
      <c r="AH993" s="78"/>
      <c r="AI993" s="78"/>
      <c r="AJ993" s="78"/>
      <c r="AK993" s="78"/>
      <c r="AL993" s="78"/>
      <c r="AM993" s="78"/>
      <c r="AN993" s="78"/>
      <c r="AO993" s="78"/>
      <c r="AP993" s="78"/>
      <c r="AT993" s="79"/>
      <c r="AW993" s="74"/>
      <c r="AX993" s="74"/>
      <c r="AY993" s="74"/>
      <c r="AZ993" s="74"/>
      <c r="BA993" s="74"/>
      <c r="BB993" s="74"/>
      <c r="BC993" s="74"/>
      <c r="BD993" s="74"/>
      <c r="BE993" s="74"/>
      <c r="BF993" s="74"/>
      <c r="BG993" s="74"/>
      <c r="BH993" s="74"/>
      <c r="BI993" s="74"/>
      <c r="BJ993" s="74"/>
      <c r="BK993" s="74"/>
      <c r="BL993" s="74"/>
      <c r="BM993" s="74"/>
      <c r="BN993" s="74"/>
      <c r="BO993" s="74"/>
      <c r="EN993" s="72"/>
      <c r="EO993" s="72"/>
      <c r="EP993" s="72"/>
      <c r="EQ993" s="72"/>
      <c r="ER993" s="72"/>
      <c r="ES993" s="72"/>
      <c r="ET993" s="72"/>
      <c r="EU993" s="72"/>
      <c r="EV993" s="72"/>
      <c r="EW993" s="72"/>
      <c r="EX993" s="72"/>
      <c r="EY993" s="72"/>
      <c r="EZ993" s="72"/>
    </row>
    <row r="994" spans="18:156">
      <c r="R994" s="76"/>
      <c r="T994" s="76"/>
      <c r="U994" s="76"/>
      <c r="V994" s="76"/>
      <c r="W994" s="76"/>
      <c r="X994" s="76"/>
      <c r="Y994" s="76"/>
      <c r="AD994" s="78"/>
      <c r="AE994" s="78"/>
      <c r="AF994" s="78"/>
      <c r="AG994" s="78"/>
      <c r="AH994" s="78"/>
      <c r="AI994" s="78"/>
      <c r="AJ994" s="78"/>
      <c r="AK994" s="78"/>
      <c r="AL994" s="78"/>
      <c r="AM994" s="78"/>
      <c r="AN994" s="78"/>
      <c r="AO994" s="78"/>
      <c r="AP994" s="78"/>
      <c r="AW994" s="74"/>
      <c r="AX994" s="74"/>
      <c r="AY994" s="74"/>
      <c r="AZ994" s="74"/>
      <c r="BA994" s="74"/>
      <c r="BB994" s="74"/>
      <c r="BC994" s="74"/>
      <c r="BD994" s="74"/>
      <c r="BE994" s="74"/>
      <c r="BF994" s="74"/>
      <c r="BG994" s="74"/>
      <c r="BH994" s="74"/>
      <c r="BI994" s="74"/>
      <c r="BJ994" s="74"/>
      <c r="BK994" s="74"/>
      <c r="BL994" s="74"/>
      <c r="BM994" s="74"/>
      <c r="BN994" s="74"/>
      <c r="BO994" s="74"/>
      <c r="EN994" s="72"/>
      <c r="EO994" s="72"/>
      <c r="EP994" s="72"/>
      <c r="EQ994" s="72"/>
      <c r="ER994" s="72"/>
      <c r="ES994" s="72"/>
      <c r="ET994" s="72"/>
      <c r="EU994" s="72"/>
      <c r="EV994" s="72"/>
      <c r="EW994" s="72"/>
      <c r="EX994" s="72"/>
      <c r="EY994" s="72"/>
      <c r="EZ994" s="72"/>
    </row>
    <row r="995" spans="18:156">
      <c r="R995" s="76"/>
      <c r="T995" s="76"/>
      <c r="U995" s="76"/>
      <c r="V995" s="76"/>
      <c r="W995" s="76"/>
      <c r="X995" s="76"/>
      <c r="Y995" s="76"/>
      <c r="AD995" s="78"/>
      <c r="AE995" s="78"/>
      <c r="AF995" s="78"/>
      <c r="AG995" s="78"/>
      <c r="AH995" s="78"/>
      <c r="AI995" s="78"/>
      <c r="AJ995" s="78"/>
      <c r="AK995" s="78"/>
      <c r="AL995" s="78"/>
      <c r="AM995" s="78"/>
      <c r="AN995" s="78"/>
      <c r="AO995" s="78"/>
      <c r="AP995" s="78"/>
      <c r="AW995" s="74"/>
      <c r="AX995" s="74"/>
      <c r="AY995" s="74"/>
      <c r="AZ995" s="74"/>
      <c r="BA995" s="74"/>
      <c r="BB995" s="74"/>
      <c r="BC995" s="74"/>
      <c r="BD995" s="74"/>
      <c r="BE995" s="74"/>
      <c r="BF995" s="74"/>
      <c r="BG995" s="74"/>
      <c r="BH995" s="74"/>
      <c r="BI995" s="74"/>
      <c r="BJ995" s="74"/>
      <c r="BK995" s="74"/>
      <c r="BL995" s="74"/>
      <c r="BM995" s="74"/>
      <c r="BN995" s="74"/>
      <c r="BO995" s="74"/>
      <c r="EN995" s="72"/>
      <c r="EO995" s="72"/>
      <c r="EP995" s="72"/>
      <c r="EQ995" s="72"/>
      <c r="ER995" s="72"/>
      <c r="ES995" s="72"/>
      <c r="ET995" s="72"/>
      <c r="EU995" s="72"/>
      <c r="EV995" s="72"/>
      <c r="EW995" s="72"/>
      <c r="EX995" s="72"/>
      <c r="EY995" s="72"/>
      <c r="EZ995" s="72"/>
    </row>
    <row r="996" spans="18:156">
      <c r="R996" s="76"/>
      <c r="T996" s="76"/>
      <c r="U996" s="76"/>
      <c r="V996" s="76"/>
      <c r="W996" s="76"/>
      <c r="X996" s="76"/>
      <c r="Y996" s="76"/>
      <c r="AD996" s="78"/>
      <c r="AE996" s="78"/>
      <c r="AF996" s="78"/>
      <c r="AG996" s="78"/>
      <c r="AH996" s="78"/>
      <c r="AI996" s="78"/>
      <c r="AJ996" s="78"/>
      <c r="AK996" s="78"/>
      <c r="AL996" s="78"/>
      <c r="AM996" s="78"/>
      <c r="AN996" s="78"/>
      <c r="AO996" s="78"/>
      <c r="AP996" s="78"/>
      <c r="AW996" s="74"/>
      <c r="AX996" s="74"/>
      <c r="AY996" s="74"/>
      <c r="AZ996" s="74"/>
      <c r="BA996" s="74"/>
      <c r="BB996" s="74"/>
      <c r="BC996" s="74"/>
      <c r="BD996" s="74"/>
      <c r="BE996" s="74"/>
      <c r="BF996" s="74"/>
      <c r="BG996" s="74"/>
      <c r="BH996" s="74"/>
      <c r="BI996" s="74"/>
      <c r="BJ996" s="74"/>
      <c r="BK996" s="74"/>
      <c r="BL996" s="74"/>
      <c r="BM996" s="74"/>
      <c r="BN996" s="74"/>
      <c r="BO996" s="74"/>
      <c r="EN996" s="72"/>
      <c r="EO996" s="72"/>
      <c r="EP996" s="72"/>
      <c r="EQ996" s="72"/>
      <c r="ER996" s="72"/>
      <c r="ES996" s="72"/>
      <c r="ET996" s="72"/>
      <c r="EU996" s="72"/>
      <c r="EV996" s="72"/>
      <c r="EW996" s="72"/>
      <c r="EX996" s="72"/>
      <c r="EY996" s="72"/>
      <c r="EZ996" s="72"/>
    </row>
    <row r="997" spans="18:156">
      <c r="R997" s="76"/>
      <c r="T997" s="76"/>
      <c r="U997" s="76"/>
      <c r="V997" s="76"/>
      <c r="W997" s="76"/>
      <c r="X997" s="76"/>
      <c r="Y997" s="76"/>
      <c r="AD997" s="78"/>
      <c r="AE997" s="78"/>
      <c r="AF997" s="78"/>
      <c r="AG997" s="78"/>
      <c r="AH997" s="78"/>
      <c r="AI997" s="78"/>
      <c r="AJ997" s="78"/>
      <c r="AK997" s="78"/>
      <c r="AL997" s="78"/>
      <c r="AM997" s="78"/>
      <c r="AN997" s="78"/>
      <c r="AO997" s="78"/>
      <c r="AP997" s="78"/>
      <c r="BA997" s="74"/>
      <c r="BB997" s="74"/>
      <c r="BC997" s="74"/>
      <c r="BD997" s="74"/>
      <c r="BE997" s="74"/>
      <c r="BF997" s="74"/>
      <c r="BG997" s="74"/>
      <c r="BH997" s="74"/>
      <c r="BI997" s="74"/>
      <c r="BJ997" s="74"/>
      <c r="BK997" s="74"/>
      <c r="BL997" s="74"/>
      <c r="BM997" s="74"/>
      <c r="BN997" s="74"/>
      <c r="BO997" s="74"/>
      <c r="EN997" s="72"/>
      <c r="EO997" s="72"/>
      <c r="EP997" s="72"/>
      <c r="EQ997" s="72"/>
      <c r="ER997" s="72"/>
      <c r="ES997" s="72"/>
      <c r="ET997" s="72"/>
      <c r="EU997" s="72"/>
      <c r="EV997" s="72"/>
      <c r="EW997" s="72"/>
      <c r="EX997" s="72"/>
      <c r="EY997" s="72"/>
      <c r="EZ997" s="72"/>
    </row>
    <row r="998" spans="18:156">
      <c r="R998" s="76"/>
      <c r="T998" s="76"/>
      <c r="U998" s="76"/>
      <c r="V998" s="76"/>
      <c r="W998" s="76"/>
      <c r="X998" s="76"/>
      <c r="Y998" s="76"/>
      <c r="AD998" s="78"/>
      <c r="AE998" s="78"/>
      <c r="AF998" s="78"/>
      <c r="AG998" s="78"/>
      <c r="AH998" s="78"/>
      <c r="AI998" s="78"/>
      <c r="AJ998" s="78"/>
      <c r="AK998" s="78"/>
      <c r="AL998" s="78"/>
      <c r="AM998" s="78"/>
      <c r="AN998" s="78"/>
      <c r="AO998" s="78"/>
      <c r="AP998" s="78"/>
      <c r="BA998" s="74"/>
      <c r="BB998" s="74"/>
      <c r="BC998" s="74"/>
      <c r="BD998" s="74"/>
      <c r="BE998" s="74"/>
      <c r="BF998" s="74"/>
      <c r="BG998" s="74"/>
      <c r="BH998" s="74"/>
      <c r="BI998" s="74"/>
      <c r="BJ998" s="74"/>
      <c r="BK998" s="74"/>
      <c r="BL998" s="74"/>
      <c r="BM998" s="74"/>
      <c r="BN998" s="74"/>
      <c r="BO998" s="74"/>
      <c r="EN998" s="72"/>
      <c r="EO998" s="72"/>
      <c r="EP998" s="72"/>
      <c r="EQ998" s="72"/>
      <c r="ER998" s="72"/>
      <c r="ES998" s="72"/>
      <c r="ET998" s="72"/>
      <c r="EU998" s="72"/>
      <c r="EV998" s="72"/>
      <c r="EW998" s="72"/>
      <c r="EX998" s="72"/>
      <c r="EY998" s="72"/>
      <c r="EZ998" s="72"/>
    </row>
    <row r="999" spans="18:156">
      <c r="R999" s="76"/>
      <c r="T999" s="76"/>
      <c r="U999" s="76"/>
      <c r="V999" s="76"/>
      <c r="W999" s="76"/>
      <c r="X999" s="76"/>
      <c r="Y999" s="76"/>
      <c r="AD999" s="78"/>
      <c r="AE999" s="78"/>
      <c r="AF999" s="78"/>
      <c r="AG999" s="78"/>
      <c r="AH999" s="78"/>
      <c r="AI999" s="78"/>
      <c r="AJ999" s="78"/>
      <c r="AK999" s="78"/>
      <c r="AL999" s="78"/>
      <c r="AM999" s="78"/>
      <c r="AN999" s="78"/>
      <c r="AO999" s="78"/>
      <c r="AP999" s="78"/>
      <c r="AT999" s="79"/>
      <c r="BA999" s="74"/>
      <c r="BB999" s="74"/>
      <c r="BC999" s="74"/>
      <c r="BD999" s="74"/>
      <c r="BE999" s="74"/>
      <c r="BF999" s="74"/>
      <c r="BG999" s="74"/>
      <c r="BH999" s="74"/>
      <c r="BI999" s="74"/>
      <c r="BJ999" s="74"/>
      <c r="BK999" s="74"/>
      <c r="BL999" s="74"/>
      <c r="BM999" s="74"/>
      <c r="BN999" s="74"/>
      <c r="BO999" s="74"/>
      <c r="EN999" s="72"/>
      <c r="EO999" s="72"/>
      <c r="EP999" s="72"/>
      <c r="EQ999" s="72"/>
      <c r="ER999" s="72"/>
      <c r="ES999" s="72"/>
      <c r="ET999" s="72"/>
      <c r="EU999" s="72"/>
      <c r="EV999" s="72"/>
      <c r="EW999" s="72"/>
      <c r="EX999" s="72"/>
      <c r="EY999" s="72"/>
      <c r="EZ999" s="72"/>
    </row>
    <row r="1000" spans="18:156">
      <c r="R1000" s="76"/>
      <c r="T1000" s="76"/>
      <c r="U1000" s="76"/>
      <c r="V1000" s="76"/>
      <c r="W1000" s="76"/>
      <c r="X1000" s="76"/>
      <c r="Y1000" s="76"/>
      <c r="AD1000" s="78"/>
      <c r="AE1000" s="78"/>
      <c r="AF1000" s="78"/>
      <c r="AG1000" s="78"/>
      <c r="AH1000" s="78"/>
      <c r="AI1000" s="78"/>
      <c r="AJ1000" s="78"/>
      <c r="AK1000" s="78"/>
      <c r="AL1000" s="78"/>
      <c r="AM1000" s="78"/>
      <c r="AN1000" s="78"/>
      <c r="AO1000" s="78"/>
      <c r="AP1000" s="78"/>
      <c r="AT1000" s="79"/>
      <c r="BA1000" s="74"/>
      <c r="BB1000" s="74"/>
      <c r="BC1000" s="74"/>
      <c r="BD1000" s="74"/>
      <c r="BE1000" s="74"/>
      <c r="BF1000" s="74"/>
      <c r="BG1000" s="74"/>
      <c r="BH1000" s="74"/>
      <c r="BI1000" s="74"/>
      <c r="BJ1000" s="74"/>
      <c r="BK1000" s="74"/>
      <c r="BL1000" s="74"/>
      <c r="BM1000" s="74"/>
      <c r="BN1000" s="74"/>
      <c r="BO1000" s="74"/>
      <c r="EN1000" s="72"/>
      <c r="EO1000" s="72"/>
      <c r="EP1000" s="72"/>
      <c r="EQ1000" s="72"/>
      <c r="ER1000" s="72"/>
      <c r="ES1000" s="72"/>
      <c r="ET1000" s="72"/>
      <c r="EU1000" s="72"/>
      <c r="EV1000" s="72"/>
      <c r="EW1000" s="72"/>
      <c r="EX1000" s="72"/>
      <c r="EY1000" s="72"/>
      <c r="EZ1000" s="72"/>
    </row>
    <row r="1001" spans="18:156">
      <c r="R1001" s="76"/>
      <c r="T1001" s="76"/>
      <c r="U1001" s="76"/>
      <c r="V1001" s="76"/>
      <c r="W1001" s="76"/>
      <c r="X1001" s="76"/>
      <c r="Y1001" s="76"/>
      <c r="AD1001" s="78"/>
      <c r="AE1001" s="78"/>
      <c r="AF1001" s="78"/>
      <c r="AG1001" s="78"/>
      <c r="AH1001" s="78"/>
      <c r="AI1001" s="78"/>
      <c r="AJ1001" s="78"/>
      <c r="AK1001" s="78"/>
      <c r="AL1001" s="78"/>
      <c r="AM1001" s="78"/>
      <c r="AN1001" s="78"/>
      <c r="AO1001" s="78"/>
      <c r="AP1001" s="78"/>
      <c r="AT1001" s="79"/>
      <c r="BA1001" s="74"/>
      <c r="BB1001" s="74"/>
      <c r="BC1001" s="74"/>
      <c r="BD1001" s="74"/>
      <c r="BE1001" s="74"/>
      <c r="BF1001" s="74"/>
      <c r="BG1001" s="74"/>
      <c r="BH1001" s="74"/>
      <c r="BI1001" s="74"/>
      <c r="BJ1001" s="74"/>
      <c r="BK1001" s="74"/>
      <c r="BL1001" s="74"/>
      <c r="BM1001" s="74"/>
      <c r="BN1001" s="74"/>
      <c r="BO1001" s="74"/>
      <c r="EN1001" s="72"/>
      <c r="EO1001" s="72"/>
      <c r="EP1001" s="72"/>
      <c r="EQ1001" s="72"/>
      <c r="ER1001" s="72"/>
      <c r="ES1001" s="72"/>
      <c r="ET1001" s="72"/>
      <c r="EU1001" s="72"/>
      <c r="EV1001" s="72"/>
      <c r="EW1001" s="72"/>
      <c r="EX1001" s="72"/>
      <c r="EY1001" s="72"/>
      <c r="EZ1001" s="72"/>
    </row>
    <row r="1002" spans="18:156">
      <c r="R1002" s="76"/>
      <c r="T1002" s="76"/>
      <c r="U1002" s="76"/>
      <c r="V1002" s="76"/>
      <c r="W1002" s="76"/>
      <c r="X1002" s="76"/>
      <c r="Y1002" s="76"/>
      <c r="AD1002" s="78"/>
      <c r="AE1002" s="78"/>
      <c r="AF1002" s="78"/>
      <c r="AG1002" s="78"/>
      <c r="AH1002" s="78"/>
      <c r="AI1002" s="78"/>
      <c r="AJ1002" s="78"/>
      <c r="AK1002" s="78"/>
      <c r="AL1002" s="78"/>
      <c r="AM1002" s="78"/>
      <c r="AN1002" s="78"/>
      <c r="AO1002" s="78"/>
      <c r="AP1002" s="78"/>
      <c r="AT1002" s="79"/>
      <c r="BA1002" s="74"/>
      <c r="BB1002" s="74"/>
      <c r="BC1002" s="74"/>
      <c r="BD1002" s="74"/>
      <c r="BE1002" s="74"/>
      <c r="BF1002" s="74"/>
      <c r="BG1002" s="74"/>
      <c r="BH1002" s="74"/>
      <c r="BI1002" s="74"/>
      <c r="BJ1002" s="74"/>
      <c r="BK1002" s="74"/>
      <c r="BL1002" s="74"/>
      <c r="BM1002" s="74"/>
      <c r="BN1002" s="74"/>
      <c r="BO1002" s="74"/>
      <c r="EN1002" s="72"/>
      <c r="EO1002" s="72"/>
      <c r="EP1002" s="72"/>
      <c r="EQ1002" s="72"/>
      <c r="ER1002" s="72"/>
      <c r="ES1002" s="72"/>
      <c r="ET1002" s="72"/>
      <c r="EU1002" s="72"/>
      <c r="EV1002" s="72"/>
      <c r="EW1002" s="72"/>
      <c r="EX1002" s="72"/>
      <c r="EY1002" s="72"/>
      <c r="EZ1002" s="72"/>
    </row>
    <row r="1003" spans="18:156">
      <c r="R1003" s="76"/>
      <c r="T1003" s="76"/>
      <c r="U1003" s="76"/>
      <c r="V1003" s="76"/>
      <c r="W1003" s="76"/>
      <c r="X1003" s="76"/>
      <c r="Y1003" s="76"/>
      <c r="AD1003" s="78"/>
      <c r="AE1003" s="78"/>
      <c r="AF1003" s="78"/>
      <c r="AG1003" s="78"/>
      <c r="AH1003" s="78"/>
      <c r="AI1003" s="78"/>
      <c r="AJ1003" s="78"/>
      <c r="AK1003" s="78"/>
      <c r="AL1003" s="78"/>
      <c r="AM1003" s="78"/>
      <c r="AN1003" s="78"/>
      <c r="AO1003" s="78"/>
      <c r="AP1003" s="78"/>
      <c r="AT1003" s="79"/>
      <c r="BA1003" s="74"/>
      <c r="BB1003" s="74"/>
      <c r="BC1003" s="74"/>
      <c r="BD1003" s="74"/>
      <c r="BE1003" s="74"/>
      <c r="BF1003" s="74"/>
      <c r="BG1003" s="74"/>
      <c r="BH1003" s="74"/>
      <c r="BI1003" s="74"/>
      <c r="BJ1003" s="74"/>
      <c r="BK1003" s="74"/>
      <c r="BL1003" s="74"/>
      <c r="BM1003" s="74"/>
      <c r="BN1003" s="74"/>
      <c r="BO1003" s="74"/>
      <c r="EN1003" s="72"/>
      <c r="EO1003" s="72"/>
      <c r="EP1003" s="72"/>
      <c r="EQ1003" s="72"/>
      <c r="ER1003" s="72"/>
      <c r="ES1003" s="72"/>
      <c r="ET1003" s="72"/>
      <c r="EU1003" s="72"/>
      <c r="EV1003" s="72"/>
      <c r="EW1003" s="72"/>
      <c r="EX1003" s="72"/>
      <c r="EY1003" s="72"/>
      <c r="EZ1003" s="72"/>
    </row>
    <row r="1004" spans="18:156">
      <c r="R1004" s="76"/>
      <c r="T1004" s="76"/>
      <c r="U1004" s="76"/>
      <c r="V1004" s="76"/>
      <c r="W1004" s="76"/>
      <c r="X1004" s="76"/>
      <c r="Y1004" s="76"/>
      <c r="AD1004" s="78"/>
      <c r="AE1004" s="78"/>
      <c r="AF1004" s="78"/>
      <c r="AG1004" s="78"/>
      <c r="AH1004" s="78"/>
      <c r="AI1004" s="78"/>
      <c r="AJ1004" s="78"/>
      <c r="AK1004" s="78"/>
      <c r="AL1004" s="78"/>
      <c r="AM1004" s="78"/>
      <c r="AN1004" s="78"/>
      <c r="AO1004" s="78"/>
      <c r="AP1004" s="78"/>
      <c r="AT1004" s="79"/>
      <c r="BA1004" s="74"/>
      <c r="BB1004" s="74"/>
      <c r="BC1004" s="74"/>
      <c r="BD1004" s="74"/>
      <c r="BE1004" s="74"/>
      <c r="BF1004" s="74"/>
      <c r="BG1004" s="74"/>
      <c r="BH1004" s="74"/>
      <c r="BI1004" s="74"/>
      <c r="BJ1004" s="74"/>
      <c r="BK1004" s="74"/>
      <c r="BL1004" s="74"/>
      <c r="BM1004" s="74"/>
      <c r="BN1004" s="74"/>
      <c r="BO1004" s="74"/>
      <c r="EN1004" s="72"/>
      <c r="EO1004" s="72"/>
      <c r="EP1004" s="72"/>
      <c r="EQ1004" s="72"/>
      <c r="ER1004" s="72"/>
      <c r="ES1004" s="72"/>
      <c r="ET1004" s="72"/>
      <c r="EU1004" s="72"/>
      <c r="EV1004" s="72"/>
      <c r="EW1004" s="72"/>
      <c r="EX1004" s="72"/>
      <c r="EY1004" s="72"/>
      <c r="EZ1004" s="72"/>
    </row>
    <row r="1005" spans="18:156">
      <c r="R1005" s="76"/>
      <c r="T1005" s="76"/>
      <c r="U1005" s="76"/>
      <c r="V1005" s="76"/>
      <c r="W1005" s="76"/>
      <c r="X1005" s="76"/>
      <c r="Y1005" s="76"/>
      <c r="AD1005" s="78"/>
      <c r="AE1005" s="78"/>
      <c r="AF1005" s="78"/>
      <c r="AG1005" s="78"/>
      <c r="AH1005" s="78"/>
      <c r="AI1005" s="78"/>
      <c r="AJ1005" s="78"/>
      <c r="AK1005" s="78"/>
      <c r="AL1005" s="78"/>
      <c r="AM1005" s="78"/>
      <c r="AN1005" s="78"/>
      <c r="AO1005" s="78"/>
      <c r="AP1005" s="78"/>
      <c r="AT1005" s="79"/>
      <c r="BA1005" s="74"/>
      <c r="BB1005" s="74"/>
      <c r="BC1005" s="74"/>
      <c r="BD1005" s="74"/>
      <c r="BE1005" s="74"/>
      <c r="BF1005" s="74"/>
      <c r="BG1005" s="74"/>
      <c r="BH1005" s="74"/>
      <c r="BI1005" s="74"/>
      <c r="BJ1005" s="74"/>
      <c r="BK1005" s="74"/>
      <c r="BL1005" s="74"/>
      <c r="BM1005" s="74"/>
      <c r="BN1005" s="74"/>
      <c r="BO1005" s="74"/>
      <c r="EN1005" s="72"/>
      <c r="EO1005" s="72"/>
      <c r="EP1005" s="72"/>
      <c r="EQ1005" s="72"/>
      <c r="ER1005" s="72"/>
      <c r="ES1005" s="72"/>
      <c r="ET1005" s="72"/>
      <c r="EU1005" s="72"/>
      <c r="EV1005" s="72"/>
      <c r="EW1005" s="72"/>
      <c r="EX1005" s="72"/>
      <c r="EY1005" s="72"/>
      <c r="EZ1005" s="72"/>
    </row>
    <row r="1006" spans="18:156">
      <c r="R1006" s="76"/>
      <c r="T1006" s="76"/>
      <c r="U1006" s="76"/>
      <c r="V1006" s="76"/>
      <c r="W1006" s="76"/>
      <c r="X1006" s="76"/>
      <c r="Y1006" s="76"/>
      <c r="AD1006" s="78"/>
      <c r="AE1006" s="78"/>
      <c r="AF1006" s="78"/>
      <c r="AG1006" s="78"/>
      <c r="AH1006" s="78"/>
      <c r="AI1006" s="78"/>
      <c r="AJ1006" s="78"/>
      <c r="AK1006" s="78"/>
      <c r="AL1006" s="78"/>
      <c r="AM1006" s="78"/>
      <c r="AN1006" s="78"/>
      <c r="AO1006" s="78"/>
      <c r="AP1006" s="78"/>
      <c r="AT1006" s="79"/>
      <c r="BA1006" s="74"/>
      <c r="BB1006" s="74"/>
      <c r="BC1006" s="74"/>
      <c r="BD1006" s="74"/>
      <c r="BE1006" s="74"/>
      <c r="BF1006" s="74"/>
      <c r="BG1006" s="74"/>
      <c r="BH1006" s="74"/>
      <c r="BI1006" s="74"/>
      <c r="BJ1006" s="74"/>
      <c r="BK1006" s="74"/>
      <c r="BL1006" s="74"/>
      <c r="BM1006" s="74"/>
      <c r="BN1006" s="74"/>
      <c r="BO1006" s="74"/>
      <c r="EN1006" s="72"/>
      <c r="EO1006" s="72"/>
      <c r="EP1006" s="72"/>
      <c r="EQ1006" s="72"/>
      <c r="ER1006" s="72"/>
      <c r="ES1006" s="72"/>
      <c r="ET1006" s="72"/>
      <c r="EU1006" s="72"/>
      <c r="EV1006" s="72"/>
      <c r="EW1006" s="72"/>
      <c r="EX1006" s="72"/>
      <c r="EY1006" s="72"/>
      <c r="EZ1006" s="72"/>
    </row>
    <row r="1007" spans="18:156">
      <c r="R1007" s="76"/>
      <c r="T1007" s="76"/>
      <c r="U1007" s="76"/>
      <c r="V1007" s="76"/>
      <c r="W1007" s="76"/>
      <c r="X1007" s="76"/>
      <c r="Y1007" s="76"/>
      <c r="AD1007" s="78"/>
      <c r="AE1007" s="78"/>
      <c r="AF1007" s="78"/>
      <c r="AG1007" s="78"/>
      <c r="AH1007" s="78"/>
      <c r="AI1007" s="78"/>
      <c r="AJ1007" s="78"/>
      <c r="AK1007" s="78"/>
      <c r="AL1007" s="78"/>
      <c r="AM1007" s="78"/>
      <c r="AN1007" s="78"/>
      <c r="AO1007" s="78"/>
      <c r="AP1007" s="78"/>
      <c r="AT1007" s="79"/>
      <c r="BA1007" s="74"/>
      <c r="BB1007" s="74"/>
      <c r="BC1007" s="74"/>
      <c r="BD1007" s="74"/>
      <c r="BE1007" s="74"/>
      <c r="BF1007" s="74"/>
      <c r="BG1007" s="74"/>
      <c r="BH1007" s="74"/>
      <c r="BI1007" s="74"/>
      <c r="BJ1007" s="74"/>
      <c r="BK1007" s="74"/>
      <c r="BL1007" s="74"/>
      <c r="BM1007" s="74"/>
      <c r="BN1007" s="74"/>
      <c r="BO1007" s="74"/>
      <c r="EN1007" s="72"/>
      <c r="EO1007" s="72"/>
      <c r="EP1007" s="72"/>
      <c r="EQ1007" s="72"/>
      <c r="ER1007" s="72"/>
      <c r="ES1007" s="72"/>
      <c r="ET1007" s="72"/>
      <c r="EU1007" s="72"/>
      <c r="EV1007" s="72"/>
      <c r="EW1007" s="72"/>
      <c r="EX1007" s="72"/>
      <c r="EY1007" s="72"/>
      <c r="EZ1007" s="72"/>
    </row>
    <row r="1008" spans="18:156">
      <c r="R1008" s="76"/>
      <c r="T1008" s="76"/>
      <c r="U1008" s="76"/>
      <c r="V1008" s="76"/>
      <c r="W1008" s="76"/>
      <c r="X1008" s="76"/>
      <c r="Y1008" s="76"/>
      <c r="AD1008" s="78"/>
      <c r="AE1008" s="78"/>
      <c r="AF1008" s="78"/>
      <c r="AG1008" s="78"/>
      <c r="AH1008" s="78"/>
      <c r="AI1008" s="78"/>
      <c r="AJ1008" s="78"/>
      <c r="AK1008" s="78"/>
      <c r="AL1008" s="78"/>
      <c r="AM1008" s="78"/>
      <c r="AN1008" s="78"/>
      <c r="AO1008" s="78"/>
      <c r="AP1008" s="78"/>
      <c r="AT1008" s="79"/>
      <c r="BA1008" s="74"/>
      <c r="BB1008" s="74"/>
      <c r="BC1008" s="74"/>
      <c r="BD1008" s="74"/>
      <c r="BE1008" s="74"/>
      <c r="BF1008" s="74"/>
      <c r="BG1008" s="74"/>
      <c r="BH1008" s="74"/>
      <c r="BI1008" s="74"/>
      <c r="BJ1008" s="74"/>
      <c r="BK1008" s="74"/>
      <c r="BL1008" s="74"/>
      <c r="BM1008" s="74"/>
      <c r="BN1008" s="74"/>
      <c r="BO1008" s="74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</row>
    <row r="1009" spans="18:156">
      <c r="R1009" s="76"/>
      <c r="T1009" s="76"/>
      <c r="U1009" s="76"/>
      <c r="V1009" s="76"/>
      <c r="W1009" s="76"/>
      <c r="X1009" s="76"/>
      <c r="Y1009" s="76"/>
      <c r="AD1009" s="78"/>
      <c r="AE1009" s="78"/>
      <c r="AF1009" s="78"/>
      <c r="AG1009" s="78"/>
      <c r="AH1009" s="78"/>
      <c r="AI1009" s="78"/>
      <c r="AJ1009" s="78"/>
      <c r="AK1009" s="78"/>
      <c r="AL1009" s="78"/>
      <c r="AM1009" s="78"/>
      <c r="AN1009" s="78"/>
      <c r="AO1009" s="78"/>
      <c r="AP1009" s="78"/>
      <c r="AT1009" s="79"/>
      <c r="BA1009" s="74"/>
      <c r="BB1009" s="74"/>
      <c r="BC1009" s="74"/>
      <c r="BD1009" s="74"/>
      <c r="BE1009" s="74"/>
      <c r="BF1009" s="74"/>
      <c r="BG1009" s="74"/>
      <c r="BH1009" s="74"/>
      <c r="BI1009" s="74"/>
      <c r="BJ1009" s="74"/>
      <c r="BK1009" s="74"/>
      <c r="BL1009" s="74"/>
      <c r="BM1009" s="74"/>
      <c r="BN1009" s="74"/>
      <c r="BO1009" s="74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</row>
    <row r="1010" spans="18:156">
      <c r="R1010" s="76"/>
      <c r="T1010" s="76"/>
      <c r="U1010" s="76"/>
      <c r="V1010" s="76"/>
      <c r="W1010" s="76"/>
      <c r="X1010" s="76"/>
      <c r="Y1010" s="76"/>
      <c r="AD1010" s="78"/>
      <c r="AE1010" s="78"/>
      <c r="AF1010" s="78"/>
      <c r="AG1010" s="78"/>
      <c r="AH1010" s="78"/>
      <c r="AI1010" s="78"/>
      <c r="AJ1010" s="78"/>
      <c r="AK1010" s="78"/>
      <c r="AL1010" s="78"/>
      <c r="AM1010" s="78"/>
      <c r="AN1010" s="78"/>
      <c r="AO1010" s="78"/>
      <c r="AP1010" s="78"/>
      <c r="AT1010" s="79"/>
      <c r="BA1010" s="74"/>
      <c r="BB1010" s="74"/>
      <c r="BC1010" s="74"/>
      <c r="BD1010" s="74"/>
      <c r="BE1010" s="74"/>
      <c r="BF1010" s="74"/>
      <c r="BG1010" s="74"/>
      <c r="BH1010" s="74"/>
      <c r="BI1010" s="74"/>
      <c r="BJ1010" s="74"/>
      <c r="BK1010" s="74"/>
      <c r="BL1010" s="74"/>
      <c r="BM1010" s="74"/>
      <c r="BN1010" s="74"/>
      <c r="BO1010" s="74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</row>
    <row r="1011" spans="18:156">
      <c r="R1011" s="76"/>
      <c r="T1011" s="76"/>
      <c r="U1011" s="76"/>
      <c r="V1011" s="76"/>
      <c r="W1011" s="76"/>
      <c r="X1011" s="76"/>
      <c r="Y1011" s="76"/>
      <c r="AD1011" s="78"/>
      <c r="AE1011" s="78"/>
      <c r="AF1011" s="78"/>
      <c r="AG1011" s="78"/>
      <c r="AH1011" s="78"/>
      <c r="AI1011" s="78"/>
      <c r="AJ1011" s="78"/>
      <c r="AK1011" s="78"/>
      <c r="AL1011" s="78"/>
      <c r="AM1011" s="78"/>
      <c r="AN1011" s="78"/>
      <c r="AO1011" s="78"/>
      <c r="AP1011" s="78"/>
      <c r="AT1011" s="79"/>
      <c r="BA1011" s="74"/>
      <c r="BB1011" s="74"/>
      <c r="BC1011" s="74"/>
      <c r="BD1011" s="74"/>
      <c r="BE1011" s="74"/>
      <c r="BF1011" s="74"/>
      <c r="BG1011" s="74"/>
      <c r="BH1011" s="74"/>
      <c r="BI1011" s="74"/>
      <c r="BJ1011" s="74"/>
      <c r="BK1011" s="74"/>
      <c r="BL1011" s="74"/>
      <c r="BM1011" s="74"/>
      <c r="BN1011" s="74"/>
      <c r="BO1011" s="74"/>
      <c r="EN1011" s="72"/>
      <c r="EO1011" s="72"/>
      <c r="EP1011" s="72"/>
      <c r="EQ1011" s="72"/>
      <c r="ER1011" s="72"/>
      <c r="ES1011" s="72"/>
      <c r="ET1011" s="72"/>
      <c r="EU1011" s="72"/>
      <c r="EV1011" s="72"/>
      <c r="EW1011" s="72"/>
      <c r="EX1011" s="72"/>
      <c r="EY1011" s="72"/>
      <c r="EZ1011" s="72"/>
    </row>
    <row r="1012" spans="18:156">
      <c r="R1012" s="76"/>
      <c r="T1012" s="76"/>
      <c r="U1012" s="76"/>
      <c r="V1012" s="76"/>
      <c r="W1012" s="76"/>
      <c r="X1012" s="76"/>
      <c r="Y1012" s="76"/>
      <c r="AD1012" s="78"/>
      <c r="AE1012" s="78"/>
      <c r="AF1012" s="78"/>
      <c r="AG1012" s="78"/>
      <c r="AH1012" s="78"/>
      <c r="AI1012" s="78"/>
      <c r="AJ1012" s="78"/>
      <c r="AK1012" s="78"/>
      <c r="AL1012" s="78"/>
      <c r="AM1012" s="78"/>
      <c r="AN1012" s="78"/>
      <c r="AO1012" s="78"/>
      <c r="AP1012" s="78"/>
      <c r="AT1012" s="79"/>
      <c r="BA1012" s="74"/>
      <c r="BB1012" s="74"/>
      <c r="BC1012" s="74"/>
      <c r="BD1012" s="74"/>
      <c r="BE1012" s="74"/>
      <c r="BF1012" s="74"/>
      <c r="BG1012" s="74"/>
      <c r="BH1012" s="74"/>
      <c r="BI1012" s="74"/>
      <c r="BJ1012" s="74"/>
      <c r="BK1012" s="74"/>
      <c r="BL1012" s="74"/>
      <c r="BM1012" s="74"/>
      <c r="BN1012" s="74"/>
      <c r="BO1012" s="74"/>
      <c r="EN1012" s="72"/>
      <c r="EO1012" s="72"/>
      <c r="EP1012" s="72"/>
      <c r="EQ1012" s="72"/>
      <c r="ER1012" s="72"/>
      <c r="ES1012" s="72"/>
      <c r="ET1012" s="72"/>
      <c r="EU1012" s="72"/>
      <c r="EV1012" s="72"/>
      <c r="EW1012" s="72"/>
      <c r="EX1012" s="72"/>
      <c r="EY1012" s="72"/>
      <c r="EZ1012" s="72"/>
    </row>
    <row r="1013" spans="18:156">
      <c r="R1013" s="76"/>
      <c r="T1013" s="76"/>
      <c r="U1013" s="76"/>
      <c r="V1013" s="76"/>
      <c r="W1013" s="76"/>
      <c r="X1013" s="76"/>
      <c r="Y1013" s="76"/>
      <c r="AD1013" s="78"/>
      <c r="AE1013" s="78"/>
      <c r="AF1013" s="78"/>
      <c r="AG1013" s="78"/>
      <c r="AH1013" s="78"/>
      <c r="AI1013" s="78"/>
      <c r="AJ1013" s="78"/>
      <c r="AK1013" s="78"/>
      <c r="AL1013" s="78"/>
      <c r="AM1013" s="78"/>
      <c r="AN1013" s="78"/>
      <c r="AO1013" s="78"/>
      <c r="AP1013" s="78"/>
      <c r="AT1013" s="79"/>
      <c r="BA1013" s="74"/>
      <c r="BB1013" s="74"/>
      <c r="BC1013" s="74"/>
      <c r="BD1013" s="74"/>
      <c r="BE1013" s="74"/>
      <c r="BF1013" s="74"/>
      <c r="BG1013" s="74"/>
      <c r="BH1013" s="74"/>
      <c r="BI1013" s="74"/>
      <c r="BJ1013" s="74"/>
      <c r="BK1013" s="74"/>
      <c r="BL1013" s="74"/>
      <c r="BM1013" s="74"/>
      <c r="BN1013" s="74"/>
      <c r="BO1013" s="74"/>
      <c r="EN1013" s="72"/>
      <c r="EO1013" s="72"/>
      <c r="EP1013" s="72"/>
      <c r="EQ1013" s="72"/>
      <c r="ER1013" s="72"/>
      <c r="ES1013" s="72"/>
      <c r="ET1013" s="72"/>
      <c r="EU1013" s="72"/>
      <c r="EV1013" s="72"/>
      <c r="EW1013" s="72"/>
      <c r="EX1013" s="72"/>
      <c r="EY1013" s="72"/>
      <c r="EZ1013" s="72"/>
    </row>
    <row r="1014" spans="18:156">
      <c r="R1014" s="76"/>
      <c r="T1014" s="76"/>
      <c r="U1014" s="76"/>
      <c r="V1014" s="76"/>
      <c r="W1014" s="76"/>
      <c r="X1014" s="76"/>
      <c r="Y1014" s="76"/>
      <c r="AD1014" s="78"/>
      <c r="AE1014" s="78"/>
      <c r="AF1014" s="78"/>
      <c r="AG1014" s="78"/>
      <c r="AH1014" s="78"/>
      <c r="AI1014" s="78"/>
      <c r="AJ1014" s="78"/>
      <c r="AK1014" s="78"/>
      <c r="AL1014" s="78"/>
      <c r="AM1014" s="78"/>
      <c r="AN1014" s="78"/>
      <c r="AO1014" s="78"/>
      <c r="AP1014" s="78"/>
      <c r="AT1014" s="79"/>
      <c r="BA1014" s="74"/>
      <c r="BB1014" s="74"/>
      <c r="BC1014" s="74"/>
      <c r="BD1014" s="74"/>
      <c r="BE1014" s="74"/>
      <c r="BF1014" s="74"/>
      <c r="BG1014" s="74"/>
      <c r="BH1014" s="74"/>
      <c r="BI1014" s="74"/>
      <c r="BJ1014" s="74"/>
      <c r="BK1014" s="74"/>
      <c r="BL1014" s="74"/>
      <c r="BM1014" s="74"/>
      <c r="BN1014" s="74"/>
      <c r="BO1014" s="74"/>
      <c r="EN1014" s="72"/>
      <c r="EO1014" s="72"/>
      <c r="EP1014" s="72"/>
      <c r="EQ1014" s="72"/>
      <c r="ER1014" s="72"/>
      <c r="ES1014" s="72"/>
      <c r="ET1014" s="72"/>
      <c r="EU1014" s="72"/>
      <c r="EV1014" s="72"/>
      <c r="EW1014" s="72"/>
      <c r="EX1014" s="72"/>
      <c r="EY1014" s="72"/>
      <c r="EZ1014" s="72"/>
    </row>
    <row r="1015" spans="18:156">
      <c r="R1015" s="76"/>
      <c r="T1015" s="76"/>
      <c r="U1015" s="76"/>
      <c r="V1015" s="76"/>
      <c r="W1015" s="76"/>
      <c r="X1015" s="76"/>
      <c r="Y1015" s="76"/>
      <c r="AD1015" s="78"/>
      <c r="AE1015" s="78"/>
      <c r="AF1015" s="78"/>
      <c r="AG1015" s="78"/>
      <c r="AH1015" s="78"/>
      <c r="AI1015" s="78"/>
      <c r="AJ1015" s="78"/>
      <c r="AK1015" s="78"/>
      <c r="AL1015" s="78"/>
      <c r="AM1015" s="78"/>
      <c r="AN1015" s="78"/>
      <c r="AO1015" s="78"/>
      <c r="AP1015" s="78"/>
      <c r="AT1015" s="79"/>
      <c r="BA1015" s="74"/>
      <c r="BB1015" s="74"/>
      <c r="BC1015" s="74"/>
      <c r="BD1015" s="74"/>
      <c r="BE1015" s="74"/>
      <c r="BF1015" s="74"/>
      <c r="BG1015" s="74"/>
      <c r="BH1015" s="74"/>
      <c r="BI1015" s="74"/>
      <c r="BJ1015" s="74"/>
      <c r="BK1015" s="74"/>
      <c r="BL1015" s="74"/>
      <c r="BM1015" s="74"/>
      <c r="BN1015" s="74"/>
      <c r="BO1015" s="74"/>
      <c r="EN1015" s="72"/>
      <c r="EO1015" s="72"/>
      <c r="EP1015" s="72"/>
      <c r="EQ1015" s="72"/>
      <c r="ER1015" s="72"/>
      <c r="ES1015" s="72"/>
      <c r="ET1015" s="72"/>
      <c r="EU1015" s="72"/>
      <c r="EV1015" s="72"/>
      <c r="EW1015" s="72"/>
      <c r="EX1015" s="72"/>
      <c r="EY1015" s="72"/>
      <c r="EZ1015" s="72"/>
    </row>
    <row r="1016" spans="18:156">
      <c r="R1016" s="76"/>
      <c r="T1016" s="76"/>
      <c r="U1016" s="76"/>
      <c r="V1016" s="76"/>
      <c r="W1016" s="76"/>
      <c r="X1016" s="76"/>
      <c r="Y1016" s="76"/>
      <c r="AD1016" s="78"/>
      <c r="AE1016" s="78"/>
      <c r="AF1016" s="78"/>
      <c r="AG1016" s="78"/>
      <c r="AH1016" s="78"/>
      <c r="AI1016" s="78"/>
      <c r="AJ1016" s="78"/>
      <c r="AK1016" s="78"/>
      <c r="AL1016" s="78"/>
      <c r="AM1016" s="78"/>
      <c r="AN1016" s="78"/>
      <c r="AO1016" s="78"/>
      <c r="AP1016" s="78"/>
      <c r="AT1016" s="79"/>
      <c r="BA1016" s="74"/>
      <c r="BB1016" s="74"/>
      <c r="BC1016" s="74"/>
      <c r="BD1016" s="74"/>
      <c r="BE1016" s="74"/>
      <c r="BF1016" s="74"/>
      <c r="BG1016" s="74"/>
      <c r="BH1016" s="74"/>
      <c r="BI1016" s="74"/>
      <c r="BJ1016" s="74"/>
      <c r="BK1016" s="74"/>
      <c r="BL1016" s="74"/>
      <c r="BM1016" s="74"/>
      <c r="BN1016" s="74"/>
      <c r="BO1016" s="74"/>
      <c r="EN1016" s="72"/>
      <c r="EO1016" s="72"/>
      <c r="EP1016" s="72"/>
      <c r="EQ1016" s="72"/>
      <c r="ER1016" s="72"/>
      <c r="ES1016" s="72"/>
      <c r="ET1016" s="72"/>
      <c r="EU1016" s="72"/>
      <c r="EV1016" s="72"/>
      <c r="EW1016" s="72"/>
      <c r="EX1016" s="72"/>
      <c r="EY1016" s="72"/>
      <c r="EZ1016" s="72"/>
    </row>
    <row r="1017" spans="18:156">
      <c r="R1017" s="76"/>
      <c r="T1017" s="76"/>
      <c r="U1017" s="76"/>
      <c r="V1017" s="76"/>
      <c r="W1017" s="76"/>
      <c r="X1017" s="76"/>
      <c r="Y1017" s="76"/>
      <c r="AD1017" s="78"/>
      <c r="AE1017" s="78"/>
      <c r="AF1017" s="78"/>
      <c r="AG1017" s="78"/>
      <c r="AH1017" s="78"/>
      <c r="AI1017" s="78"/>
      <c r="AJ1017" s="78"/>
      <c r="AK1017" s="78"/>
      <c r="AL1017" s="78"/>
      <c r="AM1017" s="78"/>
      <c r="AN1017" s="78"/>
      <c r="AO1017" s="78"/>
      <c r="AP1017" s="78"/>
      <c r="AT1017" s="79"/>
      <c r="BA1017" s="74"/>
      <c r="BB1017" s="74"/>
      <c r="BC1017" s="74"/>
      <c r="BD1017" s="74"/>
      <c r="BE1017" s="74"/>
      <c r="BF1017" s="74"/>
      <c r="BG1017" s="74"/>
      <c r="BH1017" s="74"/>
      <c r="BI1017" s="74"/>
      <c r="BJ1017" s="74"/>
      <c r="BK1017" s="74"/>
      <c r="BL1017" s="74"/>
      <c r="BM1017" s="74"/>
      <c r="BN1017" s="74"/>
      <c r="BO1017" s="74"/>
      <c r="EN1017" s="72"/>
      <c r="EO1017" s="72"/>
      <c r="EP1017" s="72"/>
      <c r="EQ1017" s="72"/>
      <c r="ER1017" s="72"/>
      <c r="ES1017" s="72"/>
      <c r="ET1017" s="72"/>
      <c r="EU1017" s="72"/>
      <c r="EV1017" s="72"/>
      <c r="EW1017" s="72"/>
      <c r="EX1017" s="72"/>
      <c r="EY1017" s="72"/>
      <c r="EZ1017" s="72"/>
    </row>
    <row r="1018" spans="18:156">
      <c r="R1018" s="76"/>
      <c r="T1018" s="76"/>
      <c r="U1018" s="76"/>
      <c r="V1018" s="76"/>
      <c r="W1018" s="76"/>
      <c r="X1018" s="76"/>
      <c r="Y1018" s="76"/>
      <c r="AD1018" s="78"/>
      <c r="AE1018" s="78"/>
      <c r="AF1018" s="78"/>
      <c r="AG1018" s="78"/>
      <c r="AH1018" s="78"/>
      <c r="AI1018" s="78"/>
      <c r="AJ1018" s="78"/>
      <c r="AK1018" s="78"/>
      <c r="AL1018" s="78"/>
      <c r="AM1018" s="78"/>
      <c r="AN1018" s="78"/>
      <c r="AO1018" s="78"/>
      <c r="AP1018" s="78"/>
      <c r="AT1018" s="79"/>
      <c r="BA1018" s="74"/>
      <c r="BB1018" s="74"/>
      <c r="BC1018" s="74"/>
      <c r="BD1018" s="74"/>
      <c r="BE1018" s="74"/>
      <c r="BF1018" s="74"/>
      <c r="BG1018" s="74"/>
      <c r="BH1018" s="74"/>
      <c r="BI1018" s="74"/>
      <c r="BJ1018" s="74"/>
      <c r="BK1018" s="74"/>
      <c r="BL1018" s="74"/>
      <c r="BM1018" s="74"/>
      <c r="BN1018" s="74"/>
      <c r="BO1018" s="74"/>
      <c r="EN1018" s="72"/>
      <c r="EO1018" s="72"/>
      <c r="EP1018" s="72"/>
      <c r="EQ1018" s="72"/>
      <c r="ER1018" s="72"/>
      <c r="ES1018" s="72"/>
      <c r="ET1018" s="72"/>
      <c r="EU1018" s="72"/>
      <c r="EV1018" s="72"/>
      <c r="EW1018" s="72"/>
      <c r="EX1018" s="72"/>
      <c r="EY1018" s="72"/>
      <c r="EZ1018" s="72"/>
    </row>
    <row r="1019" spans="18:156">
      <c r="R1019" s="76"/>
      <c r="T1019" s="76"/>
      <c r="U1019" s="76"/>
      <c r="V1019" s="76"/>
      <c r="W1019" s="76"/>
      <c r="X1019" s="76"/>
      <c r="Y1019" s="76"/>
      <c r="AD1019" s="78"/>
      <c r="AE1019" s="78"/>
      <c r="AF1019" s="78"/>
      <c r="AG1019" s="78"/>
      <c r="AH1019" s="78"/>
      <c r="AI1019" s="78"/>
      <c r="AJ1019" s="78"/>
      <c r="AK1019" s="78"/>
      <c r="AL1019" s="78"/>
      <c r="AM1019" s="78"/>
      <c r="AN1019" s="78"/>
      <c r="AO1019" s="78"/>
      <c r="AP1019" s="78"/>
      <c r="AT1019" s="79"/>
      <c r="BA1019" s="74"/>
      <c r="BB1019" s="74"/>
      <c r="BC1019" s="74"/>
      <c r="BD1019" s="74"/>
      <c r="BE1019" s="74"/>
      <c r="BF1019" s="74"/>
      <c r="BG1019" s="74"/>
      <c r="BH1019" s="74"/>
      <c r="BI1019" s="74"/>
      <c r="BJ1019" s="74"/>
      <c r="BK1019" s="74"/>
      <c r="BL1019" s="74"/>
      <c r="BM1019" s="74"/>
      <c r="BN1019" s="74"/>
      <c r="BO1019" s="74"/>
      <c r="ED1019" s="72"/>
      <c r="EE1019" s="72"/>
      <c r="EF1019" s="72"/>
      <c r="EG1019" s="72"/>
      <c r="EH1019" s="72"/>
      <c r="EI1019" s="72"/>
      <c r="EJ1019" s="72"/>
      <c r="EK1019" s="72"/>
      <c r="EL1019" s="72"/>
      <c r="EM1019" s="72"/>
      <c r="EN1019" s="72"/>
      <c r="EO1019" s="72"/>
      <c r="EP1019" s="72"/>
      <c r="EQ1019" s="72"/>
      <c r="ER1019" s="72"/>
      <c r="ES1019" s="72"/>
      <c r="ET1019" s="72"/>
      <c r="EU1019" s="72"/>
      <c r="EV1019" s="72"/>
      <c r="EW1019" s="72"/>
      <c r="EX1019" s="72"/>
      <c r="EY1019" s="72"/>
      <c r="EZ1019" s="72"/>
    </row>
    <row r="1020" spans="18:156">
      <c r="R1020" s="76"/>
      <c r="T1020" s="76"/>
      <c r="U1020" s="76"/>
      <c r="V1020" s="76"/>
      <c r="W1020" s="76"/>
      <c r="X1020" s="76"/>
      <c r="Y1020" s="76"/>
      <c r="AD1020" s="78"/>
      <c r="AE1020" s="78"/>
      <c r="AF1020" s="78"/>
      <c r="AG1020" s="78"/>
      <c r="AH1020" s="78"/>
      <c r="AI1020" s="78"/>
      <c r="AJ1020" s="78"/>
      <c r="AK1020" s="78"/>
      <c r="AL1020" s="78"/>
      <c r="AM1020" s="78"/>
      <c r="AN1020" s="78"/>
      <c r="AO1020" s="78"/>
      <c r="AP1020" s="78"/>
      <c r="AT1020" s="79"/>
      <c r="BA1020" s="74"/>
      <c r="BB1020" s="74"/>
      <c r="BC1020" s="74"/>
      <c r="BD1020" s="74"/>
      <c r="BE1020" s="74"/>
      <c r="BF1020" s="74"/>
      <c r="BG1020" s="74"/>
      <c r="BH1020" s="74"/>
      <c r="BI1020" s="74"/>
      <c r="BJ1020" s="74"/>
      <c r="BK1020" s="74"/>
      <c r="BL1020" s="74"/>
      <c r="BM1020" s="74"/>
      <c r="BN1020" s="74"/>
      <c r="BO1020" s="74"/>
      <c r="ED1020" s="72"/>
      <c r="EE1020" s="72"/>
      <c r="EF1020" s="72"/>
      <c r="EG1020" s="72"/>
      <c r="EH1020" s="72"/>
      <c r="EI1020" s="72"/>
      <c r="EJ1020" s="72"/>
      <c r="EK1020" s="72"/>
      <c r="EL1020" s="72"/>
      <c r="EM1020" s="72"/>
      <c r="EN1020" s="72"/>
      <c r="EO1020" s="72"/>
      <c r="EP1020" s="72"/>
      <c r="EQ1020" s="72"/>
      <c r="ER1020" s="72"/>
      <c r="ES1020" s="72"/>
      <c r="ET1020" s="72"/>
      <c r="EU1020" s="72"/>
      <c r="EV1020" s="72"/>
      <c r="EW1020" s="72"/>
      <c r="EX1020" s="72"/>
      <c r="EY1020" s="72"/>
      <c r="EZ1020" s="72"/>
    </row>
    <row r="1021" spans="18:156">
      <c r="R1021" s="76"/>
      <c r="T1021" s="76"/>
      <c r="U1021" s="76"/>
      <c r="V1021" s="76"/>
      <c r="W1021" s="76"/>
      <c r="X1021" s="76"/>
      <c r="Y1021" s="76"/>
      <c r="AD1021" s="78"/>
      <c r="AE1021" s="78"/>
      <c r="AF1021" s="78"/>
      <c r="AG1021" s="78"/>
      <c r="AH1021" s="78"/>
      <c r="AI1021" s="78"/>
      <c r="AJ1021" s="78"/>
      <c r="AK1021" s="78"/>
      <c r="AL1021" s="78"/>
      <c r="AM1021" s="78"/>
      <c r="AN1021" s="78"/>
      <c r="AO1021" s="78"/>
      <c r="AP1021" s="78"/>
      <c r="AT1021" s="79"/>
      <c r="BA1021" s="74"/>
      <c r="BB1021" s="74"/>
      <c r="BC1021" s="74"/>
      <c r="BD1021" s="74"/>
      <c r="BE1021" s="74"/>
      <c r="BF1021" s="74"/>
      <c r="BG1021" s="74"/>
      <c r="BH1021" s="74"/>
      <c r="BI1021" s="74"/>
      <c r="BJ1021" s="74"/>
      <c r="BK1021" s="74"/>
      <c r="BL1021" s="74"/>
      <c r="BM1021" s="74"/>
      <c r="BN1021" s="74"/>
      <c r="BO1021" s="74"/>
      <c r="ED1021" s="72"/>
      <c r="EE1021" s="72"/>
      <c r="EF1021" s="72"/>
      <c r="EG1021" s="72"/>
      <c r="EH1021" s="72"/>
      <c r="EI1021" s="72"/>
      <c r="EJ1021" s="72"/>
      <c r="EK1021" s="72"/>
      <c r="EL1021" s="72"/>
      <c r="EM1021" s="72"/>
      <c r="EN1021" s="72"/>
      <c r="EO1021" s="72"/>
      <c r="EP1021" s="72"/>
      <c r="EQ1021" s="72"/>
      <c r="ER1021" s="72"/>
      <c r="ES1021" s="72"/>
      <c r="ET1021" s="72"/>
      <c r="EU1021" s="72"/>
      <c r="EV1021" s="72"/>
      <c r="EW1021" s="72"/>
      <c r="EX1021" s="72"/>
      <c r="EY1021" s="72"/>
      <c r="EZ1021" s="72"/>
    </row>
    <row r="1022" spans="18:156">
      <c r="R1022" s="76"/>
      <c r="T1022" s="76"/>
      <c r="U1022" s="76"/>
      <c r="V1022" s="76"/>
      <c r="W1022" s="76"/>
      <c r="X1022" s="76"/>
      <c r="Y1022" s="76"/>
      <c r="AD1022" s="78"/>
      <c r="AE1022" s="78"/>
      <c r="AF1022" s="78"/>
      <c r="AG1022" s="78"/>
      <c r="AH1022" s="78"/>
      <c r="AI1022" s="78"/>
      <c r="AJ1022" s="78"/>
      <c r="AK1022" s="78"/>
      <c r="AL1022" s="78"/>
      <c r="AM1022" s="78"/>
      <c r="AN1022" s="78"/>
      <c r="AO1022" s="78"/>
      <c r="AP1022" s="78"/>
      <c r="AT1022" s="79"/>
      <c r="BA1022" s="74"/>
      <c r="BB1022" s="74"/>
      <c r="BC1022" s="74"/>
      <c r="BD1022" s="74"/>
      <c r="BE1022" s="74"/>
      <c r="BF1022" s="74"/>
      <c r="BG1022" s="74"/>
      <c r="BH1022" s="74"/>
      <c r="BI1022" s="74"/>
      <c r="BJ1022" s="74"/>
      <c r="BK1022" s="74"/>
      <c r="BL1022" s="74"/>
      <c r="BM1022" s="74"/>
      <c r="BN1022" s="74"/>
      <c r="BO1022" s="74"/>
      <c r="EJ1022" s="72"/>
      <c r="EK1022" s="72"/>
      <c r="EL1022" s="72"/>
      <c r="EM1022" s="72"/>
      <c r="EN1022" s="72"/>
      <c r="EO1022" s="72"/>
      <c r="EP1022" s="72"/>
      <c r="EQ1022" s="72"/>
      <c r="ER1022" s="72"/>
      <c r="ES1022" s="72"/>
      <c r="ET1022" s="72"/>
      <c r="EU1022" s="72"/>
      <c r="EV1022" s="72"/>
      <c r="EW1022" s="72"/>
      <c r="EX1022" s="72"/>
      <c r="EY1022" s="72"/>
      <c r="EZ1022" s="72"/>
    </row>
    <row r="1023" spans="18:156">
      <c r="R1023" s="76"/>
      <c r="T1023" s="76"/>
      <c r="U1023" s="76"/>
      <c r="V1023" s="76"/>
      <c r="W1023" s="76"/>
      <c r="X1023" s="76"/>
      <c r="Y1023" s="76"/>
      <c r="AD1023" s="78"/>
      <c r="AE1023" s="78"/>
      <c r="AF1023" s="78"/>
      <c r="AG1023" s="78"/>
      <c r="AH1023" s="78"/>
      <c r="AI1023" s="78"/>
      <c r="AJ1023" s="78"/>
      <c r="AK1023" s="78"/>
      <c r="AL1023" s="78"/>
      <c r="AM1023" s="78"/>
      <c r="AN1023" s="78"/>
      <c r="AO1023" s="78"/>
      <c r="AP1023" s="78"/>
      <c r="AT1023" s="79"/>
      <c r="BA1023" s="74"/>
      <c r="BB1023" s="74"/>
      <c r="BC1023" s="74"/>
      <c r="BD1023" s="74"/>
      <c r="BE1023" s="74"/>
      <c r="BF1023" s="74"/>
      <c r="BG1023" s="74"/>
      <c r="BH1023" s="74"/>
      <c r="BI1023" s="74"/>
      <c r="BJ1023" s="74"/>
      <c r="BK1023" s="74"/>
      <c r="BL1023" s="74"/>
      <c r="BM1023" s="74"/>
      <c r="BN1023" s="74"/>
      <c r="BO1023" s="74"/>
      <c r="EJ1023" s="72"/>
      <c r="EK1023" s="72"/>
      <c r="EL1023" s="72"/>
      <c r="EM1023" s="72"/>
      <c r="EN1023" s="72"/>
      <c r="EO1023" s="72"/>
      <c r="EP1023" s="72"/>
      <c r="EQ1023" s="72"/>
      <c r="ER1023" s="72"/>
      <c r="ES1023" s="72"/>
      <c r="ET1023" s="72"/>
      <c r="EU1023" s="72"/>
      <c r="EV1023" s="72"/>
      <c r="EW1023" s="72"/>
      <c r="EX1023" s="72"/>
      <c r="EY1023" s="72"/>
      <c r="EZ1023" s="72"/>
    </row>
    <row r="1024" spans="18:156">
      <c r="R1024" s="76"/>
      <c r="T1024" s="76"/>
      <c r="U1024" s="76"/>
      <c r="V1024" s="76"/>
      <c r="W1024" s="76"/>
      <c r="X1024" s="76"/>
      <c r="Y1024" s="76"/>
      <c r="AD1024" s="78"/>
      <c r="AE1024" s="78"/>
      <c r="AF1024" s="78"/>
      <c r="AG1024" s="78"/>
      <c r="AH1024" s="78"/>
      <c r="AI1024" s="78"/>
      <c r="AJ1024" s="78"/>
      <c r="AK1024" s="78"/>
      <c r="AL1024" s="78"/>
      <c r="AM1024" s="78"/>
      <c r="AN1024" s="78"/>
      <c r="AO1024" s="78"/>
      <c r="AP1024" s="78"/>
      <c r="AT1024" s="79"/>
      <c r="BA1024" s="74"/>
      <c r="BB1024" s="74"/>
      <c r="BC1024" s="74"/>
      <c r="BD1024" s="74"/>
      <c r="BE1024" s="74"/>
      <c r="BF1024" s="74"/>
      <c r="BG1024" s="74"/>
      <c r="BH1024" s="74"/>
      <c r="BI1024" s="74"/>
      <c r="BJ1024" s="74"/>
      <c r="BK1024" s="74"/>
      <c r="BL1024" s="74"/>
      <c r="BM1024" s="74"/>
      <c r="BN1024" s="74"/>
      <c r="BO1024" s="74"/>
      <c r="EJ1024" s="72"/>
      <c r="EK1024" s="72"/>
      <c r="EL1024" s="72"/>
      <c r="EM1024" s="72"/>
      <c r="EN1024" s="72"/>
      <c r="EO1024" s="72"/>
      <c r="EP1024" s="72"/>
      <c r="EQ1024" s="72"/>
      <c r="ER1024" s="72"/>
      <c r="ES1024" s="72"/>
      <c r="ET1024" s="72"/>
      <c r="EU1024" s="72"/>
      <c r="EV1024" s="72"/>
      <c r="EW1024" s="72"/>
      <c r="EX1024" s="72"/>
      <c r="EY1024" s="72"/>
      <c r="EZ1024" s="72"/>
    </row>
    <row r="1025" spans="14:156">
      <c r="R1025" s="76"/>
      <c r="T1025" s="76"/>
      <c r="U1025" s="76"/>
      <c r="V1025" s="76"/>
      <c r="W1025" s="76"/>
      <c r="X1025" s="76"/>
      <c r="Y1025" s="76"/>
      <c r="AD1025" s="78"/>
      <c r="AE1025" s="78"/>
      <c r="AF1025" s="78"/>
      <c r="AG1025" s="78"/>
      <c r="AH1025" s="78"/>
      <c r="AI1025" s="78"/>
      <c r="AJ1025" s="78"/>
      <c r="AK1025" s="78"/>
      <c r="AL1025" s="78"/>
      <c r="AM1025" s="78"/>
      <c r="AN1025" s="78"/>
      <c r="AO1025" s="78"/>
      <c r="AP1025" s="78"/>
      <c r="AT1025" s="79"/>
      <c r="BA1025" s="74"/>
      <c r="BB1025" s="74"/>
      <c r="BC1025" s="74"/>
      <c r="BD1025" s="74"/>
      <c r="BE1025" s="74"/>
      <c r="BF1025" s="74"/>
      <c r="BG1025" s="74"/>
      <c r="BH1025" s="74"/>
      <c r="BI1025" s="74"/>
      <c r="BJ1025" s="74"/>
      <c r="BK1025" s="74"/>
      <c r="BL1025" s="74"/>
      <c r="BM1025" s="74"/>
      <c r="BN1025" s="74"/>
      <c r="BO1025" s="74"/>
      <c r="EJ1025" s="72"/>
      <c r="EK1025" s="72"/>
      <c r="EL1025" s="72"/>
      <c r="EM1025" s="72"/>
      <c r="EN1025" s="72"/>
      <c r="EO1025" s="72"/>
      <c r="EP1025" s="72"/>
      <c r="EQ1025" s="72"/>
      <c r="ER1025" s="72"/>
      <c r="ES1025" s="72"/>
      <c r="ET1025" s="72"/>
      <c r="EU1025" s="72"/>
      <c r="EV1025" s="72"/>
      <c r="EW1025" s="72"/>
      <c r="EX1025" s="72"/>
      <c r="EY1025" s="72"/>
      <c r="EZ1025" s="72"/>
    </row>
    <row r="1026" spans="14:156">
      <c r="R1026" s="76"/>
      <c r="T1026" s="76"/>
      <c r="U1026" s="76"/>
      <c r="V1026" s="76"/>
      <c r="W1026" s="76"/>
      <c r="X1026" s="76"/>
      <c r="Y1026" s="76"/>
      <c r="AD1026" s="78"/>
      <c r="AE1026" s="78"/>
      <c r="AF1026" s="78"/>
      <c r="AG1026" s="78"/>
      <c r="AH1026" s="78"/>
      <c r="AI1026" s="78"/>
      <c r="AJ1026" s="78"/>
      <c r="AK1026" s="78"/>
      <c r="AL1026" s="78"/>
      <c r="AM1026" s="78"/>
      <c r="AN1026" s="78"/>
      <c r="AO1026" s="78"/>
      <c r="AP1026" s="78"/>
      <c r="AT1026" s="79"/>
      <c r="BA1026" s="74"/>
      <c r="BB1026" s="74"/>
      <c r="BC1026" s="74"/>
      <c r="BD1026" s="74"/>
      <c r="BE1026" s="74"/>
      <c r="BF1026" s="74"/>
      <c r="BG1026" s="74"/>
      <c r="BH1026" s="74"/>
      <c r="BI1026" s="74"/>
      <c r="BJ1026" s="74"/>
      <c r="BK1026" s="74"/>
      <c r="BL1026" s="74"/>
      <c r="BM1026" s="74"/>
      <c r="BN1026" s="74"/>
      <c r="BO1026" s="74"/>
      <c r="EJ1026" s="72"/>
      <c r="EK1026" s="72"/>
      <c r="EL1026" s="72"/>
      <c r="EM1026" s="72"/>
      <c r="EN1026" s="72"/>
      <c r="EO1026" s="72"/>
      <c r="EP1026" s="72"/>
      <c r="EQ1026" s="72"/>
      <c r="ER1026" s="72"/>
      <c r="ES1026" s="72"/>
      <c r="ET1026" s="72"/>
      <c r="EU1026" s="72"/>
      <c r="EV1026" s="72"/>
      <c r="EW1026" s="72"/>
      <c r="EX1026" s="72"/>
      <c r="EY1026" s="72"/>
      <c r="EZ1026" s="72"/>
    </row>
    <row r="1027" spans="14:156">
      <c r="R1027" s="76"/>
      <c r="T1027" s="76"/>
      <c r="U1027" s="76"/>
      <c r="V1027" s="76"/>
      <c r="W1027" s="76"/>
      <c r="X1027" s="76"/>
      <c r="Y1027" s="76"/>
      <c r="AD1027" s="78"/>
      <c r="AE1027" s="78"/>
      <c r="AF1027" s="78"/>
      <c r="AG1027" s="78"/>
      <c r="AH1027" s="78"/>
      <c r="AI1027" s="78"/>
      <c r="AJ1027" s="78"/>
      <c r="AK1027" s="78"/>
      <c r="AL1027" s="78"/>
      <c r="AM1027" s="78"/>
      <c r="AN1027" s="78"/>
      <c r="AO1027" s="78"/>
      <c r="AP1027" s="78"/>
      <c r="AT1027" s="79"/>
      <c r="BA1027" s="74"/>
      <c r="BB1027" s="74"/>
      <c r="BC1027" s="74"/>
      <c r="BD1027" s="74"/>
      <c r="BE1027" s="74"/>
      <c r="BF1027" s="74"/>
      <c r="BG1027" s="74"/>
      <c r="BH1027" s="74"/>
      <c r="BI1027" s="74"/>
      <c r="BJ1027" s="74"/>
      <c r="BK1027" s="74"/>
      <c r="BL1027" s="74"/>
      <c r="BM1027" s="74"/>
      <c r="BN1027" s="74"/>
      <c r="BO1027" s="74"/>
      <c r="EJ1027" s="72"/>
      <c r="EK1027" s="72"/>
      <c r="EL1027" s="72"/>
      <c r="EM1027" s="72"/>
      <c r="EN1027" s="72"/>
      <c r="EO1027" s="72"/>
      <c r="EP1027" s="72"/>
      <c r="EQ1027" s="72"/>
      <c r="ER1027" s="72"/>
      <c r="ES1027" s="72"/>
      <c r="ET1027" s="72"/>
      <c r="EU1027" s="72"/>
      <c r="EV1027" s="72"/>
      <c r="EW1027" s="72"/>
      <c r="EX1027" s="72"/>
      <c r="EY1027" s="72"/>
      <c r="EZ1027" s="72"/>
    </row>
    <row r="1028" spans="14:156">
      <c r="R1028" s="76"/>
      <c r="T1028" s="76"/>
      <c r="U1028" s="76"/>
      <c r="V1028" s="76"/>
      <c r="W1028" s="76"/>
      <c r="X1028" s="76"/>
      <c r="Y1028" s="76"/>
      <c r="AD1028" s="78"/>
      <c r="AE1028" s="78"/>
      <c r="AF1028" s="78"/>
      <c r="AG1028" s="78"/>
      <c r="AH1028" s="78"/>
      <c r="AI1028" s="78"/>
      <c r="AJ1028" s="78"/>
      <c r="AK1028" s="78"/>
      <c r="AL1028" s="78"/>
      <c r="AM1028" s="78"/>
      <c r="AN1028" s="78"/>
      <c r="AO1028" s="78"/>
      <c r="AP1028" s="78"/>
      <c r="AT1028" s="79"/>
      <c r="BA1028" s="74"/>
      <c r="BB1028" s="74"/>
      <c r="BC1028" s="74"/>
      <c r="BD1028" s="74"/>
      <c r="BE1028" s="74"/>
      <c r="BF1028" s="74"/>
      <c r="BG1028" s="74"/>
      <c r="BH1028" s="74"/>
      <c r="BI1028" s="74"/>
      <c r="BJ1028" s="74"/>
      <c r="BK1028" s="74"/>
      <c r="BL1028" s="74"/>
      <c r="BM1028" s="74"/>
      <c r="BN1028" s="74"/>
      <c r="BO1028" s="74"/>
      <c r="EJ1028" s="72"/>
      <c r="EK1028" s="72"/>
      <c r="EL1028" s="72"/>
      <c r="EM1028" s="72"/>
      <c r="EN1028" s="72"/>
      <c r="EO1028" s="72"/>
      <c r="EP1028" s="72"/>
      <c r="EQ1028" s="72"/>
      <c r="ER1028" s="72"/>
      <c r="ES1028" s="72"/>
      <c r="ET1028" s="72"/>
      <c r="EU1028" s="72"/>
      <c r="EV1028" s="72"/>
      <c r="EW1028" s="72"/>
      <c r="EX1028" s="72"/>
      <c r="EY1028" s="72"/>
      <c r="EZ1028" s="72"/>
    </row>
    <row r="1029" spans="14:156">
      <c r="R1029" s="76"/>
      <c r="T1029" s="76"/>
      <c r="U1029" s="76"/>
      <c r="V1029" s="76"/>
      <c r="W1029" s="76"/>
      <c r="X1029" s="76"/>
      <c r="Y1029" s="76"/>
      <c r="AD1029" s="78"/>
      <c r="AE1029" s="78"/>
      <c r="AF1029" s="78"/>
      <c r="AG1029" s="78"/>
      <c r="AH1029" s="78"/>
      <c r="AI1029" s="78"/>
      <c r="AJ1029" s="78"/>
      <c r="AK1029" s="78"/>
      <c r="AL1029" s="78"/>
      <c r="AM1029" s="78"/>
      <c r="AN1029" s="78"/>
      <c r="AO1029" s="78"/>
      <c r="AP1029" s="74"/>
      <c r="AQ1029" s="74"/>
      <c r="AT1029" s="79"/>
      <c r="BA1029" s="74"/>
      <c r="BB1029" s="74"/>
      <c r="BC1029" s="74"/>
      <c r="BD1029" s="74"/>
      <c r="BE1029" s="74"/>
      <c r="BF1029" s="74"/>
      <c r="BG1029" s="74"/>
      <c r="BH1029" s="74"/>
      <c r="BI1029" s="74"/>
      <c r="BJ1029" s="74"/>
      <c r="BK1029" s="74"/>
      <c r="BL1029" s="74"/>
      <c r="BM1029" s="74"/>
      <c r="BN1029" s="74"/>
      <c r="BO1029" s="74"/>
      <c r="EJ1029" s="72"/>
      <c r="EK1029" s="72"/>
      <c r="EL1029" s="72"/>
      <c r="EM1029" s="72"/>
      <c r="EN1029" s="72"/>
      <c r="EO1029" s="72"/>
      <c r="EP1029" s="72"/>
      <c r="EQ1029" s="72"/>
      <c r="ER1029" s="72"/>
      <c r="ES1029" s="72"/>
      <c r="ET1029" s="72"/>
      <c r="EU1029" s="72"/>
      <c r="EV1029" s="72"/>
      <c r="EW1029" s="72"/>
      <c r="EX1029" s="72"/>
      <c r="EY1029" s="72"/>
      <c r="EZ1029" s="72"/>
    </row>
    <row r="1030" spans="14:156">
      <c r="R1030" s="76"/>
      <c r="T1030" s="76"/>
      <c r="U1030" s="76"/>
      <c r="V1030" s="76"/>
      <c r="W1030" s="76"/>
      <c r="X1030" s="76"/>
      <c r="Y1030" s="76"/>
      <c r="AD1030" s="78"/>
      <c r="AE1030" s="78"/>
      <c r="AF1030" s="78"/>
      <c r="AG1030" s="78"/>
      <c r="AH1030" s="78"/>
      <c r="AI1030" s="78"/>
      <c r="AJ1030" s="78"/>
      <c r="AK1030" s="78"/>
      <c r="AL1030" s="78"/>
      <c r="AM1030" s="78"/>
      <c r="AN1030" s="78"/>
      <c r="AO1030" s="78"/>
      <c r="AP1030" s="74"/>
      <c r="AQ1030" s="74"/>
      <c r="AT1030" s="79"/>
      <c r="BA1030" s="74"/>
      <c r="BB1030" s="74"/>
      <c r="BC1030" s="74"/>
      <c r="BD1030" s="74"/>
      <c r="BE1030" s="74"/>
      <c r="BF1030" s="74"/>
      <c r="BG1030" s="74"/>
      <c r="BH1030" s="74"/>
      <c r="BI1030" s="74"/>
      <c r="BJ1030" s="74"/>
      <c r="BK1030" s="74"/>
      <c r="BL1030" s="74"/>
      <c r="BM1030" s="74"/>
      <c r="BN1030" s="74"/>
      <c r="BO1030" s="74"/>
      <c r="EJ1030" s="72"/>
      <c r="EK1030" s="72"/>
      <c r="EL1030" s="72"/>
      <c r="EM1030" s="72"/>
      <c r="EN1030" s="72"/>
      <c r="EO1030" s="72"/>
      <c r="EP1030" s="72"/>
      <c r="EQ1030" s="72"/>
      <c r="ER1030" s="72"/>
      <c r="ES1030" s="72"/>
      <c r="ET1030" s="72"/>
      <c r="EU1030" s="72"/>
      <c r="EV1030" s="72"/>
      <c r="EW1030" s="72"/>
      <c r="EX1030" s="72"/>
      <c r="EY1030" s="72"/>
      <c r="EZ1030" s="72"/>
    </row>
    <row r="1031" spans="14:156">
      <c r="R1031" s="76"/>
      <c r="T1031" s="76"/>
      <c r="U1031" s="76"/>
      <c r="V1031" s="76"/>
      <c r="W1031" s="76"/>
      <c r="X1031" s="76"/>
      <c r="Y1031" s="76"/>
      <c r="AD1031" s="78"/>
      <c r="AE1031" s="78"/>
      <c r="AF1031" s="78"/>
      <c r="AG1031" s="78"/>
      <c r="AH1031" s="78"/>
      <c r="AI1031" s="78"/>
      <c r="AJ1031" s="78"/>
      <c r="AK1031" s="78"/>
      <c r="AL1031" s="78"/>
      <c r="AM1031" s="78"/>
      <c r="AN1031" s="78"/>
      <c r="AO1031" s="78"/>
      <c r="AP1031" s="74"/>
      <c r="AQ1031" s="74"/>
      <c r="AT1031" s="79"/>
      <c r="AV1031" s="74"/>
      <c r="AW1031" s="74"/>
      <c r="AX1031" s="74"/>
      <c r="AY1031" s="74"/>
      <c r="AZ1031" s="74"/>
      <c r="BA1031" s="74"/>
      <c r="BB1031" s="74"/>
      <c r="BC1031" s="74"/>
      <c r="BD1031" s="74"/>
      <c r="BE1031" s="74"/>
      <c r="BF1031" s="74"/>
      <c r="BG1031" s="74"/>
      <c r="BH1031" s="74"/>
      <c r="BI1031" s="74"/>
      <c r="BJ1031" s="74"/>
      <c r="BK1031" s="74"/>
      <c r="BL1031" s="74"/>
      <c r="BM1031" s="74"/>
      <c r="BN1031" s="74"/>
      <c r="BO1031" s="74"/>
      <c r="EJ1031" s="72"/>
      <c r="EK1031" s="72"/>
      <c r="EL1031" s="72"/>
      <c r="EM1031" s="72"/>
      <c r="EN1031" s="72"/>
      <c r="EO1031" s="72"/>
      <c r="EP1031" s="72"/>
      <c r="EQ1031" s="72"/>
      <c r="ER1031" s="72"/>
      <c r="ES1031" s="72"/>
      <c r="ET1031" s="72"/>
      <c r="EU1031" s="72"/>
      <c r="EV1031" s="72"/>
      <c r="EW1031" s="72"/>
      <c r="EX1031" s="72"/>
      <c r="EY1031" s="72"/>
      <c r="EZ1031" s="72"/>
    </row>
    <row r="1032" spans="14:156">
      <c r="R1032" s="76"/>
      <c r="T1032" s="76"/>
      <c r="U1032" s="76"/>
      <c r="V1032" s="76"/>
      <c r="W1032" s="76"/>
      <c r="X1032" s="76"/>
      <c r="Y1032" s="76"/>
      <c r="AD1032" s="78"/>
      <c r="AE1032" s="78"/>
      <c r="AF1032" s="78"/>
      <c r="AG1032" s="78"/>
      <c r="AH1032" s="78"/>
      <c r="AI1032" s="78"/>
      <c r="AJ1032" s="78"/>
      <c r="AK1032" s="78"/>
      <c r="AL1032" s="78"/>
      <c r="AM1032" s="78"/>
      <c r="AN1032" s="78"/>
      <c r="AO1032" s="78"/>
      <c r="AP1032" s="79"/>
      <c r="AT1032" s="79"/>
      <c r="AV1032" s="74"/>
      <c r="AW1032" s="74"/>
      <c r="AX1032" s="74"/>
      <c r="AY1032" s="74"/>
      <c r="AZ1032" s="74"/>
      <c r="BA1032" s="74"/>
      <c r="BB1032" s="74"/>
      <c r="BC1032" s="74"/>
      <c r="BD1032" s="74"/>
      <c r="BE1032" s="74"/>
      <c r="BF1032" s="74"/>
      <c r="BG1032" s="74"/>
      <c r="BH1032" s="74"/>
      <c r="BI1032" s="74"/>
      <c r="BJ1032" s="74"/>
      <c r="BK1032" s="74"/>
      <c r="BL1032" s="74"/>
      <c r="BM1032" s="74"/>
      <c r="BN1032" s="74"/>
      <c r="BO1032" s="74"/>
      <c r="EJ1032" s="72"/>
      <c r="EK1032" s="72"/>
      <c r="EL1032" s="72"/>
      <c r="EM1032" s="72"/>
      <c r="EN1032" s="72"/>
      <c r="EO1032" s="72"/>
      <c r="EP1032" s="72"/>
      <c r="EQ1032" s="72"/>
      <c r="ER1032" s="72"/>
      <c r="ES1032" s="72"/>
      <c r="ET1032" s="72"/>
      <c r="EU1032" s="72"/>
      <c r="EV1032" s="72"/>
      <c r="EW1032" s="72"/>
      <c r="EX1032" s="72"/>
      <c r="EY1032" s="72"/>
      <c r="EZ1032" s="72"/>
    </row>
    <row r="1033" spans="14:156">
      <c r="R1033" s="76"/>
      <c r="T1033" s="76"/>
      <c r="U1033" s="76"/>
      <c r="V1033" s="76"/>
      <c r="W1033" s="76"/>
      <c r="X1033" s="76"/>
      <c r="Y1033" s="76"/>
      <c r="AD1033" s="78"/>
      <c r="AE1033" s="78"/>
      <c r="AF1033" s="78"/>
      <c r="AG1033" s="78"/>
      <c r="AH1033" s="78"/>
      <c r="AI1033" s="78"/>
      <c r="AJ1033" s="78"/>
      <c r="AK1033" s="78"/>
      <c r="AL1033" s="78"/>
      <c r="AM1033" s="78"/>
      <c r="AN1033" s="78"/>
      <c r="AO1033" s="78"/>
      <c r="AP1033" s="79"/>
      <c r="AT1033" s="74"/>
      <c r="AV1033" s="74"/>
      <c r="AW1033" s="74"/>
      <c r="AX1033" s="74"/>
      <c r="AY1033" s="74"/>
      <c r="AZ1033" s="74"/>
      <c r="BA1033" s="74"/>
      <c r="BB1033" s="74"/>
      <c r="BC1033" s="74"/>
      <c r="BD1033" s="74"/>
      <c r="BE1033" s="74"/>
      <c r="BF1033" s="74"/>
      <c r="BG1033" s="74"/>
      <c r="BH1033" s="74"/>
      <c r="BI1033" s="74"/>
      <c r="BJ1033" s="74"/>
      <c r="BK1033" s="74"/>
      <c r="BL1033" s="74"/>
      <c r="BM1033" s="74"/>
      <c r="BN1033" s="74"/>
      <c r="BO1033" s="74"/>
      <c r="EJ1033" s="72"/>
      <c r="EK1033" s="72"/>
      <c r="EL1033" s="72"/>
      <c r="EM1033" s="72"/>
      <c r="EN1033" s="72"/>
      <c r="EO1033" s="72"/>
      <c r="EP1033" s="72"/>
      <c r="EQ1033" s="72"/>
      <c r="ER1033" s="72"/>
      <c r="ES1033" s="72"/>
      <c r="ET1033" s="72"/>
      <c r="EU1033" s="72"/>
      <c r="EV1033" s="72"/>
      <c r="EW1033" s="72"/>
      <c r="EX1033" s="72"/>
      <c r="EY1033" s="72"/>
      <c r="EZ1033" s="72"/>
    </row>
    <row r="1034" spans="14:156">
      <c r="R1034" s="76"/>
      <c r="T1034" s="76"/>
      <c r="U1034" s="76"/>
      <c r="V1034" s="76"/>
      <c r="W1034" s="76"/>
      <c r="X1034" s="76"/>
      <c r="Y1034" s="76"/>
      <c r="AD1034" s="78"/>
      <c r="AE1034" s="78"/>
      <c r="AF1034" s="78"/>
      <c r="AG1034" s="78"/>
      <c r="AH1034" s="78"/>
      <c r="AI1034" s="78"/>
      <c r="AJ1034" s="78"/>
      <c r="AK1034" s="78"/>
      <c r="AL1034" s="78"/>
      <c r="AM1034" s="78"/>
      <c r="AN1034" s="78"/>
      <c r="AO1034" s="78"/>
      <c r="AP1034" s="79"/>
      <c r="AR1034" s="74"/>
      <c r="AS1034" s="74"/>
      <c r="AT1034" s="74"/>
      <c r="AU1034" s="74"/>
      <c r="AW1034" s="74"/>
      <c r="AX1034" s="74"/>
      <c r="AY1034" s="74"/>
      <c r="AZ1034" s="74"/>
      <c r="BA1034" s="74"/>
      <c r="BB1034" s="74"/>
      <c r="BC1034" s="74"/>
      <c r="BD1034" s="74"/>
      <c r="BE1034" s="74"/>
      <c r="BF1034" s="74"/>
      <c r="BG1034" s="74"/>
      <c r="BH1034" s="74"/>
      <c r="BI1034" s="74"/>
      <c r="BJ1034" s="74"/>
      <c r="BK1034" s="74"/>
      <c r="BL1034" s="74"/>
      <c r="BM1034" s="74"/>
      <c r="BN1034" s="74"/>
      <c r="BO1034" s="74"/>
      <c r="EJ1034" s="72"/>
      <c r="EK1034" s="72"/>
      <c r="EL1034" s="72"/>
      <c r="EM1034" s="72"/>
      <c r="EN1034" s="72"/>
      <c r="EO1034" s="72"/>
      <c r="EP1034" s="72"/>
      <c r="EQ1034" s="72"/>
      <c r="ER1034" s="72"/>
      <c r="ES1034" s="72"/>
      <c r="ET1034" s="72"/>
      <c r="EU1034" s="72"/>
      <c r="EV1034" s="72"/>
      <c r="EW1034" s="72"/>
      <c r="EX1034" s="72"/>
      <c r="EY1034" s="72"/>
      <c r="EZ1034" s="72"/>
    </row>
    <row r="1035" spans="14:156">
      <c r="R1035" s="76"/>
      <c r="T1035" s="76"/>
      <c r="U1035" s="76"/>
      <c r="V1035" s="76"/>
      <c r="W1035" s="76"/>
      <c r="X1035" s="76"/>
      <c r="Y1035" s="76"/>
      <c r="AD1035" s="78"/>
      <c r="AE1035" s="78"/>
      <c r="AF1035" s="78"/>
      <c r="AG1035" s="78"/>
      <c r="AH1035" s="78"/>
      <c r="AI1035" s="78"/>
      <c r="AJ1035" s="78"/>
      <c r="AK1035" s="78"/>
      <c r="AL1035" s="78"/>
      <c r="AM1035" s="78"/>
      <c r="AN1035" s="78"/>
      <c r="AO1035" s="78"/>
      <c r="AP1035" s="79"/>
      <c r="AR1035" s="74"/>
      <c r="AS1035" s="74"/>
      <c r="AT1035" s="74"/>
      <c r="AU1035" s="74"/>
      <c r="AW1035" s="74"/>
      <c r="AX1035" s="74"/>
      <c r="AY1035" s="74"/>
      <c r="AZ1035" s="74"/>
      <c r="BA1035" s="74"/>
      <c r="BB1035" s="74"/>
      <c r="BC1035" s="74"/>
      <c r="BD1035" s="74"/>
      <c r="BE1035" s="74"/>
      <c r="BF1035" s="74"/>
      <c r="BG1035" s="74"/>
      <c r="BH1035" s="74"/>
      <c r="BI1035" s="74"/>
      <c r="BJ1035" s="74"/>
      <c r="BK1035" s="74"/>
      <c r="BL1035" s="74"/>
      <c r="BM1035" s="74"/>
      <c r="BN1035" s="74"/>
      <c r="BO1035" s="74"/>
      <c r="EJ1035" s="72"/>
      <c r="EK1035" s="72"/>
      <c r="EL1035" s="72"/>
      <c r="EM1035" s="72"/>
      <c r="EN1035" s="72"/>
      <c r="EO1035" s="72"/>
      <c r="EP1035" s="72"/>
      <c r="EQ1035" s="72"/>
      <c r="ER1035" s="72"/>
      <c r="ES1035" s="72"/>
      <c r="ET1035" s="72"/>
      <c r="EU1035" s="72"/>
      <c r="EV1035" s="72"/>
      <c r="EW1035" s="72"/>
      <c r="EX1035" s="72"/>
      <c r="EY1035" s="72"/>
      <c r="EZ1035" s="72"/>
    </row>
    <row r="1036" spans="14:156">
      <c r="R1036" s="76"/>
      <c r="T1036" s="76"/>
      <c r="U1036" s="76"/>
      <c r="V1036" s="76"/>
      <c r="W1036" s="76"/>
      <c r="X1036" s="76"/>
      <c r="Y1036" s="76"/>
      <c r="AD1036" s="78"/>
      <c r="AE1036" s="78"/>
      <c r="AF1036" s="78"/>
      <c r="AG1036" s="78"/>
      <c r="AH1036" s="78"/>
      <c r="AI1036" s="78"/>
      <c r="AJ1036" s="78"/>
      <c r="AK1036" s="78"/>
      <c r="AL1036" s="78"/>
      <c r="AM1036" s="78"/>
      <c r="AN1036" s="78"/>
      <c r="AO1036" s="78"/>
      <c r="AP1036" s="79"/>
      <c r="AR1036" s="74"/>
      <c r="AS1036" s="74"/>
      <c r="AU1036" s="74"/>
      <c r="AW1036" s="74"/>
      <c r="AX1036" s="74"/>
      <c r="AY1036" s="74"/>
      <c r="AZ1036" s="74"/>
      <c r="BA1036" s="74"/>
      <c r="BB1036" s="74"/>
      <c r="BC1036" s="74"/>
      <c r="BD1036" s="74"/>
      <c r="BE1036" s="74"/>
      <c r="BF1036" s="74"/>
      <c r="BG1036" s="74"/>
      <c r="BH1036" s="74"/>
      <c r="BI1036" s="74"/>
      <c r="BJ1036" s="74"/>
      <c r="BK1036" s="74"/>
      <c r="BL1036" s="74"/>
      <c r="BM1036" s="74"/>
      <c r="BN1036" s="74"/>
      <c r="BO1036" s="74"/>
      <c r="EJ1036" s="72"/>
      <c r="EK1036" s="72"/>
      <c r="EL1036" s="72"/>
      <c r="EM1036" s="72"/>
      <c r="EN1036" s="72"/>
      <c r="EO1036" s="72"/>
      <c r="EP1036" s="72"/>
      <c r="EQ1036" s="72"/>
      <c r="ER1036" s="72"/>
      <c r="ES1036" s="72"/>
      <c r="ET1036" s="72"/>
      <c r="EU1036" s="72"/>
      <c r="EV1036" s="72"/>
      <c r="EW1036" s="72"/>
      <c r="EX1036" s="72"/>
      <c r="EY1036" s="72"/>
      <c r="EZ1036" s="72"/>
    </row>
    <row r="1037" spans="14:156">
      <c r="R1037" s="76"/>
      <c r="T1037" s="76"/>
      <c r="U1037" s="76"/>
      <c r="V1037" s="76"/>
      <c r="W1037" s="76"/>
      <c r="X1037" s="76"/>
      <c r="Y1037" s="76"/>
      <c r="AD1037" s="78"/>
      <c r="AE1037" s="78"/>
      <c r="AF1037" s="78"/>
      <c r="AG1037" s="78"/>
      <c r="AH1037" s="78"/>
      <c r="AI1037" s="78"/>
      <c r="AJ1037" s="78"/>
      <c r="AK1037" s="78"/>
      <c r="AL1037" s="78"/>
      <c r="AM1037" s="78"/>
      <c r="AN1037" s="78"/>
      <c r="AO1037" s="78"/>
      <c r="AP1037" s="79"/>
      <c r="AW1037" s="74"/>
      <c r="AX1037" s="74"/>
      <c r="AY1037" s="74"/>
      <c r="AZ1037" s="74"/>
      <c r="BA1037" s="74"/>
      <c r="BB1037" s="74"/>
      <c r="BC1037" s="74"/>
      <c r="BD1037" s="74"/>
      <c r="BE1037" s="74"/>
      <c r="BF1037" s="74"/>
      <c r="BG1037" s="74"/>
      <c r="BH1037" s="74"/>
      <c r="BI1037" s="74"/>
      <c r="BJ1037" s="74"/>
      <c r="BK1037" s="74"/>
      <c r="BL1037" s="74"/>
      <c r="BM1037" s="74"/>
      <c r="BN1037" s="74"/>
      <c r="BO1037" s="74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</row>
    <row r="1038" spans="14:156">
      <c r="R1038" s="76"/>
      <c r="T1038" s="76"/>
      <c r="U1038" s="76"/>
      <c r="V1038" s="76"/>
      <c r="W1038" s="76"/>
      <c r="X1038" s="76"/>
      <c r="Y1038" s="76"/>
      <c r="AD1038" s="78"/>
      <c r="AE1038" s="78"/>
      <c r="AF1038" s="78"/>
      <c r="AG1038" s="78"/>
      <c r="AH1038" s="78"/>
      <c r="AI1038" s="78"/>
      <c r="AJ1038" s="78"/>
      <c r="AK1038" s="78"/>
      <c r="AL1038" s="78"/>
      <c r="AM1038" s="78"/>
      <c r="AN1038" s="78"/>
      <c r="AO1038" s="78"/>
      <c r="AP1038" s="79"/>
      <c r="AW1038" s="74"/>
      <c r="AX1038" s="74"/>
      <c r="AY1038" s="74"/>
      <c r="AZ1038" s="74"/>
      <c r="BA1038" s="74"/>
      <c r="BB1038" s="74"/>
      <c r="BC1038" s="74"/>
      <c r="BD1038" s="74"/>
      <c r="BE1038" s="74"/>
      <c r="BF1038" s="74"/>
      <c r="BG1038" s="74"/>
      <c r="BH1038" s="74"/>
      <c r="BI1038" s="74"/>
      <c r="BJ1038" s="74"/>
      <c r="BK1038" s="74"/>
      <c r="BL1038" s="74"/>
      <c r="BM1038" s="74"/>
      <c r="BN1038" s="74"/>
      <c r="BO1038" s="74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</row>
    <row r="1039" spans="14:156">
      <c r="N1039" s="78"/>
      <c r="R1039" s="76"/>
      <c r="T1039" s="76"/>
      <c r="U1039" s="76"/>
      <c r="V1039" s="76"/>
      <c r="W1039" s="76"/>
      <c r="X1039" s="76"/>
      <c r="Y1039" s="76"/>
      <c r="AD1039" s="78"/>
      <c r="AE1039" s="78"/>
      <c r="AF1039" s="78"/>
      <c r="AG1039" s="78"/>
      <c r="AH1039" s="78"/>
      <c r="AI1039" s="78"/>
      <c r="AJ1039" s="78"/>
      <c r="AK1039" s="78"/>
      <c r="AL1039" s="78"/>
      <c r="AM1039" s="78"/>
      <c r="AN1039" s="78"/>
      <c r="AO1039" s="78"/>
      <c r="AP1039" s="79"/>
      <c r="AW1039" s="74"/>
      <c r="AX1039" s="74"/>
      <c r="AY1039" s="74"/>
      <c r="AZ1039" s="74"/>
      <c r="BA1039" s="74"/>
      <c r="BB1039" s="74"/>
      <c r="BC1039" s="74"/>
      <c r="BD1039" s="74"/>
      <c r="BE1039" s="74"/>
      <c r="BF1039" s="74"/>
      <c r="BG1039" s="74"/>
      <c r="BH1039" s="74"/>
      <c r="BI1039" s="74"/>
      <c r="BJ1039" s="74"/>
      <c r="BK1039" s="74"/>
      <c r="BL1039" s="74"/>
      <c r="BM1039" s="74"/>
      <c r="BN1039" s="74"/>
      <c r="BO1039" s="74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</row>
    <row r="1040" spans="14:156">
      <c r="N1040" s="78"/>
      <c r="R1040" s="76"/>
      <c r="T1040" s="76"/>
      <c r="U1040" s="76"/>
      <c r="V1040" s="76"/>
      <c r="W1040" s="76"/>
      <c r="X1040" s="76"/>
      <c r="Y1040" s="76"/>
      <c r="AD1040" s="78"/>
      <c r="AE1040" s="78"/>
      <c r="AF1040" s="78"/>
      <c r="AG1040" s="78"/>
      <c r="AH1040" s="78"/>
      <c r="AI1040" s="78"/>
      <c r="AJ1040" s="78"/>
      <c r="AK1040" s="78"/>
      <c r="AL1040" s="78"/>
      <c r="AM1040" s="78"/>
      <c r="AN1040" s="78"/>
      <c r="AO1040" s="78"/>
      <c r="AP1040" s="79"/>
      <c r="AW1040" s="74"/>
      <c r="AX1040" s="74"/>
      <c r="AY1040" s="74"/>
      <c r="AZ1040" s="74"/>
      <c r="BA1040" s="74"/>
      <c r="BB1040" s="74"/>
      <c r="BC1040" s="74"/>
      <c r="BD1040" s="74"/>
      <c r="BE1040" s="74"/>
      <c r="BF1040" s="74"/>
      <c r="BG1040" s="74"/>
      <c r="BH1040" s="74"/>
      <c r="BI1040" s="74"/>
      <c r="BJ1040" s="74"/>
      <c r="BK1040" s="74"/>
      <c r="BL1040" s="74"/>
      <c r="BM1040" s="74"/>
      <c r="BN1040" s="74"/>
      <c r="BO1040" s="74"/>
      <c r="EJ1040" s="72"/>
      <c r="EK1040" s="72"/>
      <c r="EL1040" s="72"/>
      <c r="EM1040" s="72"/>
      <c r="EN1040" s="72"/>
      <c r="EO1040" s="72"/>
      <c r="EP1040" s="72"/>
      <c r="EQ1040" s="72"/>
      <c r="ER1040" s="72"/>
      <c r="ES1040" s="72"/>
      <c r="ET1040" s="72"/>
      <c r="EU1040" s="72"/>
      <c r="EV1040" s="72"/>
      <c r="EW1040" s="72"/>
      <c r="EX1040" s="72"/>
      <c r="EY1040" s="72"/>
      <c r="EZ1040" s="72"/>
    </row>
    <row r="1041" spans="14:156">
      <c r="N1041" s="78"/>
      <c r="R1041" s="76"/>
      <c r="T1041" s="76"/>
      <c r="U1041" s="76"/>
      <c r="V1041" s="76"/>
      <c r="W1041" s="76"/>
      <c r="X1041" s="76"/>
      <c r="Y1041" s="76"/>
      <c r="AD1041" s="78"/>
      <c r="AE1041" s="78"/>
      <c r="AF1041" s="78"/>
      <c r="AG1041" s="78"/>
      <c r="AH1041" s="78"/>
      <c r="AI1041" s="78"/>
      <c r="AJ1041" s="78"/>
      <c r="AK1041" s="78"/>
      <c r="AL1041" s="78"/>
      <c r="AM1041" s="78"/>
      <c r="AN1041" s="78"/>
      <c r="AO1041" s="78"/>
      <c r="AP1041" s="79"/>
      <c r="AW1041" s="74"/>
      <c r="AX1041" s="74"/>
      <c r="AY1041" s="74"/>
      <c r="AZ1041" s="74"/>
      <c r="BA1041" s="74"/>
      <c r="BB1041" s="74"/>
      <c r="BC1041" s="74"/>
      <c r="BD1041" s="74"/>
      <c r="BE1041" s="74"/>
      <c r="BF1041" s="74"/>
      <c r="BG1041" s="74"/>
      <c r="BH1041" s="74"/>
      <c r="BI1041" s="74"/>
      <c r="BJ1041" s="74"/>
      <c r="BK1041" s="74"/>
      <c r="BL1041" s="74"/>
      <c r="BM1041" s="74"/>
      <c r="BN1041" s="74"/>
      <c r="BO1041" s="74"/>
      <c r="EJ1041" s="72"/>
      <c r="EK1041" s="72"/>
      <c r="EL1041" s="72"/>
      <c r="EM1041" s="72"/>
      <c r="EN1041" s="72"/>
      <c r="EO1041" s="72"/>
      <c r="EP1041" s="72"/>
      <c r="EQ1041" s="72"/>
      <c r="ER1041" s="72"/>
      <c r="ES1041" s="72"/>
      <c r="ET1041" s="72"/>
      <c r="EU1041" s="72"/>
      <c r="EV1041" s="72"/>
      <c r="EW1041" s="72"/>
      <c r="EX1041" s="72"/>
      <c r="EY1041" s="72"/>
      <c r="EZ1041" s="72"/>
    </row>
    <row r="1042" spans="14:156">
      <c r="R1042" s="76"/>
      <c r="T1042" s="76"/>
      <c r="U1042" s="76"/>
      <c r="V1042" s="76"/>
      <c r="W1042" s="76"/>
      <c r="X1042" s="76"/>
      <c r="Y1042" s="76"/>
      <c r="AD1042" s="78"/>
      <c r="AE1042" s="78"/>
      <c r="AF1042" s="78"/>
      <c r="AG1042" s="78"/>
      <c r="AH1042" s="78"/>
      <c r="AI1042" s="78"/>
      <c r="AJ1042" s="78"/>
      <c r="AK1042" s="78"/>
      <c r="AL1042" s="78"/>
      <c r="AM1042" s="78"/>
      <c r="AN1042" s="78"/>
      <c r="AO1042" s="78"/>
      <c r="AP1042" s="79"/>
      <c r="AW1042" s="74"/>
      <c r="AX1042" s="74"/>
      <c r="AY1042" s="74"/>
      <c r="AZ1042" s="74"/>
      <c r="BA1042" s="74"/>
      <c r="BB1042" s="74"/>
      <c r="BC1042" s="74"/>
      <c r="BD1042" s="74"/>
      <c r="BE1042" s="74"/>
      <c r="BF1042" s="74"/>
      <c r="BG1042" s="74"/>
      <c r="BH1042" s="74"/>
      <c r="BI1042" s="74"/>
      <c r="BJ1042" s="74"/>
      <c r="BK1042" s="74"/>
      <c r="BL1042" s="74"/>
      <c r="BM1042" s="74"/>
      <c r="BN1042" s="74"/>
      <c r="BO1042" s="74"/>
      <c r="EJ1042" s="72"/>
      <c r="EK1042" s="72"/>
      <c r="EL1042" s="72"/>
      <c r="EM1042" s="72"/>
      <c r="EN1042" s="72"/>
      <c r="EO1042" s="72"/>
      <c r="EP1042" s="72"/>
      <c r="EQ1042" s="72"/>
      <c r="ER1042" s="72"/>
      <c r="ES1042" s="72"/>
      <c r="ET1042" s="72"/>
      <c r="EU1042" s="72"/>
      <c r="EV1042" s="72"/>
      <c r="EW1042" s="72"/>
      <c r="EX1042" s="72"/>
      <c r="EY1042" s="72"/>
      <c r="EZ1042" s="72"/>
    </row>
    <row r="1043" spans="14:156">
      <c r="R1043" s="76"/>
      <c r="T1043" s="76"/>
      <c r="U1043" s="76"/>
      <c r="V1043" s="76"/>
      <c r="W1043" s="76"/>
      <c r="X1043" s="76"/>
      <c r="Y1043" s="76"/>
      <c r="AD1043" s="78"/>
      <c r="AE1043" s="78"/>
      <c r="AF1043" s="78"/>
      <c r="AG1043" s="78"/>
      <c r="AH1043" s="78"/>
      <c r="AI1043" s="78"/>
      <c r="AJ1043" s="78"/>
      <c r="AK1043" s="78"/>
      <c r="AL1043" s="78"/>
      <c r="AM1043" s="78"/>
      <c r="AN1043" s="78"/>
      <c r="AO1043" s="78"/>
      <c r="AP1043" s="79"/>
      <c r="AW1043" s="74"/>
      <c r="AX1043" s="74"/>
      <c r="AY1043" s="74"/>
      <c r="AZ1043" s="74"/>
      <c r="BA1043" s="74"/>
      <c r="BB1043" s="74"/>
      <c r="BC1043" s="74"/>
      <c r="BD1043" s="74"/>
      <c r="BE1043" s="74"/>
      <c r="BF1043" s="74"/>
      <c r="BG1043" s="74"/>
      <c r="BH1043" s="74"/>
      <c r="BI1043" s="74"/>
      <c r="BJ1043" s="74"/>
      <c r="BK1043" s="74"/>
      <c r="BL1043" s="74"/>
      <c r="BM1043" s="74"/>
      <c r="BN1043" s="74"/>
      <c r="BO1043" s="74"/>
      <c r="EJ1043" s="72"/>
      <c r="EK1043" s="72"/>
      <c r="EL1043" s="72"/>
      <c r="EM1043" s="72"/>
      <c r="EN1043" s="72"/>
      <c r="EO1043" s="72"/>
      <c r="EP1043" s="72"/>
      <c r="EQ1043" s="72"/>
      <c r="ER1043" s="72"/>
      <c r="ES1043" s="72"/>
      <c r="ET1043" s="72"/>
      <c r="EU1043" s="72"/>
      <c r="EV1043" s="72"/>
      <c r="EW1043" s="72"/>
      <c r="EX1043" s="72"/>
      <c r="EY1043" s="72"/>
      <c r="EZ1043" s="72"/>
    </row>
    <row r="1044" spans="14:156">
      <c r="R1044" s="76"/>
      <c r="T1044" s="76"/>
      <c r="U1044" s="76"/>
      <c r="V1044" s="76"/>
      <c r="W1044" s="76"/>
      <c r="X1044" s="76"/>
      <c r="Y1044" s="76"/>
      <c r="AD1044" s="78"/>
      <c r="AE1044" s="78"/>
      <c r="AF1044" s="78"/>
      <c r="AG1044" s="78"/>
      <c r="AH1044" s="78"/>
      <c r="AI1044" s="78"/>
      <c r="AJ1044" s="78"/>
      <c r="AK1044" s="78"/>
      <c r="AL1044" s="78"/>
      <c r="AM1044" s="78"/>
      <c r="AN1044" s="78"/>
      <c r="AO1044" s="78"/>
      <c r="AP1044" s="79"/>
      <c r="AW1044" s="74"/>
      <c r="AX1044" s="74"/>
      <c r="AY1044" s="74"/>
      <c r="AZ1044" s="74"/>
      <c r="BA1044" s="74"/>
      <c r="BB1044" s="74"/>
      <c r="BC1044" s="74"/>
      <c r="BD1044" s="74"/>
      <c r="BE1044" s="74"/>
      <c r="BF1044" s="74"/>
      <c r="BG1044" s="74"/>
      <c r="BH1044" s="74"/>
      <c r="BI1044" s="74"/>
      <c r="BJ1044" s="74"/>
      <c r="BK1044" s="74"/>
      <c r="BL1044" s="74"/>
      <c r="BM1044" s="74"/>
      <c r="BN1044" s="74"/>
      <c r="BO1044" s="74"/>
      <c r="EJ1044" s="72"/>
      <c r="EK1044" s="72"/>
      <c r="EL1044" s="72"/>
      <c r="EM1044" s="72"/>
      <c r="EN1044" s="72"/>
      <c r="EO1044" s="72"/>
      <c r="EP1044" s="72"/>
      <c r="EQ1044" s="72"/>
      <c r="ER1044" s="72"/>
      <c r="ES1044" s="72"/>
      <c r="ET1044" s="72"/>
      <c r="EU1044" s="72"/>
      <c r="EV1044" s="72"/>
      <c r="EW1044" s="72"/>
      <c r="EX1044" s="72"/>
      <c r="EY1044" s="72"/>
      <c r="EZ1044" s="72"/>
    </row>
    <row r="1045" spans="14:156">
      <c r="R1045" s="76"/>
      <c r="T1045" s="76"/>
      <c r="U1045" s="76"/>
      <c r="V1045" s="76"/>
      <c r="W1045" s="76"/>
      <c r="X1045" s="76"/>
      <c r="Y1045" s="76"/>
      <c r="AD1045" s="78"/>
      <c r="AE1045" s="78"/>
      <c r="AF1045" s="78"/>
      <c r="AG1045" s="78"/>
      <c r="AH1045" s="78"/>
      <c r="AI1045" s="78"/>
      <c r="AJ1045" s="78"/>
      <c r="AK1045" s="78"/>
      <c r="AL1045" s="78"/>
      <c r="AM1045" s="78"/>
      <c r="AN1045" s="78"/>
      <c r="AO1045" s="78"/>
      <c r="AP1045" s="79"/>
      <c r="AW1045" s="74"/>
      <c r="AX1045" s="74"/>
      <c r="AY1045" s="74"/>
      <c r="AZ1045" s="74"/>
      <c r="BA1045" s="74"/>
      <c r="BB1045" s="74"/>
      <c r="BC1045" s="74"/>
      <c r="BD1045" s="74"/>
      <c r="BE1045" s="74"/>
      <c r="BF1045" s="74"/>
      <c r="BG1045" s="74"/>
      <c r="BH1045" s="74"/>
      <c r="BI1045" s="74"/>
      <c r="BJ1045" s="74"/>
      <c r="BK1045" s="74"/>
      <c r="BL1045" s="74"/>
      <c r="BM1045" s="74"/>
      <c r="BN1045" s="74"/>
      <c r="BO1045" s="74"/>
      <c r="EJ1045" s="72"/>
      <c r="EK1045" s="72"/>
      <c r="EL1045" s="72"/>
      <c r="EM1045" s="72"/>
      <c r="EN1045" s="72"/>
      <c r="EO1045" s="72"/>
      <c r="EP1045" s="72"/>
      <c r="EQ1045" s="72"/>
      <c r="ER1045" s="72"/>
      <c r="ES1045" s="72"/>
      <c r="ET1045" s="72"/>
      <c r="EU1045" s="72"/>
      <c r="EV1045" s="72"/>
      <c r="EW1045" s="72"/>
      <c r="EX1045" s="72"/>
      <c r="EY1045" s="72"/>
      <c r="EZ1045" s="72"/>
    </row>
    <row r="1046" spans="14:156">
      <c r="R1046" s="76"/>
      <c r="T1046" s="76"/>
      <c r="U1046" s="76"/>
      <c r="V1046" s="76"/>
      <c r="W1046" s="76"/>
      <c r="X1046" s="76"/>
      <c r="Y1046" s="76"/>
      <c r="AD1046" s="78"/>
      <c r="AE1046" s="78"/>
      <c r="AF1046" s="78"/>
      <c r="AG1046" s="78"/>
      <c r="AH1046" s="78"/>
      <c r="AI1046" s="78"/>
      <c r="AJ1046" s="78"/>
      <c r="AK1046" s="78"/>
      <c r="AL1046" s="78"/>
      <c r="AM1046" s="78"/>
      <c r="AN1046" s="78"/>
      <c r="AO1046" s="78"/>
      <c r="AP1046" s="79"/>
      <c r="AW1046" s="74"/>
      <c r="AX1046" s="74"/>
      <c r="AY1046" s="74"/>
      <c r="AZ1046" s="74"/>
      <c r="BA1046" s="74"/>
      <c r="BB1046" s="74"/>
      <c r="BC1046" s="74"/>
      <c r="BD1046" s="74"/>
      <c r="BE1046" s="74"/>
      <c r="BF1046" s="74"/>
      <c r="BG1046" s="74"/>
      <c r="BH1046" s="74"/>
      <c r="BI1046" s="74"/>
      <c r="BJ1046" s="74"/>
      <c r="BK1046" s="74"/>
      <c r="BL1046" s="74"/>
      <c r="BM1046" s="74"/>
      <c r="BN1046" s="74"/>
      <c r="BO1046" s="74"/>
      <c r="EJ1046" s="72"/>
      <c r="EK1046" s="72"/>
      <c r="EL1046" s="72"/>
      <c r="EM1046" s="72"/>
      <c r="EN1046" s="72"/>
      <c r="EO1046" s="72"/>
      <c r="EP1046" s="72"/>
      <c r="EQ1046" s="72"/>
      <c r="ER1046" s="72"/>
      <c r="ES1046" s="72"/>
      <c r="ET1046" s="72"/>
      <c r="EU1046" s="72"/>
      <c r="EV1046" s="72"/>
      <c r="EW1046" s="72"/>
      <c r="EX1046" s="72"/>
      <c r="EY1046" s="72"/>
      <c r="EZ1046" s="72"/>
    </row>
    <row r="1047" spans="14:156">
      <c r="O1047" s="78"/>
      <c r="P1047" s="78"/>
      <c r="Q1047" s="78"/>
      <c r="R1047" s="78"/>
      <c r="S1047" s="78"/>
      <c r="T1047" s="78"/>
      <c r="U1047" s="78"/>
      <c r="V1047" s="78"/>
      <c r="W1047" s="78"/>
      <c r="X1047" s="78"/>
      <c r="Y1047" s="78"/>
      <c r="Z1047" s="78"/>
      <c r="AA1047" s="78"/>
      <c r="AB1047" s="78"/>
      <c r="AC1047" s="79"/>
      <c r="AD1047" s="78"/>
      <c r="AE1047" s="78"/>
      <c r="AF1047" s="78"/>
      <c r="AG1047" s="78"/>
      <c r="AH1047" s="78"/>
      <c r="AI1047" s="78"/>
      <c r="AJ1047" s="78"/>
      <c r="AK1047" s="78"/>
      <c r="AL1047" s="78"/>
      <c r="AM1047" s="78"/>
      <c r="AN1047" s="78"/>
      <c r="AO1047" s="78"/>
      <c r="AP1047" s="79"/>
      <c r="AW1047" s="74"/>
      <c r="AX1047" s="74"/>
      <c r="AY1047" s="74"/>
      <c r="AZ1047" s="74"/>
      <c r="BA1047" s="74"/>
      <c r="BB1047" s="74"/>
      <c r="BC1047" s="74"/>
      <c r="BD1047" s="74"/>
      <c r="BE1047" s="74"/>
      <c r="BF1047" s="74"/>
      <c r="BG1047" s="74"/>
      <c r="BH1047" s="74"/>
      <c r="BI1047" s="74"/>
      <c r="BJ1047" s="74"/>
      <c r="BK1047" s="74"/>
      <c r="BL1047" s="74"/>
      <c r="BM1047" s="74"/>
      <c r="BN1047" s="74"/>
      <c r="BO1047" s="74"/>
      <c r="EJ1047" s="72"/>
      <c r="EK1047" s="72"/>
      <c r="EL1047" s="72"/>
      <c r="EM1047" s="72"/>
      <c r="EN1047" s="72"/>
      <c r="EO1047" s="72"/>
      <c r="EP1047" s="72"/>
      <c r="EQ1047" s="72"/>
      <c r="ER1047" s="72"/>
      <c r="ES1047" s="72"/>
      <c r="ET1047" s="72"/>
      <c r="EU1047" s="72"/>
      <c r="EV1047" s="72"/>
      <c r="EW1047" s="72"/>
      <c r="EX1047" s="72"/>
      <c r="EY1047" s="72"/>
      <c r="EZ1047" s="72"/>
    </row>
    <row r="1048" spans="14:156">
      <c r="O1048" s="78"/>
      <c r="P1048" s="78"/>
      <c r="Q1048" s="78"/>
      <c r="R1048" s="78"/>
      <c r="S1048" s="78"/>
      <c r="T1048" s="78"/>
      <c r="U1048" s="78"/>
      <c r="V1048" s="78"/>
      <c r="W1048" s="78"/>
      <c r="X1048" s="78"/>
      <c r="Y1048" s="78"/>
      <c r="Z1048" s="78"/>
      <c r="AA1048" s="78"/>
      <c r="AB1048" s="78"/>
      <c r="AC1048" s="79"/>
      <c r="AD1048" s="78"/>
      <c r="AE1048" s="78"/>
      <c r="AF1048" s="78"/>
      <c r="AG1048" s="78"/>
      <c r="AH1048" s="78"/>
      <c r="AI1048" s="78"/>
      <c r="AJ1048" s="78"/>
      <c r="AK1048" s="78"/>
      <c r="AL1048" s="78"/>
      <c r="AM1048" s="78"/>
      <c r="AN1048" s="74"/>
      <c r="AO1048" s="74"/>
      <c r="AP1048" s="79"/>
      <c r="AW1048" s="74"/>
      <c r="AX1048" s="74"/>
      <c r="AY1048" s="74"/>
      <c r="AZ1048" s="74"/>
      <c r="BA1048" s="74"/>
      <c r="BB1048" s="74"/>
      <c r="BC1048" s="74"/>
      <c r="BD1048" s="74"/>
      <c r="BE1048" s="74"/>
      <c r="BF1048" s="74"/>
      <c r="BG1048" s="74"/>
      <c r="BH1048" s="74"/>
      <c r="BI1048" s="74"/>
      <c r="BJ1048" s="74"/>
      <c r="BK1048" s="74"/>
      <c r="BL1048" s="74"/>
      <c r="BM1048" s="74"/>
      <c r="BN1048" s="74"/>
      <c r="BO1048" s="74"/>
      <c r="EJ1048" s="72"/>
      <c r="EK1048" s="72"/>
      <c r="EL1048" s="72"/>
      <c r="EM1048" s="72"/>
      <c r="EN1048" s="72"/>
      <c r="EO1048" s="72"/>
      <c r="EP1048" s="72"/>
      <c r="EQ1048" s="72"/>
      <c r="ER1048" s="72"/>
      <c r="ES1048" s="72"/>
      <c r="ET1048" s="72"/>
      <c r="EU1048" s="72"/>
      <c r="EV1048" s="72"/>
      <c r="EW1048" s="72"/>
      <c r="EX1048" s="72"/>
      <c r="EY1048" s="72"/>
      <c r="EZ1048" s="72"/>
    </row>
    <row r="1049" spans="14:156">
      <c r="O1049" s="78"/>
      <c r="P1049" s="78"/>
      <c r="Q1049" s="78"/>
      <c r="R1049" s="78"/>
      <c r="S1049" s="78"/>
      <c r="T1049" s="78"/>
      <c r="U1049" s="78"/>
      <c r="V1049" s="78"/>
      <c r="W1049" s="78"/>
      <c r="X1049" s="78"/>
      <c r="Y1049" s="78"/>
      <c r="Z1049" s="78"/>
      <c r="AA1049" s="78"/>
      <c r="AB1049" s="78"/>
      <c r="AC1049" s="79"/>
      <c r="AD1049" s="78"/>
      <c r="AE1049" s="78"/>
      <c r="AF1049" s="78"/>
      <c r="AG1049" s="78"/>
      <c r="AH1049" s="78"/>
      <c r="AI1049" s="78"/>
      <c r="AJ1049" s="78"/>
      <c r="AK1049" s="78"/>
      <c r="AL1049" s="78"/>
      <c r="AM1049" s="78"/>
      <c r="AN1049" s="74"/>
      <c r="AO1049" s="74"/>
      <c r="AP1049" s="79"/>
      <c r="AW1049" s="74"/>
      <c r="AX1049" s="74"/>
      <c r="AY1049" s="74"/>
      <c r="AZ1049" s="74"/>
      <c r="BA1049" s="74"/>
      <c r="BB1049" s="74"/>
      <c r="BC1049" s="74"/>
      <c r="BD1049" s="74"/>
      <c r="BE1049" s="74"/>
      <c r="BF1049" s="74"/>
      <c r="BG1049" s="74"/>
      <c r="BH1049" s="74"/>
      <c r="BI1049" s="74"/>
      <c r="BJ1049" s="74"/>
      <c r="BK1049" s="74"/>
      <c r="BL1049" s="74"/>
      <c r="BM1049" s="74"/>
      <c r="BN1049" s="74"/>
      <c r="BO1049" s="74"/>
      <c r="EJ1049" s="72"/>
      <c r="EK1049" s="72"/>
      <c r="EL1049" s="72"/>
      <c r="EM1049" s="72"/>
      <c r="EN1049" s="72"/>
      <c r="EO1049" s="72"/>
      <c r="EP1049" s="72"/>
      <c r="EQ1049" s="72"/>
      <c r="ER1049" s="72"/>
      <c r="ES1049" s="72"/>
      <c r="ET1049" s="72"/>
      <c r="EU1049" s="72"/>
      <c r="EV1049" s="72"/>
      <c r="EW1049" s="72"/>
      <c r="EX1049" s="72"/>
      <c r="EY1049" s="72"/>
      <c r="EZ1049" s="72"/>
    </row>
    <row r="1050" spans="14:156">
      <c r="R1050" s="76"/>
      <c r="T1050" s="76"/>
      <c r="U1050" s="76"/>
      <c r="V1050" s="76"/>
      <c r="W1050" s="76"/>
      <c r="X1050" s="76"/>
      <c r="Y1050" s="76"/>
      <c r="Z1050" s="78"/>
      <c r="AA1050" s="78"/>
      <c r="AB1050" s="78"/>
      <c r="AC1050" s="78"/>
      <c r="AD1050" s="78"/>
      <c r="AE1050" s="78"/>
      <c r="AF1050" s="78"/>
      <c r="AG1050" s="78"/>
      <c r="AH1050" s="78"/>
      <c r="AI1050" s="78"/>
      <c r="AJ1050" s="78"/>
      <c r="AK1050" s="78"/>
      <c r="AL1050" s="78"/>
      <c r="AM1050" s="78"/>
      <c r="AN1050" s="74"/>
      <c r="AO1050" s="74"/>
      <c r="AP1050" s="79"/>
      <c r="AW1050" s="74"/>
      <c r="AX1050" s="74"/>
      <c r="AY1050" s="74"/>
      <c r="AZ1050" s="74"/>
      <c r="BA1050" s="74"/>
      <c r="BB1050" s="74"/>
      <c r="BC1050" s="74"/>
      <c r="BD1050" s="74"/>
      <c r="BE1050" s="74"/>
      <c r="BF1050" s="74"/>
      <c r="BG1050" s="74"/>
      <c r="BH1050" s="74"/>
      <c r="BI1050" s="74"/>
      <c r="BJ1050" s="74"/>
      <c r="BK1050" s="74"/>
      <c r="BL1050" s="74"/>
      <c r="BM1050" s="74"/>
      <c r="BN1050" s="74"/>
      <c r="BO1050" s="74"/>
      <c r="EJ1050" s="72"/>
      <c r="EK1050" s="72"/>
      <c r="EL1050" s="72"/>
      <c r="EM1050" s="72"/>
      <c r="EN1050" s="72"/>
      <c r="EO1050" s="72"/>
      <c r="EP1050" s="72"/>
      <c r="EQ1050" s="72"/>
      <c r="ER1050" s="72"/>
      <c r="ES1050" s="72"/>
      <c r="ET1050" s="72"/>
      <c r="EU1050" s="72"/>
      <c r="EV1050" s="72"/>
      <c r="EW1050" s="72"/>
      <c r="EX1050" s="72"/>
      <c r="EY1050" s="72"/>
      <c r="EZ1050" s="72"/>
    </row>
    <row r="1051" spans="14:156">
      <c r="R1051" s="76"/>
      <c r="T1051" s="76"/>
      <c r="U1051" s="76"/>
      <c r="V1051" s="76"/>
      <c r="W1051" s="76"/>
      <c r="X1051" s="76"/>
      <c r="Y1051" s="76"/>
      <c r="Z1051" s="78"/>
      <c r="AA1051" s="78"/>
      <c r="AB1051" s="78"/>
      <c r="AC1051" s="78"/>
      <c r="AD1051" s="78"/>
      <c r="AE1051" s="78"/>
      <c r="AF1051" s="78"/>
      <c r="AG1051" s="78"/>
      <c r="AH1051" s="78"/>
      <c r="AI1051" s="78"/>
      <c r="AJ1051" s="78"/>
      <c r="AK1051" s="78"/>
      <c r="AL1051" s="78"/>
      <c r="AM1051" s="78"/>
      <c r="AN1051" s="78"/>
      <c r="AO1051" s="78"/>
      <c r="AP1051" s="79"/>
      <c r="AW1051" s="74"/>
      <c r="AX1051" s="74"/>
      <c r="AY1051" s="74"/>
      <c r="AZ1051" s="74"/>
      <c r="BA1051" s="74"/>
      <c r="BB1051" s="74"/>
      <c r="BC1051" s="74"/>
      <c r="BD1051" s="74"/>
      <c r="BE1051" s="74"/>
      <c r="BF1051" s="74"/>
      <c r="BG1051" s="74"/>
      <c r="BH1051" s="74"/>
      <c r="BI1051" s="74"/>
      <c r="BJ1051" s="74"/>
      <c r="BK1051" s="74"/>
      <c r="BL1051" s="74"/>
      <c r="BM1051" s="74"/>
      <c r="BN1051" s="74"/>
      <c r="BO1051" s="74"/>
      <c r="EJ1051" s="72"/>
      <c r="EK1051" s="72"/>
      <c r="EL1051" s="72"/>
      <c r="EM1051" s="72"/>
      <c r="EN1051" s="72"/>
      <c r="EO1051" s="72"/>
      <c r="EP1051" s="72"/>
      <c r="EQ1051" s="72"/>
      <c r="ER1051" s="72"/>
      <c r="ES1051" s="72"/>
      <c r="ET1051" s="72"/>
      <c r="EU1051" s="72"/>
      <c r="EV1051" s="72"/>
      <c r="EW1051" s="72"/>
      <c r="EX1051" s="72"/>
      <c r="EY1051" s="72"/>
      <c r="EZ1051" s="72"/>
    </row>
    <row r="1052" spans="14:156">
      <c r="R1052" s="76"/>
      <c r="T1052" s="76"/>
      <c r="U1052" s="76"/>
      <c r="V1052" s="76"/>
      <c r="W1052" s="76"/>
      <c r="X1052" s="76"/>
      <c r="Y1052" s="76"/>
      <c r="Z1052" s="78"/>
      <c r="AA1052" s="78"/>
      <c r="AB1052" s="78"/>
      <c r="AC1052" s="78"/>
      <c r="AD1052" s="78"/>
      <c r="AE1052" s="78"/>
      <c r="AF1052" s="78"/>
      <c r="AG1052" s="78"/>
      <c r="AH1052" s="78"/>
      <c r="AI1052" s="78"/>
      <c r="AJ1052" s="78"/>
      <c r="AK1052" s="78"/>
      <c r="AL1052" s="78"/>
      <c r="AM1052" s="78"/>
      <c r="AN1052" s="78"/>
      <c r="AO1052" s="78"/>
      <c r="AP1052" s="79"/>
      <c r="AW1052" s="74"/>
      <c r="AX1052" s="74"/>
      <c r="AY1052" s="74"/>
      <c r="AZ1052" s="74"/>
      <c r="BA1052" s="74"/>
      <c r="BB1052" s="74"/>
      <c r="BC1052" s="74"/>
      <c r="BD1052" s="74"/>
      <c r="BE1052" s="74"/>
      <c r="BF1052" s="74"/>
      <c r="BG1052" s="74"/>
      <c r="BH1052" s="74"/>
      <c r="BI1052" s="74"/>
      <c r="BJ1052" s="74"/>
      <c r="BK1052" s="74"/>
      <c r="BL1052" s="74"/>
      <c r="BM1052" s="74"/>
      <c r="BN1052" s="74"/>
      <c r="BO1052" s="74"/>
      <c r="EJ1052" s="72"/>
      <c r="EK1052" s="72"/>
      <c r="EL1052" s="72"/>
      <c r="EM1052" s="72"/>
      <c r="EN1052" s="72"/>
      <c r="EO1052" s="72"/>
      <c r="EP1052" s="72"/>
      <c r="EQ1052" s="72"/>
      <c r="ER1052" s="72"/>
      <c r="ES1052" s="72"/>
      <c r="ET1052" s="72"/>
      <c r="EU1052" s="72"/>
      <c r="EV1052" s="72"/>
      <c r="EW1052" s="72"/>
      <c r="EX1052" s="72"/>
      <c r="EY1052" s="72"/>
      <c r="EZ1052" s="72"/>
    </row>
    <row r="1053" spans="14:156">
      <c r="R1053" s="76"/>
      <c r="T1053" s="76"/>
      <c r="U1053" s="76"/>
      <c r="V1053" s="76"/>
      <c r="W1053" s="76"/>
      <c r="X1053" s="76"/>
      <c r="Y1053" s="76"/>
      <c r="Z1053" s="78"/>
      <c r="AA1053" s="78"/>
      <c r="AB1053" s="78"/>
      <c r="AC1053" s="78"/>
      <c r="AD1053" s="78"/>
      <c r="AE1053" s="78"/>
      <c r="AF1053" s="78"/>
      <c r="AG1053" s="78"/>
      <c r="AH1053" s="78"/>
      <c r="AI1053" s="78"/>
      <c r="AJ1053" s="78"/>
      <c r="AK1053" s="78"/>
      <c r="AL1053" s="78"/>
      <c r="AM1053" s="74"/>
      <c r="AN1053" s="78"/>
      <c r="AO1053" s="78"/>
      <c r="AP1053" s="79"/>
      <c r="AW1053" s="74"/>
      <c r="AX1053" s="74"/>
      <c r="AY1053" s="74"/>
      <c r="AZ1053" s="74"/>
      <c r="BA1053" s="74"/>
      <c r="BB1053" s="74"/>
      <c r="BC1053" s="74"/>
      <c r="BD1053" s="74"/>
      <c r="BE1053" s="74"/>
      <c r="BF1053" s="74"/>
      <c r="BG1053" s="74"/>
      <c r="BH1053" s="74"/>
      <c r="BI1053" s="74"/>
      <c r="BJ1053" s="74"/>
      <c r="BK1053" s="74"/>
      <c r="BL1053" s="74"/>
      <c r="BM1053" s="74"/>
      <c r="BN1053" s="74"/>
      <c r="BO1053" s="74"/>
      <c r="EJ1053" s="72"/>
      <c r="EK1053" s="72"/>
      <c r="EL1053" s="72"/>
      <c r="EM1053" s="72"/>
      <c r="EN1053" s="72"/>
      <c r="EO1053" s="72"/>
      <c r="EP1053" s="72"/>
      <c r="EQ1053" s="72"/>
      <c r="ER1053" s="72"/>
      <c r="ES1053" s="72"/>
      <c r="ET1053" s="72"/>
      <c r="EU1053" s="72"/>
      <c r="EV1053" s="72"/>
      <c r="EW1053" s="72"/>
      <c r="EX1053" s="72"/>
      <c r="EY1053" s="72"/>
      <c r="EZ1053" s="72"/>
    </row>
    <row r="1054" spans="14:156">
      <c r="R1054" s="76"/>
      <c r="T1054" s="76"/>
      <c r="U1054" s="76"/>
      <c r="V1054" s="76"/>
      <c r="W1054" s="76"/>
      <c r="X1054" s="76"/>
      <c r="Y1054" s="76"/>
      <c r="Z1054" s="78"/>
      <c r="AA1054" s="78"/>
      <c r="AB1054" s="78"/>
      <c r="AC1054" s="78"/>
      <c r="AD1054" s="78"/>
      <c r="AE1054" s="78"/>
      <c r="AF1054" s="78"/>
      <c r="AG1054" s="78"/>
      <c r="AH1054" s="78"/>
      <c r="AI1054" s="78"/>
      <c r="AJ1054" s="78"/>
      <c r="AK1054" s="78"/>
      <c r="AL1054" s="78"/>
      <c r="AM1054" s="74"/>
      <c r="AN1054" s="78"/>
      <c r="AO1054" s="78"/>
      <c r="AP1054" s="79"/>
      <c r="AW1054" s="74"/>
      <c r="AX1054" s="74"/>
      <c r="AY1054" s="74"/>
      <c r="AZ1054" s="74"/>
      <c r="BA1054" s="74"/>
      <c r="BB1054" s="74"/>
      <c r="BC1054" s="74"/>
      <c r="BD1054" s="74"/>
      <c r="BE1054" s="74"/>
      <c r="BF1054" s="74"/>
      <c r="BG1054" s="74"/>
      <c r="BH1054" s="74"/>
      <c r="BI1054" s="74"/>
      <c r="BJ1054" s="74"/>
      <c r="BK1054" s="74"/>
      <c r="BL1054" s="74"/>
      <c r="BM1054" s="74"/>
      <c r="BN1054" s="74"/>
      <c r="BO1054" s="74"/>
      <c r="EJ1054" s="72"/>
      <c r="EK1054" s="72"/>
      <c r="EL1054" s="72"/>
      <c r="EM1054" s="72"/>
      <c r="EN1054" s="72"/>
      <c r="EO1054" s="72"/>
      <c r="EP1054" s="72"/>
      <c r="EQ1054" s="72"/>
      <c r="ER1054" s="72"/>
      <c r="ES1054" s="72"/>
      <c r="ET1054" s="72"/>
      <c r="EU1054" s="72"/>
      <c r="EV1054" s="72"/>
      <c r="EW1054" s="72"/>
      <c r="EX1054" s="72"/>
      <c r="EY1054" s="72"/>
      <c r="EZ1054" s="72"/>
    </row>
    <row r="1055" spans="14:156">
      <c r="R1055" s="76"/>
      <c r="T1055" s="76"/>
      <c r="U1055" s="76"/>
      <c r="V1055" s="76"/>
      <c r="W1055" s="76"/>
      <c r="X1055" s="76"/>
      <c r="Y1055" s="76"/>
      <c r="Z1055" s="78"/>
      <c r="AA1055" s="78"/>
      <c r="AB1055" s="78"/>
      <c r="AC1055" s="78"/>
      <c r="AD1055" s="78"/>
      <c r="AE1055" s="78"/>
      <c r="AF1055" s="78"/>
      <c r="AG1055" s="78"/>
      <c r="AH1055" s="78"/>
      <c r="AI1055" s="78"/>
      <c r="AJ1055" s="78"/>
      <c r="AK1055" s="78"/>
      <c r="AL1055" s="78"/>
      <c r="AM1055" s="74"/>
      <c r="AN1055" s="78"/>
      <c r="AO1055" s="78"/>
      <c r="AP1055" s="79"/>
      <c r="AW1055" s="74"/>
      <c r="AX1055" s="74"/>
      <c r="AY1055" s="74"/>
      <c r="AZ1055" s="74"/>
      <c r="BA1055" s="74"/>
      <c r="BB1055" s="74"/>
      <c r="BC1055" s="74"/>
      <c r="BD1055" s="74"/>
      <c r="BE1055" s="74"/>
      <c r="BF1055" s="74"/>
      <c r="BG1055" s="74"/>
      <c r="BH1055" s="74"/>
      <c r="BI1055" s="74"/>
      <c r="BJ1055" s="74"/>
      <c r="BK1055" s="74"/>
      <c r="BL1055" s="74"/>
      <c r="BM1055" s="74"/>
      <c r="BN1055" s="74"/>
      <c r="BO1055" s="74"/>
      <c r="EJ1055" s="72"/>
      <c r="EK1055" s="72"/>
      <c r="EL1055" s="72"/>
      <c r="EM1055" s="72"/>
      <c r="EN1055" s="72"/>
      <c r="EO1055" s="72"/>
      <c r="EP1055" s="72"/>
      <c r="EQ1055" s="72"/>
      <c r="ER1055" s="72"/>
      <c r="ES1055" s="72"/>
      <c r="ET1055" s="72"/>
      <c r="EU1055" s="72"/>
      <c r="EV1055" s="72"/>
      <c r="EW1055" s="72"/>
      <c r="EX1055" s="72"/>
      <c r="EY1055" s="72"/>
      <c r="EZ1055" s="72"/>
    </row>
    <row r="1056" spans="14:156">
      <c r="R1056" s="76"/>
      <c r="T1056" s="76"/>
      <c r="U1056" s="76"/>
      <c r="V1056" s="76"/>
      <c r="W1056" s="76"/>
      <c r="X1056" s="76"/>
      <c r="Y1056" s="76"/>
      <c r="Z1056" s="78"/>
      <c r="AA1056" s="78"/>
      <c r="AB1056" s="78"/>
      <c r="AC1056" s="78"/>
      <c r="AD1056" s="78"/>
      <c r="AE1056" s="78"/>
      <c r="AF1056" s="78"/>
      <c r="AG1056" s="78"/>
      <c r="AH1056" s="78"/>
      <c r="AI1056" s="78"/>
      <c r="AJ1056" s="74"/>
      <c r="AK1056" s="74"/>
      <c r="AL1056" s="78"/>
      <c r="AM1056" s="78"/>
      <c r="AN1056" s="78"/>
      <c r="AO1056" s="78"/>
      <c r="AP1056" s="79"/>
      <c r="AW1056" s="74"/>
      <c r="AX1056" s="74"/>
      <c r="AY1056" s="74"/>
      <c r="AZ1056" s="74"/>
      <c r="BA1056" s="74"/>
      <c r="BB1056" s="74"/>
      <c r="BC1056" s="74"/>
      <c r="BD1056" s="74"/>
      <c r="BE1056" s="74"/>
      <c r="BF1056" s="74"/>
      <c r="BG1056" s="74"/>
      <c r="BH1056" s="74"/>
      <c r="BI1056" s="74"/>
      <c r="BJ1056" s="74"/>
      <c r="BK1056" s="74"/>
      <c r="BL1056" s="74"/>
      <c r="BM1056" s="74"/>
      <c r="BN1056" s="74"/>
      <c r="BO1056" s="74"/>
      <c r="EJ1056" s="72"/>
      <c r="EK1056" s="72"/>
      <c r="EL1056" s="72"/>
      <c r="EM1056" s="72"/>
      <c r="EN1056" s="72"/>
      <c r="EO1056" s="72"/>
      <c r="EP1056" s="72"/>
      <c r="EQ1056" s="72"/>
      <c r="ER1056" s="72"/>
      <c r="ES1056" s="72"/>
      <c r="ET1056" s="72"/>
      <c r="EU1056" s="72"/>
      <c r="EV1056" s="72"/>
      <c r="EW1056" s="72"/>
      <c r="EX1056" s="72"/>
      <c r="EY1056" s="72"/>
      <c r="EZ1056" s="72"/>
    </row>
    <row r="1057" spans="18:156">
      <c r="R1057" s="76"/>
      <c r="T1057" s="76"/>
      <c r="U1057" s="76"/>
      <c r="V1057" s="76"/>
      <c r="W1057" s="76"/>
      <c r="X1057" s="76"/>
      <c r="Y1057" s="76"/>
      <c r="Z1057" s="78"/>
      <c r="AA1057" s="78"/>
      <c r="AB1057" s="78"/>
      <c r="AC1057" s="78"/>
      <c r="AD1057" s="78"/>
      <c r="AE1057" s="78"/>
      <c r="AF1057" s="78"/>
      <c r="AG1057" s="78"/>
      <c r="AH1057" s="78"/>
      <c r="AI1057" s="78"/>
      <c r="AJ1057" s="74"/>
      <c r="AK1057" s="74"/>
      <c r="AL1057" s="78"/>
      <c r="AM1057" s="78"/>
      <c r="AN1057" s="78"/>
      <c r="AO1057" s="78"/>
      <c r="AP1057" s="79"/>
      <c r="AW1057" s="74"/>
      <c r="AX1057" s="74"/>
      <c r="AY1057" s="74"/>
      <c r="AZ1057" s="74"/>
      <c r="BA1057" s="74"/>
      <c r="BB1057" s="74"/>
      <c r="BC1057" s="74"/>
      <c r="BD1057" s="74"/>
      <c r="BE1057" s="74"/>
      <c r="BF1057" s="74"/>
      <c r="BG1057" s="74"/>
      <c r="BH1057" s="74"/>
      <c r="BI1057" s="74"/>
      <c r="BJ1057" s="74"/>
      <c r="BK1057" s="74"/>
      <c r="BL1057" s="74"/>
      <c r="BM1057" s="74"/>
      <c r="BN1057" s="74"/>
      <c r="BO1057" s="74"/>
      <c r="EJ1057" s="72"/>
      <c r="EK1057" s="72"/>
      <c r="EL1057" s="72"/>
      <c r="EM1057" s="72"/>
      <c r="EN1057" s="72"/>
      <c r="EO1057" s="72"/>
      <c r="EP1057" s="72"/>
      <c r="EQ1057" s="72"/>
      <c r="ER1057" s="72"/>
      <c r="ES1057" s="72"/>
      <c r="ET1057" s="72"/>
      <c r="EU1057" s="72"/>
      <c r="EV1057" s="72"/>
      <c r="EW1057" s="72"/>
      <c r="EX1057" s="72"/>
      <c r="EY1057" s="72"/>
      <c r="EZ1057" s="72"/>
    </row>
    <row r="1058" spans="18:156">
      <c r="R1058" s="76"/>
      <c r="T1058" s="76"/>
      <c r="U1058" s="76"/>
      <c r="V1058" s="76"/>
      <c r="W1058" s="76"/>
      <c r="X1058" s="76"/>
      <c r="Y1058" s="76"/>
      <c r="Z1058" s="78"/>
      <c r="AA1058" s="78"/>
      <c r="AB1058" s="78"/>
      <c r="AC1058" s="78"/>
      <c r="AD1058" s="78"/>
      <c r="AE1058" s="78"/>
      <c r="AF1058" s="78"/>
      <c r="AG1058" s="78"/>
      <c r="AH1058" s="78"/>
      <c r="AI1058" s="78"/>
      <c r="AJ1058" s="74"/>
      <c r="AK1058" s="74"/>
      <c r="AL1058" s="74"/>
      <c r="AM1058" s="78"/>
      <c r="AN1058" s="78"/>
      <c r="AO1058" s="78"/>
      <c r="AP1058" s="79"/>
      <c r="AW1058" s="74"/>
      <c r="AX1058" s="74"/>
      <c r="AY1058" s="74"/>
      <c r="AZ1058" s="74"/>
      <c r="BA1058" s="74"/>
      <c r="BB1058" s="74"/>
      <c r="BC1058" s="74"/>
      <c r="BD1058" s="74"/>
      <c r="BE1058" s="74"/>
      <c r="BF1058" s="74"/>
      <c r="BG1058" s="74"/>
      <c r="BH1058" s="74"/>
      <c r="BI1058" s="74"/>
      <c r="BJ1058" s="74"/>
      <c r="BK1058" s="74"/>
      <c r="BL1058" s="74"/>
      <c r="BM1058" s="74"/>
      <c r="BN1058" s="74"/>
      <c r="BO1058" s="74"/>
      <c r="EJ1058" s="72"/>
      <c r="EK1058" s="72"/>
      <c r="EL1058" s="72"/>
      <c r="EM1058" s="72"/>
      <c r="EN1058" s="72"/>
      <c r="EO1058" s="72"/>
      <c r="EP1058" s="72"/>
      <c r="EQ1058" s="72"/>
      <c r="ER1058" s="72"/>
      <c r="ES1058" s="72"/>
      <c r="ET1058" s="72"/>
      <c r="EU1058" s="72"/>
      <c r="EV1058" s="72"/>
      <c r="EW1058" s="72"/>
      <c r="EX1058" s="72"/>
      <c r="EY1058" s="72"/>
      <c r="EZ1058" s="72"/>
    </row>
    <row r="1059" spans="18:156">
      <c r="R1059" s="76"/>
      <c r="T1059" s="76"/>
      <c r="U1059" s="76"/>
      <c r="V1059" s="76"/>
      <c r="W1059" s="76"/>
      <c r="X1059" s="76"/>
      <c r="Y1059" s="76"/>
      <c r="Z1059" s="78"/>
      <c r="AA1059" s="78"/>
      <c r="AB1059" s="78"/>
      <c r="AC1059" s="78"/>
      <c r="AD1059" s="78"/>
      <c r="AE1059" s="78"/>
      <c r="AF1059" s="78"/>
      <c r="AG1059" s="78"/>
      <c r="AH1059" s="78"/>
      <c r="AI1059" s="78"/>
      <c r="AJ1059" s="78"/>
      <c r="AK1059" s="78"/>
      <c r="AL1059" s="74"/>
      <c r="AM1059" s="78"/>
      <c r="AN1059" s="78"/>
      <c r="AO1059" s="78"/>
      <c r="AP1059" s="79"/>
      <c r="AW1059" s="74"/>
      <c r="AX1059" s="74"/>
      <c r="AY1059" s="74"/>
      <c r="AZ1059" s="74"/>
      <c r="BA1059" s="74"/>
      <c r="BB1059" s="74"/>
      <c r="BC1059" s="74"/>
      <c r="BD1059" s="74"/>
      <c r="BE1059" s="74"/>
      <c r="BF1059" s="74"/>
      <c r="BG1059" s="74"/>
      <c r="BH1059" s="74"/>
      <c r="BI1059" s="74"/>
      <c r="BJ1059" s="74"/>
      <c r="BK1059" s="74"/>
      <c r="BL1059" s="74"/>
      <c r="BM1059" s="74"/>
      <c r="BN1059" s="74"/>
      <c r="BO1059" s="74"/>
      <c r="EJ1059" s="72"/>
      <c r="EK1059" s="72"/>
      <c r="EL1059" s="72"/>
      <c r="EM1059" s="72"/>
      <c r="EN1059" s="72"/>
      <c r="EO1059" s="72"/>
      <c r="EP1059" s="72"/>
      <c r="EQ1059" s="72"/>
      <c r="ER1059" s="72"/>
      <c r="ES1059" s="72"/>
      <c r="ET1059" s="72"/>
      <c r="EU1059" s="72"/>
      <c r="EV1059" s="72"/>
      <c r="EW1059" s="72"/>
      <c r="EX1059" s="72"/>
      <c r="EY1059" s="72"/>
      <c r="EZ1059" s="72"/>
    </row>
    <row r="1060" spans="18:156">
      <c r="R1060" s="76"/>
      <c r="T1060" s="76"/>
      <c r="U1060" s="76"/>
      <c r="V1060" s="76"/>
      <c r="W1060" s="76"/>
      <c r="X1060" s="76"/>
      <c r="Y1060" s="76"/>
      <c r="Z1060" s="78"/>
      <c r="AA1060" s="78"/>
      <c r="AB1060" s="78"/>
      <c r="AC1060" s="78"/>
      <c r="AD1060" s="78"/>
      <c r="AE1060" s="78"/>
      <c r="AF1060" s="78"/>
      <c r="AG1060" s="78"/>
      <c r="AH1060" s="78"/>
      <c r="AI1060" s="78"/>
      <c r="AJ1060" s="78"/>
      <c r="AK1060" s="78"/>
      <c r="AL1060" s="74"/>
      <c r="AM1060" s="78"/>
      <c r="AN1060" s="78"/>
      <c r="AO1060" s="78"/>
      <c r="AP1060" s="79"/>
      <c r="AW1060" s="74"/>
      <c r="AX1060" s="74"/>
      <c r="AY1060" s="74"/>
      <c r="AZ1060" s="74"/>
      <c r="BA1060" s="74"/>
      <c r="BB1060" s="74"/>
      <c r="BC1060" s="74"/>
      <c r="BD1060" s="74"/>
      <c r="BE1060" s="74"/>
      <c r="BF1060" s="74"/>
      <c r="BG1060" s="74"/>
      <c r="BH1060" s="74"/>
      <c r="BI1060" s="74"/>
      <c r="BJ1060" s="74"/>
      <c r="BK1060" s="74"/>
      <c r="BL1060" s="74"/>
      <c r="BM1060" s="74"/>
      <c r="BN1060" s="74"/>
      <c r="BO1060" s="74"/>
      <c r="EJ1060" s="72"/>
      <c r="EK1060" s="72"/>
      <c r="EL1060" s="72"/>
      <c r="EM1060" s="72"/>
      <c r="EN1060" s="72"/>
      <c r="EO1060" s="72"/>
      <c r="EP1060" s="72"/>
      <c r="EQ1060" s="72"/>
      <c r="ER1060" s="72"/>
      <c r="ES1060" s="72"/>
      <c r="ET1060" s="72"/>
      <c r="EU1060" s="72"/>
      <c r="EV1060" s="72"/>
      <c r="EW1060" s="72"/>
      <c r="EX1060" s="72"/>
      <c r="EY1060" s="72"/>
      <c r="EZ1060" s="72"/>
    </row>
    <row r="1061" spans="18:156">
      <c r="R1061" s="76"/>
      <c r="T1061" s="76"/>
      <c r="U1061" s="76"/>
      <c r="V1061" s="76"/>
      <c r="W1061" s="76"/>
      <c r="X1061" s="76"/>
      <c r="Y1061" s="76"/>
      <c r="Z1061" s="78"/>
      <c r="AA1061" s="78"/>
      <c r="AB1061" s="78"/>
      <c r="AC1061" s="78"/>
      <c r="AD1061" s="78"/>
      <c r="AE1061" s="78"/>
      <c r="AF1061" s="78"/>
      <c r="AG1061" s="78"/>
      <c r="AH1061" s="78"/>
      <c r="AI1061" s="78"/>
      <c r="AJ1061" s="78"/>
      <c r="AK1061" s="78"/>
      <c r="AL1061" s="78"/>
      <c r="AM1061" s="78"/>
      <c r="AN1061" s="78"/>
      <c r="AO1061" s="78"/>
      <c r="AP1061" s="79"/>
      <c r="AW1061" s="74"/>
      <c r="AX1061" s="74"/>
      <c r="AY1061" s="74"/>
      <c r="AZ1061" s="74"/>
      <c r="BA1061" s="74"/>
      <c r="BB1061" s="74"/>
      <c r="BC1061" s="74"/>
      <c r="BD1061" s="74"/>
      <c r="BE1061" s="74"/>
      <c r="BF1061" s="74"/>
      <c r="BG1061" s="74"/>
      <c r="BH1061" s="74"/>
      <c r="BI1061" s="74"/>
      <c r="BJ1061" s="74"/>
      <c r="BK1061" s="74"/>
      <c r="BL1061" s="74"/>
      <c r="BM1061" s="74"/>
      <c r="BN1061" s="74"/>
      <c r="BO1061" s="74"/>
      <c r="EJ1061" s="72"/>
      <c r="EK1061" s="72"/>
      <c r="EL1061" s="72"/>
      <c r="EM1061" s="72"/>
      <c r="EN1061" s="72"/>
      <c r="EO1061" s="72"/>
      <c r="EP1061" s="72"/>
      <c r="EQ1061" s="72"/>
      <c r="ER1061" s="72"/>
      <c r="ES1061" s="72"/>
      <c r="ET1061" s="72"/>
      <c r="EU1061" s="72"/>
      <c r="EV1061" s="72"/>
      <c r="EW1061" s="72"/>
      <c r="EX1061" s="72"/>
      <c r="EY1061" s="72"/>
      <c r="EZ1061" s="72"/>
    </row>
    <row r="1062" spans="18:156">
      <c r="R1062" s="76"/>
      <c r="T1062" s="76"/>
      <c r="U1062" s="76"/>
      <c r="V1062" s="76"/>
      <c r="W1062" s="76"/>
      <c r="X1062" s="76"/>
      <c r="Y1062" s="76"/>
      <c r="Z1062" s="78"/>
      <c r="AA1062" s="78"/>
      <c r="AB1062" s="78"/>
      <c r="AC1062" s="78"/>
      <c r="AD1062" s="78"/>
      <c r="AE1062" s="78"/>
      <c r="AF1062" s="78"/>
      <c r="AG1062" s="78"/>
      <c r="AH1062" s="78"/>
      <c r="AI1062" s="78"/>
      <c r="AJ1062" s="78"/>
      <c r="AK1062" s="78"/>
      <c r="AL1062" s="78"/>
      <c r="AM1062" s="78"/>
      <c r="AN1062" s="78"/>
      <c r="AO1062" s="78"/>
      <c r="AP1062" s="79"/>
      <c r="AW1062" s="74"/>
      <c r="AX1062" s="74"/>
      <c r="AY1062" s="74"/>
      <c r="AZ1062" s="74"/>
      <c r="BA1062" s="74"/>
      <c r="BB1062" s="74"/>
      <c r="BC1062" s="74"/>
      <c r="BD1062" s="74"/>
      <c r="BE1062" s="74"/>
      <c r="BF1062" s="74"/>
      <c r="BG1062" s="74"/>
      <c r="BH1062" s="74"/>
      <c r="BI1062" s="74"/>
      <c r="BJ1062" s="74"/>
      <c r="BK1062" s="74"/>
      <c r="BL1062" s="74"/>
      <c r="BM1062" s="74"/>
      <c r="BN1062" s="74"/>
      <c r="BO1062" s="74"/>
      <c r="EJ1062" s="72"/>
      <c r="EK1062" s="72"/>
      <c r="EL1062" s="72"/>
      <c r="EM1062" s="72"/>
      <c r="EN1062" s="72"/>
      <c r="EO1062" s="72"/>
      <c r="EP1062" s="72"/>
      <c r="EQ1062" s="72"/>
      <c r="ER1062" s="72"/>
      <c r="ES1062" s="72"/>
      <c r="ET1062" s="72"/>
      <c r="EU1062" s="72"/>
      <c r="EV1062" s="72"/>
      <c r="EW1062" s="72"/>
      <c r="EX1062" s="72"/>
      <c r="EY1062" s="72"/>
      <c r="EZ1062" s="72"/>
    </row>
    <row r="1063" spans="18:156">
      <c r="R1063" s="76"/>
      <c r="T1063" s="76"/>
      <c r="U1063" s="76"/>
      <c r="V1063" s="76"/>
      <c r="W1063" s="76"/>
      <c r="X1063" s="76"/>
      <c r="Y1063" s="76"/>
      <c r="Z1063" s="78"/>
      <c r="AA1063" s="78"/>
      <c r="AB1063" s="78"/>
      <c r="AC1063" s="78"/>
      <c r="AD1063" s="78"/>
      <c r="AE1063" s="78"/>
      <c r="AF1063" s="78"/>
      <c r="AG1063" s="78"/>
      <c r="AH1063" s="78"/>
      <c r="AI1063" s="78"/>
      <c r="AJ1063" s="78"/>
      <c r="AK1063" s="78"/>
      <c r="AL1063" s="78"/>
      <c r="AM1063" s="78"/>
      <c r="AN1063" s="78"/>
      <c r="AO1063" s="78"/>
      <c r="AP1063" s="79"/>
      <c r="AW1063" s="74"/>
      <c r="AX1063" s="74"/>
      <c r="AY1063" s="74"/>
      <c r="AZ1063" s="74"/>
      <c r="BA1063" s="74"/>
      <c r="BB1063" s="74"/>
      <c r="BC1063" s="74"/>
      <c r="BD1063" s="74"/>
      <c r="BE1063" s="74"/>
      <c r="BF1063" s="74"/>
      <c r="BG1063" s="74"/>
      <c r="BH1063" s="74"/>
      <c r="BI1063" s="74"/>
      <c r="BJ1063" s="74"/>
      <c r="BK1063" s="74"/>
      <c r="BL1063" s="74"/>
      <c r="BM1063" s="74"/>
      <c r="BN1063" s="74"/>
      <c r="BO1063" s="74"/>
      <c r="EJ1063" s="72"/>
      <c r="EK1063" s="72"/>
      <c r="EL1063" s="72"/>
      <c r="EM1063" s="72"/>
      <c r="EN1063" s="72"/>
      <c r="EO1063" s="72"/>
      <c r="EP1063" s="72"/>
      <c r="EQ1063" s="72"/>
      <c r="ER1063" s="72"/>
      <c r="ES1063" s="72"/>
      <c r="ET1063" s="72"/>
      <c r="EU1063" s="72"/>
      <c r="EV1063" s="72"/>
      <c r="EW1063" s="72"/>
      <c r="EX1063" s="72"/>
      <c r="EY1063" s="72"/>
      <c r="EZ1063" s="72"/>
    </row>
    <row r="1064" spans="18:156">
      <c r="R1064" s="76"/>
      <c r="T1064" s="76"/>
      <c r="U1064" s="76"/>
      <c r="V1064" s="76"/>
      <c r="W1064" s="76"/>
      <c r="X1064" s="76"/>
      <c r="Y1064" s="76"/>
      <c r="Z1064" s="78"/>
      <c r="AA1064" s="78"/>
      <c r="AB1064" s="78"/>
      <c r="AC1064" s="78"/>
      <c r="AD1064" s="78"/>
      <c r="AE1064" s="78"/>
      <c r="AF1064" s="78"/>
      <c r="AG1064" s="78"/>
      <c r="AH1064" s="78"/>
      <c r="AI1064" s="78"/>
      <c r="AJ1064" s="78"/>
      <c r="AK1064" s="78"/>
      <c r="AL1064" s="78"/>
      <c r="AM1064" s="78"/>
      <c r="AN1064" s="78"/>
      <c r="AO1064" s="78"/>
      <c r="AP1064" s="79"/>
      <c r="AW1064" s="74"/>
      <c r="AX1064" s="74"/>
      <c r="AY1064" s="74"/>
      <c r="AZ1064" s="74"/>
      <c r="BA1064" s="74"/>
      <c r="BB1064" s="74"/>
      <c r="BC1064" s="74"/>
      <c r="BD1064" s="74"/>
      <c r="BE1064" s="74"/>
      <c r="BF1064" s="74"/>
      <c r="BG1064" s="74"/>
      <c r="BH1064" s="74"/>
      <c r="BI1064" s="74"/>
      <c r="BJ1064" s="74"/>
      <c r="BK1064" s="74"/>
      <c r="BL1064" s="74"/>
      <c r="BM1064" s="74"/>
      <c r="BN1064" s="74"/>
      <c r="BO1064" s="74"/>
      <c r="EJ1064" s="72"/>
      <c r="EK1064" s="72"/>
      <c r="EL1064" s="72"/>
      <c r="EM1064" s="72"/>
      <c r="EN1064" s="72"/>
      <c r="EO1064" s="72"/>
      <c r="EP1064" s="72"/>
      <c r="EQ1064" s="72"/>
      <c r="ER1064" s="72"/>
      <c r="ES1064" s="72"/>
      <c r="ET1064" s="72"/>
      <c r="EU1064" s="72"/>
      <c r="EV1064" s="72"/>
      <c r="EW1064" s="72"/>
      <c r="EX1064" s="72"/>
      <c r="EY1064" s="72"/>
      <c r="EZ1064" s="72"/>
    </row>
    <row r="1065" spans="18:156">
      <c r="R1065" s="76"/>
      <c r="T1065" s="76"/>
      <c r="U1065" s="76"/>
      <c r="V1065" s="76"/>
      <c r="W1065" s="76"/>
      <c r="X1065" s="76"/>
      <c r="Y1065" s="76"/>
      <c r="Z1065" s="78"/>
      <c r="AA1065" s="78"/>
      <c r="AB1065" s="78"/>
      <c r="AC1065" s="78"/>
      <c r="AD1065" s="78"/>
      <c r="AE1065" s="78"/>
      <c r="AF1065" s="78"/>
      <c r="AG1065" s="78"/>
      <c r="AH1065" s="78"/>
      <c r="AI1065" s="78"/>
      <c r="AJ1065" s="78"/>
      <c r="AK1065" s="78"/>
      <c r="AL1065" s="78"/>
      <c r="AM1065" s="78"/>
      <c r="AN1065" s="78"/>
      <c r="AO1065" s="78"/>
      <c r="AP1065" s="79"/>
      <c r="AW1065" s="74"/>
      <c r="AX1065" s="74"/>
      <c r="AY1065" s="74"/>
      <c r="AZ1065" s="74"/>
      <c r="BA1065" s="74"/>
      <c r="BB1065" s="74"/>
      <c r="BC1065" s="74"/>
      <c r="BD1065" s="74"/>
      <c r="BE1065" s="74"/>
      <c r="BF1065" s="74"/>
      <c r="BG1065" s="74"/>
      <c r="BH1065" s="74"/>
      <c r="BI1065" s="74"/>
      <c r="BJ1065" s="74"/>
      <c r="BK1065" s="74"/>
      <c r="BL1065" s="74"/>
      <c r="BM1065" s="74"/>
      <c r="BN1065" s="74"/>
      <c r="BO1065" s="74"/>
      <c r="EJ1065" s="72"/>
      <c r="EK1065" s="72"/>
      <c r="EL1065" s="72"/>
      <c r="EM1065" s="72"/>
      <c r="EN1065" s="72"/>
      <c r="EO1065" s="72"/>
      <c r="EP1065" s="72"/>
      <c r="EQ1065" s="72"/>
      <c r="ER1065" s="72"/>
      <c r="ES1065" s="72"/>
      <c r="ET1065" s="72"/>
      <c r="EU1065" s="72"/>
      <c r="EV1065" s="72"/>
      <c r="EW1065" s="72"/>
      <c r="EX1065" s="72"/>
      <c r="EY1065" s="72"/>
      <c r="EZ1065" s="72"/>
    </row>
    <row r="1066" spans="18:156">
      <c r="R1066" s="76"/>
      <c r="T1066" s="76"/>
      <c r="U1066" s="76"/>
      <c r="V1066" s="76"/>
      <c r="W1066" s="76"/>
      <c r="X1066" s="76"/>
      <c r="Y1066" s="76"/>
      <c r="Z1066" s="78"/>
      <c r="AA1066" s="78"/>
      <c r="AB1066" s="78"/>
      <c r="AC1066" s="78"/>
      <c r="AD1066" s="78"/>
      <c r="AE1066" s="78"/>
      <c r="AF1066" s="78"/>
      <c r="AG1066" s="78"/>
      <c r="AH1066" s="78"/>
      <c r="AI1066" s="78"/>
      <c r="AJ1066" s="78"/>
      <c r="AK1066" s="78"/>
      <c r="AL1066" s="78"/>
      <c r="AM1066" s="78"/>
      <c r="AN1066" s="78"/>
      <c r="AO1066" s="78"/>
      <c r="AP1066" s="79"/>
      <c r="AW1066" s="74"/>
      <c r="AX1066" s="74"/>
      <c r="AY1066" s="74"/>
      <c r="AZ1066" s="74"/>
      <c r="BA1066" s="74"/>
      <c r="BB1066" s="74"/>
      <c r="BC1066" s="74"/>
      <c r="BD1066" s="74"/>
      <c r="BE1066" s="74"/>
      <c r="BF1066" s="74"/>
      <c r="BG1066" s="74"/>
      <c r="BH1066" s="74"/>
      <c r="BI1066" s="74"/>
      <c r="BJ1066" s="74"/>
      <c r="BK1066" s="74"/>
      <c r="BL1066" s="74"/>
      <c r="BM1066" s="74"/>
      <c r="BN1066" s="74"/>
      <c r="BO1066" s="74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</row>
    <row r="1067" spans="18:156">
      <c r="R1067" s="76"/>
      <c r="T1067" s="76"/>
      <c r="U1067" s="76"/>
      <c r="V1067" s="76"/>
      <c r="W1067" s="76"/>
      <c r="X1067" s="76"/>
      <c r="Y1067" s="76"/>
      <c r="Z1067" s="78"/>
      <c r="AA1067" s="78"/>
      <c r="AB1067" s="78"/>
      <c r="AC1067" s="78"/>
      <c r="AD1067" s="78"/>
      <c r="AE1067" s="78"/>
      <c r="AF1067" s="78"/>
      <c r="AG1067" s="78"/>
      <c r="AH1067" s="78"/>
      <c r="AI1067" s="78"/>
      <c r="AJ1067" s="78"/>
      <c r="AK1067" s="78"/>
      <c r="AL1067" s="78"/>
      <c r="AM1067" s="78"/>
      <c r="AN1067" s="78"/>
      <c r="AO1067" s="78"/>
      <c r="AP1067" s="79"/>
      <c r="AW1067" s="74"/>
      <c r="AX1067" s="74"/>
      <c r="AY1067" s="74"/>
      <c r="AZ1067" s="74"/>
      <c r="BA1067" s="74"/>
      <c r="BB1067" s="74"/>
      <c r="BC1067" s="74"/>
      <c r="BD1067" s="74"/>
      <c r="BE1067" s="74"/>
      <c r="BF1067" s="74"/>
      <c r="BG1067" s="74"/>
      <c r="BH1067" s="74"/>
      <c r="BI1067" s="74"/>
      <c r="BJ1067" s="74"/>
      <c r="BK1067" s="74"/>
      <c r="BL1067" s="74"/>
      <c r="BM1067" s="74"/>
      <c r="BN1067" s="74"/>
      <c r="BO1067" s="74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</row>
    <row r="1068" spans="18:156">
      <c r="R1068" s="76"/>
      <c r="T1068" s="76"/>
      <c r="U1068" s="76"/>
      <c r="V1068" s="76"/>
      <c r="W1068" s="76"/>
      <c r="X1068" s="76"/>
      <c r="Y1068" s="76"/>
      <c r="Z1068" s="78"/>
      <c r="AA1068" s="78"/>
      <c r="AB1068" s="78"/>
      <c r="AC1068" s="78"/>
      <c r="AD1068" s="78"/>
      <c r="AE1068" s="78"/>
      <c r="AF1068" s="78"/>
      <c r="AG1068" s="78"/>
      <c r="AH1068" s="78"/>
      <c r="AI1068" s="78"/>
      <c r="AJ1068" s="78"/>
      <c r="AK1068" s="78"/>
      <c r="AL1068" s="78"/>
      <c r="AM1068" s="78"/>
      <c r="AN1068" s="78"/>
      <c r="AO1068" s="78"/>
      <c r="AP1068" s="79"/>
      <c r="AW1068" s="74"/>
      <c r="AX1068" s="74"/>
      <c r="AY1068" s="74"/>
      <c r="AZ1068" s="74"/>
      <c r="BA1068" s="74"/>
      <c r="BB1068" s="74"/>
      <c r="BC1068" s="74"/>
      <c r="BD1068" s="74"/>
      <c r="BE1068" s="74"/>
      <c r="BF1068" s="74"/>
      <c r="BG1068" s="74"/>
      <c r="BH1068" s="74"/>
      <c r="BI1068" s="74"/>
      <c r="BJ1068" s="74"/>
      <c r="BK1068" s="74"/>
      <c r="BL1068" s="74"/>
      <c r="BM1068" s="74"/>
      <c r="BN1068" s="74"/>
      <c r="BO1068" s="74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</row>
    <row r="1069" spans="18:156">
      <c r="R1069" s="76"/>
      <c r="T1069" s="76"/>
      <c r="U1069" s="76"/>
      <c r="V1069" s="76"/>
      <c r="W1069" s="76"/>
      <c r="X1069" s="76"/>
      <c r="Y1069" s="76"/>
      <c r="Z1069" s="78"/>
      <c r="AA1069" s="78"/>
      <c r="AB1069" s="78"/>
      <c r="AC1069" s="78"/>
      <c r="AD1069" s="78"/>
      <c r="AE1069" s="78"/>
      <c r="AF1069" s="78"/>
      <c r="AG1069" s="78"/>
      <c r="AH1069" s="78"/>
      <c r="AI1069" s="78"/>
      <c r="AJ1069" s="78"/>
      <c r="AK1069" s="78"/>
      <c r="AL1069" s="78"/>
      <c r="AM1069" s="78"/>
      <c r="AN1069" s="78"/>
      <c r="AO1069" s="78"/>
      <c r="AP1069" s="79"/>
      <c r="AW1069" s="74"/>
      <c r="AX1069" s="74"/>
      <c r="AY1069" s="74"/>
      <c r="AZ1069" s="74"/>
      <c r="BA1069" s="74"/>
      <c r="BB1069" s="74"/>
      <c r="BC1069" s="74"/>
      <c r="BD1069" s="74"/>
      <c r="BE1069" s="74"/>
      <c r="BF1069" s="74"/>
      <c r="BG1069" s="74"/>
      <c r="BH1069" s="74"/>
      <c r="BI1069" s="74"/>
      <c r="BJ1069" s="74"/>
      <c r="BK1069" s="74"/>
      <c r="BL1069" s="74"/>
      <c r="BM1069" s="74"/>
      <c r="BN1069" s="74"/>
      <c r="BO1069" s="74"/>
      <c r="EJ1069" s="72"/>
      <c r="EK1069" s="72"/>
      <c r="EL1069" s="72"/>
      <c r="EM1069" s="72"/>
      <c r="EN1069" s="72"/>
      <c r="EO1069" s="72"/>
      <c r="EP1069" s="72"/>
      <c r="EQ1069" s="72"/>
      <c r="ER1069" s="72"/>
      <c r="ES1069" s="72"/>
      <c r="ET1069" s="72"/>
      <c r="EU1069" s="72"/>
      <c r="EV1069" s="72"/>
      <c r="EW1069" s="72"/>
      <c r="EX1069" s="72"/>
      <c r="EY1069" s="72"/>
      <c r="EZ1069" s="72"/>
    </row>
    <row r="1070" spans="18:156">
      <c r="R1070" s="76"/>
      <c r="T1070" s="76"/>
      <c r="U1070" s="76"/>
      <c r="V1070" s="76"/>
      <c r="W1070" s="76"/>
      <c r="X1070" s="76"/>
      <c r="Y1070" s="76"/>
      <c r="Z1070" s="78"/>
      <c r="AA1070" s="78"/>
      <c r="AB1070" s="78"/>
      <c r="AC1070" s="78"/>
      <c r="AD1070" s="78"/>
      <c r="AE1070" s="78"/>
      <c r="AF1070" s="78"/>
      <c r="AG1070" s="78"/>
      <c r="AH1070" s="78"/>
      <c r="AI1070" s="78"/>
      <c r="AJ1070" s="78"/>
      <c r="AK1070" s="78"/>
      <c r="AL1070" s="78"/>
      <c r="AM1070" s="78"/>
      <c r="AN1070" s="78"/>
      <c r="AO1070" s="78"/>
      <c r="AP1070" s="79"/>
      <c r="AW1070" s="74"/>
      <c r="AX1070" s="74"/>
      <c r="AY1070" s="74"/>
      <c r="AZ1070" s="74"/>
      <c r="BA1070" s="74"/>
      <c r="BB1070" s="74"/>
      <c r="BC1070" s="74"/>
      <c r="BD1070" s="74"/>
      <c r="BE1070" s="74"/>
      <c r="BF1070" s="74"/>
      <c r="BG1070" s="74"/>
      <c r="BH1070" s="74"/>
      <c r="BI1070" s="74"/>
      <c r="BJ1070" s="74"/>
      <c r="BK1070" s="74"/>
      <c r="BL1070" s="74"/>
      <c r="BM1070" s="74"/>
      <c r="BN1070" s="74"/>
      <c r="BO1070" s="74"/>
      <c r="EJ1070" s="72"/>
      <c r="EK1070" s="72"/>
      <c r="EL1070" s="72"/>
      <c r="EM1070" s="72"/>
      <c r="EN1070" s="72"/>
      <c r="EO1070" s="72"/>
      <c r="EP1070" s="72"/>
      <c r="EQ1070" s="72"/>
      <c r="ER1070" s="72"/>
      <c r="ES1070" s="72"/>
      <c r="ET1070" s="72"/>
      <c r="EU1070" s="72"/>
      <c r="EV1070" s="72"/>
      <c r="EW1070" s="72"/>
      <c r="EX1070" s="72"/>
      <c r="EY1070" s="72"/>
      <c r="EZ1070" s="72"/>
    </row>
    <row r="1071" spans="18:156">
      <c r="R1071" s="76"/>
      <c r="T1071" s="76"/>
      <c r="U1071" s="76"/>
      <c r="V1071" s="76"/>
      <c r="W1071" s="76"/>
      <c r="X1071" s="76"/>
      <c r="Y1071" s="76"/>
      <c r="Z1071" s="78"/>
      <c r="AA1071" s="78"/>
      <c r="AB1071" s="78"/>
      <c r="AC1071" s="78"/>
      <c r="AD1071" s="78"/>
      <c r="AE1071" s="78"/>
      <c r="AF1071" s="78"/>
      <c r="AG1071" s="78"/>
      <c r="AH1071" s="78"/>
      <c r="AI1071" s="78"/>
      <c r="AJ1071" s="78"/>
      <c r="AK1071" s="78"/>
      <c r="AL1071" s="78"/>
      <c r="AM1071" s="78"/>
      <c r="AN1071" s="78"/>
      <c r="AO1071" s="78"/>
      <c r="AP1071" s="79"/>
      <c r="AW1071" s="74"/>
      <c r="AX1071" s="74"/>
      <c r="AY1071" s="74"/>
      <c r="AZ1071" s="74"/>
      <c r="BA1071" s="74"/>
      <c r="BB1071" s="74"/>
      <c r="BC1071" s="74"/>
      <c r="BD1071" s="74"/>
      <c r="BE1071" s="74"/>
      <c r="BF1071" s="74"/>
      <c r="BG1071" s="74"/>
      <c r="BH1071" s="74"/>
      <c r="BI1071" s="74"/>
      <c r="BJ1071" s="74"/>
      <c r="BK1071" s="74"/>
      <c r="BL1071" s="74"/>
      <c r="BM1071" s="74"/>
      <c r="BN1071" s="74"/>
      <c r="BO1071" s="74"/>
      <c r="EJ1071" s="72"/>
      <c r="EK1071" s="72"/>
      <c r="EL1071" s="72"/>
      <c r="EM1071" s="72"/>
      <c r="EN1071" s="72"/>
      <c r="EO1071" s="72"/>
      <c r="EP1071" s="72"/>
      <c r="EQ1071" s="72"/>
      <c r="ER1071" s="72"/>
      <c r="ES1071" s="72"/>
      <c r="ET1071" s="72"/>
      <c r="EU1071" s="72"/>
      <c r="EV1071" s="72"/>
      <c r="EW1071" s="72"/>
      <c r="EX1071" s="72"/>
      <c r="EY1071" s="72"/>
      <c r="EZ1071" s="72"/>
    </row>
    <row r="1072" spans="18:156">
      <c r="R1072" s="76"/>
      <c r="T1072" s="76"/>
      <c r="U1072" s="76"/>
      <c r="V1072" s="76"/>
      <c r="W1072" s="76"/>
      <c r="X1072" s="76"/>
      <c r="Y1072" s="76"/>
      <c r="Z1072" s="78"/>
      <c r="AA1072" s="78"/>
      <c r="AB1072" s="78"/>
      <c r="AC1072" s="78"/>
      <c r="AD1072" s="78"/>
      <c r="AE1072" s="78"/>
      <c r="AF1072" s="78"/>
      <c r="AG1072" s="78"/>
      <c r="AH1072" s="78"/>
      <c r="AI1072" s="78"/>
      <c r="AJ1072" s="78"/>
      <c r="AK1072" s="78"/>
      <c r="AL1072" s="78"/>
      <c r="AM1072" s="78"/>
      <c r="AN1072" s="78"/>
      <c r="AO1072" s="78"/>
      <c r="AP1072" s="79"/>
      <c r="AW1072" s="74"/>
      <c r="AX1072" s="74"/>
      <c r="AY1072" s="74"/>
      <c r="AZ1072" s="74"/>
      <c r="BA1072" s="74"/>
      <c r="BB1072" s="74"/>
      <c r="BC1072" s="74"/>
      <c r="BD1072" s="74"/>
      <c r="BE1072" s="74"/>
      <c r="BF1072" s="74"/>
      <c r="BG1072" s="74"/>
      <c r="BH1072" s="74"/>
      <c r="BI1072" s="74"/>
      <c r="BJ1072" s="74"/>
      <c r="BK1072" s="74"/>
      <c r="BL1072" s="74"/>
      <c r="BM1072" s="74"/>
      <c r="BN1072" s="74"/>
      <c r="BO1072" s="74"/>
      <c r="EJ1072" s="72"/>
      <c r="EK1072" s="72"/>
      <c r="EL1072" s="72"/>
      <c r="EM1072" s="72"/>
      <c r="EN1072" s="72"/>
      <c r="EO1072" s="72"/>
      <c r="EP1072" s="72"/>
      <c r="EQ1072" s="72"/>
      <c r="ER1072" s="72"/>
      <c r="ES1072" s="72"/>
      <c r="ET1072" s="72"/>
      <c r="EU1072" s="72"/>
      <c r="EV1072" s="72"/>
      <c r="EW1072" s="72"/>
      <c r="EX1072" s="72"/>
      <c r="EY1072" s="72"/>
      <c r="EZ1072" s="72"/>
    </row>
    <row r="1073" spans="18:156">
      <c r="R1073" s="76"/>
      <c r="T1073" s="76"/>
      <c r="U1073" s="76"/>
      <c r="V1073" s="76"/>
      <c r="W1073" s="76"/>
      <c r="X1073" s="76"/>
      <c r="Y1073" s="76"/>
      <c r="Z1073" s="78"/>
      <c r="AA1073" s="78"/>
      <c r="AB1073" s="78"/>
      <c r="AC1073" s="78"/>
      <c r="AD1073" s="78"/>
      <c r="AE1073" s="78"/>
      <c r="AF1073" s="78"/>
      <c r="AG1073" s="78"/>
      <c r="AH1073" s="78"/>
      <c r="AI1073" s="78"/>
      <c r="AJ1073" s="78"/>
      <c r="AK1073" s="78"/>
      <c r="AL1073" s="78"/>
      <c r="AM1073" s="78"/>
      <c r="AN1073" s="78"/>
      <c r="AO1073" s="78"/>
      <c r="AP1073" s="79"/>
      <c r="AW1073" s="74"/>
      <c r="AX1073" s="74"/>
      <c r="AY1073" s="74"/>
      <c r="AZ1073" s="74"/>
      <c r="BA1073" s="74"/>
      <c r="BB1073" s="74"/>
      <c r="BC1073" s="74"/>
      <c r="BD1073" s="74"/>
      <c r="BE1073" s="74"/>
      <c r="BF1073" s="74"/>
      <c r="BG1073" s="74"/>
      <c r="BH1073" s="74"/>
      <c r="BI1073" s="74"/>
      <c r="BJ1073" s="74"/>
      <c r="BK1073" s="74"/>
      <c r="BL1073" s="74"/>
      <c r="BM1073" s="74"/>
      <c r="BN1073" s="74"/>
      <c r="BO1073" s="74"/>
      <c r="EJ1073" s="72"/>
      <c r="EK1073" s="72"/>
      <c r="EL1073" s="72"/>
      <c r="EM1073" s="72"/>
      <c r="EN1073" s="72"/>
      <c r="EO1073" s="72"/>
      <c r="EP1073" s="72"/>
      <c r="EQ1073" s="72"/>
      <c r="ER1073" s="72"/>
      <c r="ES1073" s="72"/>
      <c r="ET1073" s="72"/>
      <c r="EU1073" s="72"/>
      <c r="EV1073" s="72"/>
      <c r="EW1073" s="72"/>
      <c r="EX1073" s="72"/>
      <c r="EY1073" s="72"/>
      <c r="EZ1073" s="72"/>
    </row>
    <row r="1074" spans="18:156">
      <c r="R1074" s="76"/>
      <c r="T1074" s="76"/>
      <c r="U1074" s="76"/>
      <c r="V1074" s="76"/>
      <c r="W1074" s="76"/>
      <c r="X1074" s="76"/>
      <c r="Y1074" s="76"/>
      <c r="Z1074" s="78"/>
      <c r="AA1074" s="78"/>
      <c r="AB1074" s="78"/>
      <c r="AC1074" s="78"/>
      <c r="AD1074" s="78"/>
      <c r="AE1074" s="78"/>
      <c r="AF1074" s="78"/>
      <c r="AG1074" s="78"/>
      <c r="AH1074" s="78"/>
      <c r="AI1074" s="78"/>
      <c r="AJ1074" s="78"/>
      <c r="AK1074" s="78"/>
      <c r="AL1074" s="78"/>
      <c r="AM1074" s="78"/>
      <c r="AN1074" s="78"/>
      <c r="AO1074" s="78"/>
      <c r="AP1074" s="79"/>
      <c r="AW1074" s="74"/>
      <c r="AX1074" s="74"/>
      <c r="AY1074" s="74"/>
      <c r="AZ1074" s="74"/>
      <c r="BA1074" s="74"/>
      <c r="BB1074" s="74"/>
      <c r="BC1074" s="74"/>
      <c r="BD1074" s="74"/>
      <c r="BE1074" s="74"/>
      <c r="BF1074" s="74"/>
      <c r="BG1074" s="74"/>
      <c r="BH1074" s="74"/>
      <c r="BI1074" s="74"/>
      <c r="BJ1074" s="74"/>
      <c r="BK1074" s="74"/>
      <c r="BL1074" s="74"/>
      <c r="BM1074" s="74"/>
      <c r="BN1074" s="74"/>
      <c r="BO1074" s="74"/>
      <c r="EJ1074" s="72"/>
      <c r="EK1074" s="72"/>
      <c r="EL1074" s="72"/>
      <c r="EM1074" s="72"/>
      <c r="EN1074" s="72"/>
      <c r="EO1074" s="72"/>
      <c r="EP1074" s="72"/>
      <c r="EQ1074" s="72"/>
      <c r="ER1074" s="72"/>
      <c r="ES1074" s="72"/>
      <c r="ET1074" s="72"/>
      <c r="EU1074" s="72"/>
      <c r="EV1074" s="72"/>
      <c r="EW1074" s="72"/>
      <c r="EX1074" s="72"/>
      <c r="EY1074" s="72"/>
      <c r="EZ1074" s="72"/>
    </row>
    <row r="1075" spans="18:156">
      <c r="R1075" s="76"/>
      <c r="T1075" s="76"/>
      <c r="U1075" s="76"/>
      <c r="V1075" s="76"/>
      <c r="W1075" s="76"/>
      <c r="X1075" s="76"/>
      <c r="Y1075" s="76"/>
      <c r="Z1075" s="78"/>
      <c r="AA1075" s="78"/>
      <c r="AB1075" s="78"/>
      <c r="AC1075" s="78"/>
      <c r="AD1075" s="78"/>
      <c r="AE1075" s="78"/>
      <c r="AF1075" s="78"/>
      <c r="AG1075" s="78"/>
      <c r="AH1075" s="78"/>
      <c r="AI1075" s="78"/>
      <c r="AJ1075" s="78"/>
      <c r="AK1075" s="78"/>
      <c r="AL1075" s="78"/>
      <c r="AM1075" s="78"/>
      <c r="AN1075" s="78"/>
      <c r="AO1075" s="78"/>
      <c r="AP1075" s="79"/>
      <c r="AW1075" s="74"/>
      <c r="AX1075" s="74"/>
      <c r="AY1075" s="74"/>
      <c r="AZ1075" s="74"/>
      <c r="BA1075" s="74"/>
      <c r="BB1075" s="74"/>
      <c r="BC1075" s="74"/>
      <c r="BD1075" s="74"/>
      <c r="BE1075" s="74"/>
      <c r="BF1075" s="74"/>
      <c r="BG1075" s="74"/>
      <c r="BH1075" s="74"/>
      <c r="BI1075" s="74"/>
      <c r="BJ1075" s="74"/>
      <c r="BK1075" s="74"/>
      <c r="BL1075" s="74"/>
      <c r="BM1075" s="74"/>
      <c r="BN1075" s="74"/>
      <c r="BO1075" s="74"/>
      <c r="EJ1075" s="72"/>
      <c r="EK1075" s="72"/>
      <c r="EL1075" s="72"/>
      <c r="EM1075" s="72"/>
      <c r="EN1075" s="72"/>
      <c r="EO1075" s="72"/>
      <c r="EP1075" s="72"/>
      <c r="EQ1075" s="72"/>
      <c r="ER1075" s="72"/>
      <c r="ES1075" s="72"/>
      <c r="ET1075" s="72"/>
      <c r="EU1075" s="72"/>
      <c r="EV1075" s="72"/>
      <c r="EW1075" s="72"/>
      <c r="EX1075" s="72"/>
      <c r="EY1075" s="72"/>
      <c r="EZ1075" s="72"/>
    </row>
    <row r="1076" spans="18:156">
      <c r="R1076" s="76"/>
      <c r="T1076" s="76"/>
      <c r="U1076" s="76"/>
      <c r="V1076" s="76"/>
      <c r="W1076" s="76"/>
      <c r="X1076" s="76"/>
      <c r="Y1076" s="76"/>
      <c r="Z1076" s="78"/>
      <c r="AA1076" s="78"/>
      <c r="AB1076" s="78"/>
      <c r="AC1076" s="78"/>
      <c r="AD1076" s="78"/>
      <c r="AE1076" s="78"/>
      <c r="AF1076" s="78"/>
      <c r="AG1076" s="78"/>
      <c r="AH1076" s="78"/>
      <c r="AI1076" s="78"/>
      <c r="AJ1076" s="78"/>
      <c r="AK1076" s="78"/>
      <c r="AL1076" s="78"/>
      <c r="AM1076" s="78"/>
      <c r="AN1076" s="78"/>
      <c r="AO1076" s="78"/>
      <c r="AP1076" s="79"/>
      <c r="AW1076" s="74"/>
      <c r="AX1076" s="74"/>
      <c r="AY1076" s="74"/>
      <c r="AZ1076" s="74"/>
      <c r="BA1076" s="74"/>
      <c r="BB1076" s="74"/>
      <c r="BC1076" s="74"/>
      <c r="BD1076" s="74"/>
      <c r="BE1076" s="74"/>
      <c r="BF1076" s="74"/>
      <c r="BG1076" s="74"/>
      <c r="BH1076" s="74"/>
      <c r="BI1076" s="74"/>
      <c r="BJ1076" s="74"/>
      <c r="BK1076" s="74"/>
      <c r="BL1076" s="74"/>
      <c r="BM1076" s="74"/>
      <c r="BN1076" s="74"/>
      <c r="BO1076" s="74"/>
      <c r="EJ1076" s="72"/>
      <c r="EK1076" s="72"/>
      <c r="EL1076" s="72"/>
      <c r="EM1076" s="72"/>
      <c r="EN1076" s="72"/>
      <c r="EO1076" s="72"/>
      <c r="EP1076" s="72"/>
      <c r="EQ1076" s="72"/>
      <c r="ER1076" s="72"/>
      <c r="ES1076" s="72"/>
      <c r="ET1076" s="72"/>
      <c r="EU1076" s="72"/>
      <c r="EV1076" s="72"/>
      <c r="EW1076" s="72"/>
      <c r="EX1076" s="72"/>
      <c r="EY1076" s="72"/>
      <c r="EZ1076" s="72"/>
    </row>
    <row r="1077" spans="18:156">
      <c r="R1077" s="76"/>
      <c r="T1077" s="76"/>
      <c r="U1077" s="76"/>
      <c r="V1077" s="76"/>
      <c r="W1077" s="76"/>
      <c r="X1077" s="76"/>
      <c r="Y1077" s="76"/>
      <c r="Z1077" s="78"/>
      <c r="AA1077" s="78"/>
      <c r="AB1077" s="78"/>
      <c r="AC1077" s="78"/>
      <c r="AD1077" s="78"/>
      <c r="AE1077" s="78"/>
      <c r="AF1077" s="78"/>
      <c r="AG1077" s="78"/>
      <c r="AH1077" s="78"/>
      <c r="AI1077" s="78"/>
      <c r="AJ1077" s="78"/>
      <c r="AK1077" s="78"/>
      <c r="AL1077" s="78"/>
      <c r="AM1077" s="78"/>
      <c r="AN1077" s="78"/>
      <c r="AO1077" s="78"/>
      <c r="AP1077" s="79"/>
      <c r="AW1077" s="74"/>
      <c r="AX1077" s="74"/>
      <c r="AY1077" s="74"/>
      <c r="AZ1077" s="74"/>
      <c r="BA1077" s="74"/>
      <c r="BB1077" s="74"/>
      <c r="BC1077" s="74"/>
      <c r="BD1077" s="74"/>
      <c r="BE1077" s="74"/>
      <c r="BF1077" s="74"/>
      <c r="BG1077" s="74"/>
      <c r="BH1077" s="74"/>
      <c r="BI1077" s="74"/>
      <c r="BJ1077" s="74"/>
      <c r="BK1077" s="74"/>
      <c r="BL1077" s="74"/>
      <c r="BM1077" s="74"/>
      <c r="BN1077" s="74"/>
      <c r="BO1077" s="74"/>
      <c r="EJ1077" s="72"/>
      <c r="EK1077" s="72"/>
      <c r="EL1077" s="72"/>
      <c r="EM1077" s="72"/>
      <c r="EN1077" s="72"/>
      <c r="EO1077" s="72"/>
      <c r="EP1077" s="72"/>
      <c r="EQ1077" s="72"/>
      <c r="ER1077" s="72"/>
      <c r="ES1077" s="72"/>
      <c r="ET1077" s="72"/>
      <c r="EU1077" s="72"/>
      <c r="EV1077" s="72"/>
      <c r="EW1077" s="72"/>
      <c r="EX1077" s="72"/>
      <c r="EY1077" s="72"/>
      <c r="EZ1077" s="72"/>
    </row>
    <row r="1078" spans="18:156">
      <c r="R1078" s="76"/>
      <c r="T1078" s="76"/>
      <c r="U1078" s="76"/>
      <c r="V1078" s="76"/>
      <c r="W1078" s="76"/>
      <c r="X1078" s="76"/>
      <c r="Y1078" s="76"/>
      <c r="Z1078" s="78"/>
      <c r="AA1078" s="78"/>
      <c r="AB1078" s="78"/>
      <c r="AC1078" s="78"/>
      <c r="AD1078" s="78"/>
      <c r="AE1078" s="78"/>
      <c r="AF1078" s="78"/>
      <c r="AG1078" s="78"/>
      <c r="AH1078" s="78"/>
      <c r="AI1078" s="78"/>
      <c r="AJ1078" s="78"/>
      <c r="AK1078" s="78"/>
      <c r="AL1078" s="78"/>
      <c r="AM1078" s="78"/>
      <c r="AN1078" s="78"/>
      <c r="AO1078" s="78"/>
      <c r="AP1078" s="79"/>
      <c r="AW1078" s="74"/>
      <c r="AX1078" s="74"/>
      <c r="AY1078" s="74"/>
      <c r="AZ1078" s="74"/>
      <c r="BA1078" s="74"/>
      <c r="BB1078" s="74"/>
      <c r="BC1078" s="74"/>
      <c r="BD1078" s="74"/>
      <c r="BE1078" s="74"/>
      <c r="BF1078" s="74"/>
      <c r="BG1078" s="74"/>
      <c r="BH1078" s="74"/>
      <c r="BI1078" s="74"/>
      <c r="BJ1078" s="74"/>
      <c r="BK1078" s="74"/>
      <c r="BL1078" s="74"/>
      <c r="BM1078" s="74"/>
      <c r="BN1078" s="74"/>
      <c r="BO1078" s="74"/>
      <c r="EJ1078" s="72"/>
      <c r="EK1078" s="72"/>
      <c r="EL1078" s="72"/>
      <c r="EM1078" s="72"/>
      <c r="EN1078" s="72"/>
      <c r="EO1078" s="72"/>
      <c r="EP1078" s="72"/>
      <c r="EQ1078" s="72"/>
      <c r="ER1078" s="72"/>
      <c r="ES1078" s="72"/>
      <c r="ET1078" s="72"/>
      <c r="EU1078" s="72"/>
      <c r="EV1078" s="72"/>
      <c r="EW1078" s="72"/>
      <c r="EX1078" s="72"/>
      <c r="EY1078" s="72"/>
      <c r="EZ1078" s="72"/>
    </row>
    <row r="1079" spans="18:156">
      <c r="R1079" s="76"/>
      <c r="T1079" s="76"/>
      <c r="U1079" s="76"/>
      <c r="V1079" s="76"/>
      <c r="W1079" s="76"/>
      <c r="X1079" s="76"/>
      <c r="Y1079" s="76"/>
      <c r="Z1079" s="78"/>
      <c r="AA1079" s="78"/>
      <c r="AB1079" s="78"/>
      <c r="AC1079" s="78"/>
      <c r="AD1079" s="78"/>
      <c r="AE1079" s="78"/>
      <c r="AF1079" s="78"/>
      <c r="AG1079" s="78"/>
      <c r="AH1079" s="78"/>
      <c r="AI1079" s="78"/>
      <c r="AJ1079" s="78"/>
      <c r="AK1079" s="78"/>
      <c r="AL1079" s="78"/>
      <c r="AM1079" s="78"/>
      <c r="AN1079" s="78"/>
      <c r="AO1079" s="78"/>
      <c r="AP1079" s="79"/>
      <c r="AW1079" s="74"/>
      <c r="AX1079" s="74"/>
      <c r="AY1079" s="74"/>
      <c r="AZ1079" s="74"/>
      <c r="BA1079" s="74"/>
      <c r="BB1079" s="74"/>
      <c r="BC1079" s="74"/>
      <c r="BD1079" s="74"/>
      <c r="BE1079" s="74"/>
      <c r="BF1079" s="74"/>
      <c r="BG1079" s="74"/>
      <c r="BH1079" s="74"/>
      <c r="BI1079" s="74"/>
      <c r="BJ1079" s="74"/>
      <c r="BK1079" s="74"/>
      <c r="BL1079" s="74"/>
      <c r="BM1079" s="74"/>
      <c r="BN1079" s="74"/>
      <c r="BO1079" s="74"/>
      <c r="EJ1079" s="72"/>
      <c r="EK1079" s="72"/>
      <c r="EL1079" s="72"/>
      <c r="EM1079" s="72"/>
      <c r="EN1079" s="72"/>
      <c r="EO1079" s="72"/>
      <c r="EP1079" s="72"/>
      <c r="EQ1079" s="72"/>
      <c r="ER1079" s="72"/>
      <c r="ES1079" s="72"/>
      <c r="ET1079" s="72"/>
      <c r="EU1079" s="72"/>
      <c r="EV1079" s="72"/>
      <c r="EW1079" s="72"/>
      <c r="EX1079" s="72"/>
      <c r="EY1079" s="72"/>
      <c r="EZ1079" s="72"/>
    </row>
    <row r="1080" spans="18:156">
      <c r="R1080" s="76"/>
      <c r="T1080" s="76"/>
      <c r="U1080" s="76"/>
      <c r="V1080" s="76"/>
      <c r="W1080" s="76"/>
      <c r="X1080" s="76"/>
      <c r="Y1080" s="76"/>
      <c r="Z1080" s="78"/>
      <c r="AA1080" s="78"/>
      <c r="AB1080" s="78"/>
      <c r="AC1080" s="78"/>
      <c r="AD1080" s="78"/>
      <c r="AE1080" s="78"/>
      <c r="AF1080" s="78"/>
      <c r="AG1080" s="78"/>
      <c r="AH1080" s="78"/>
      <c r="AI1080" s="78"/>
      <c r="AJ1080" s="78"/>
      <c r="AK1080" s="78"/>
      <c r="AL1080" s="78"/>
      <c r="AM1080" s="78"/>
      <c r="AN1080" s="78"/>
      <c r="AO1080" s="78"/>
      <c r="AP1080" s="79"/>
      <c r="AW1080" s="74"/>
      <c r="AX1080" s="74"/>
      <c r="AY1080" s="74"/>
      <c r="AZ1080" s="74"/>
      <c r="BA1080" s="74"/>
      <c r="BB1080" s="74"/>
      <c r="BC1080" s="74"/>
      <c r="BD1080" s="74"/>
      <c r="BE1080" s="74"/>
      <c r="BF1080" s="74"/>
      <c r="BG1080" s="74"/>
      <c r="BH1080" s="74"/>
      <c r="BI1080" s="74"/>
      <c r="BJ1080" s="74"/>
      <c r="BK1080" s="74"/>
      <c r="BL1080" s="74"/>
      <c r="BM1080" s="74"/>
      <c r="BN1080" s="74"/>
      <c r="BO1080" s="74"/>
      <c r="EJ1080" s="72"/>
      <c r="EK1080" s="72"/>
      <c r="EL1080" s="72"/>
      <c r="EM1080" s="72"/>
      <c r="EN1080" s="72"/>
      <c r="EO1080" s="72"/>
      <c r="EP1080" s="72"/>
      <c r="EQ1080" s="72"/>
      <c r="ER1080" s="72"/>
      <c r="ES1080" s="72"/>
      <c r="ET1080" s="72"/>
      <c r="EU1080" s="72"/>
      <c r="EV1080" s="72"/>
      <c r="EW1080" s="72"/>
      <c r="EX1080" s="72"/>
      <c r="EY1080" s="72"/>
      <c r="EZ1080" s="72"/>
    </row>
    <row r="1081" spans="18:156">
      <c r="R1081" s="76"/>
      <c r="T1081" s="76"/>
      <c r="U1081" s="76"/>
      <c r="V1081" s="76"/>
      <c r="W1081" s="76"/>
      <c r="X1081" s="76"/>
      <c r="Y1081" s="76"/>
      <c r="Z1081" s="78"/>
      <c r="AA1081" s="78"/>
      <c r="AB1081" s="78"/>
      <c r="AC1081" s="78"/>
      <c r="AD1081" s="78"/>
      <c r="AE1081" s="78"/>
      <c r="AF1081" s="78"/>
      <c r="AG1081" s="78"/>
      <c r="AH1081" s="78"/>
      <c r="AI1081" s="78"/>
      <c r="AJ1081" s="78"/>
      <c r="AK1081" s="78"/>
      <c r="AL1081" s="78"/>
      <c r="AM1081" s="78"/>
      <c r="AN1081" s="78"/>
      <c r="AO1081" s="78"/>
      <c r="AP1081" s="79"/>
      <c r="AW1081" s="74"/>
      <c r="AX1081" s="74"/>
      <c r="AY1081" s="74"/>
      <c r="AZ1081" s="74"/>
      <c r="BA1081" s="74"/>
      <c r="BB1081" s="74"/>
      <c r="BC1081" s="74"/>
      <c r="BD1081" s="74"/>
      <c r="BE1081" s="74"/>
      <c r="BF1081" s="74"/>
      <c r="BG1081" s="74"/>
      <c r="BH1081" s="74"/>
      <c r="BI1081" s="74"/>
      <c r="BJ1081" s="74"/>
      <c r="BK1081" s="74"/>
      <c r="BL1081" s="74"/>
      <c r="BM1081" s="74"/>
      <c r="BN1081" s="74"/>
      <c r="BO1081" s="74"/>
      <c r="EJ1081" s="72"/>
      <c r="EK1081" s="72"/>
      <c r="EL1081" s="72"/>
      <c r="EM1081" s="72"/>
      <c r="EN1081" s="72"/>
      <c r="EO1081" s="72"/>
      <c r="EP1081" s="72"/>
      <c r="EQ1081" s="72"/>
      <c r="ER1081" s="72"/>
      <c r="ES1081" s="72"/>
      <c r="ET1081" s="72"/>
      <c r="EU1081" s="72"/>
      <c r="EV1081" s="72"/>
      <c r="EW1081" s="72"/>
      <c r="EX1081" s="72"/>
      <c r="EY1081" s="72"/>
      <c r="EZ1081" s="72"/>
    </row>
    <row r="1082" spans="18:156">
      <c r="R1082" s="76"/>
      <c r="T1082" s="76"/>
      <c r="U1082" s="76"/>
      <c r="V1082" s="76"/>
      <c r="W1082" s="76"/>
      <c r="X1082" s="76"/>
      <c r="Y1082" s="76"/>
      <c r="Z1082" s="78"/>
      <c r="AA1082" s="78"/>
      <c r="AB1082" s="78"/>
      <c r="AC1082" s="78"/>
      <c r="AD1082" s="78"/>
      <c r="AE1082" s="78"/>
      <c r="AF1082" s="78"/>
      <c r="AG1082" s="78"/>
      <c r="AH1082" s="78"/>
      <c r="AI1082" s="78"/>
      <c r="AJ1082" s="78"/>
      <c r="AK1082" s="78"/>
      <c r="AL1082" s="78"/>
      <c r="AM1082" s="78"/>
      <c r="AN1082" s="78"/>
      <c r="AO1082" s="78"/>
      <c r="AP1082" s="79"/>
      <c r="AW1082" s="74"/>
      <c r="AX1082" s="74"/>
      <c r="AY1082" s="74"/>
      <c r="AZ1082" s="74"/>
      <c r="BA1082" s="74"/>
      <c r="BB1082" s="74"/>
      <c r="BC1082" s="74"/>
      <c r="BD1082" s="74"/>
      <c r="BE1082" s="74"/>
      <c r="BF1082" s="74"/>
      <c r="BG1082" s="74"/>
      <c r="BH1082" s="74"/>
      <c r="BI1082" s="74"/>
      <c r="BJ1082" s="74"/>
      <c r="BK1082" s="74"/>
      <c r="BL1082" s="74"/>
      <c r="BM1082" s="74"/>
      <c r="BN1082" s="74"/>
      <c r="BO1082" s="74"/>
      <c r="EJ1082" s="72"/>
      <c r="EK1082" s="72"/>
      <c r="EL1082" s="72"/>
      <c r="EM1082" s="72"/>
      <c r="EN1082" s="72"/>
      <c r="EO1082" s="72"/>
      <c r="EP1082" s="72"/>
      <c r="EQ1082" s="72"/>
      <c r="ER1082" s="72"/>
      <c r="ES1082" s="72"/>
      <c r="ET1082" s="72"/>
      <c r="EU1082" s="72"/>
      <c r="EV1082" s="72"/>
      <c r="EW1082" s="72"/>
      <c r="EX1082" s="72"/>
      <c r="EY1082" s="72"/>
      <c r="EZ1082" s="72"/>
    </row>
    <row r="1083" spans="18:156">
      <c r="R1083" s="76"/>
      <c r="T1083" s="76"/>
      <c r="U1083" s="76"/>
      <c r="V1083" s="76"/>
      <c r="W1083" s="76"/>
      <c r="X1083" s="76"/>
      <c r="Y1083" s="76"/>
      <c r="Z1083" s="78"/>
      <c r="AA1083" s="78"/>
      <c r="AB1083" s="78"/>
      <c r="AC1083" s="78"/>
      <c r="AD1083" s="78"/>
      <c r="AE1083" s="78"/>
      <c r="AF1083" s="78"/>
      <c r="AG1083" s="78"/>
      <c r="AH1083" s="78"/>
      <c r="AI1083" s="78"/>
      <c r="AJ1083" s="78"/>
      <c r="AK1083" s="78"/>
      <c r="AL1083" s="78"/>
      <c r="AM1083" s="78"/>
      <c r="AN1083" s="78"/>
      <c r="AO1083" s="78"/>
      <c r="AP1083" s="79"/>
      <c r="AW1083" s="74"/>
      <c r="AX1083" s="74"/>
      <c r="AY1083" s="74"/>
      <c r="AZ1083" s="74"/>
      <c r="BA1083" s="74"/>
      <c r="BB1083" s="74"/>
      <c r="BC1083" s="74"/>
      <c r="BD1083" s="74"/>
      <c r="BE1083" s="74"/>
      <c r="BF1083" s="74"/>
      <c r="BG1083" s="74"/>
      <c r="BH1083" s="74"/>
      <c r="BI1083" s="74"/>
      <c r="BJ1083" s="74"/>
      <c r="BK1083" s="74"/>
      <c r="BL1083" s="74"/>
      <c r="BM1083" s="74"/>
      <c r="BN1083" s="74"/>
      <c r="BO1083" s="74"/>
      <c r="EJ1083" s="72"/>
      <c r="EK1083" s="72"/>
      <c r="EL1083" s="72"/>
      <c r="EM1083" s="72"/>
      <c r="EN1083" s="72"/>
      <c r="EO1083" s="72"/>
      <c r="EP1083" s="72"/>
      <c r="EQ1083" s="72"/>
      <c r="ER1083" s="72"/>
      <c r="ES1083" s="72"/>
      <c r="ET1083" s="72"/>
      <c r="EU1083" s="72"/>
      <c r="EV1083" s="72"/>
      <c r="EW1083" s="72"/>
      <c r="EX1083" s="72"/>
      <c r="EY1083" s="72"/>
      <c r="EZ1083" s="72"/>
    </row>
    <row r="1084" spans="18:156">
      <c r="R1084" s="76"/>
      <c r="T1084" s="76"/>
      <c r="U1084" s="76"/>
      <c r="V1084" s="76"/>
      <c r="W1084" s="76"/>
      <c r="X1084" s="76"/>
      <c r="Y1084" s="76"/>
      <c r="Z1084" s="78"/>
      <c r="AA1084" s="78"/>
      <c r="AB1084" s="78"/>
      <c r="AC1084" s="78"/>
      <c r="AD1084" s="78"/>
      <c r="AE1084" s="78"/>
      <c r="AF1084" s="78"/>
      <c r="AG1084" s="78"/>
      <c r="AH1084" s="78"/>
      <c r="AI1084" s="78"/>
      <c r="AJ1084" s="78"/>
      <c r="AK1084" s="78"/>
      <c r="AL1084" s="78"/>
      <c r="AM1084" s="78"/>
      <c r="AN1084" s="78"/>
      <c r="AO1084" s="78"/>
      <c r="AP1084" s="79"/>
      <c r="AW1084" s="74"/>
      <c r="AX1084" s="74"/>
      <c r="AY1084" s="74"/>
      <c r="AZ1084" s="74"/>
      <c r="BA1084" s="74"/>
      <c r="BB1084" s="74"/>
      <c r="BC1084" s="74"/>
      <c r="BD1084" s="74"/>
      <c r="BE1084" s="74"/>
      <c r="BF1084" s="74"/>
      <c r="BG1084" s="74"/>
      <c r="BH1084" s="74"/>
      <c r="BI1084" s="74"/>
      <c r="BJ1084" s="74"/>
      <c r="BK1084" s="74"/>
      <c r="BL1084" s="74"/>
      <c r="BM1084" s="74"/>
      <c r="BN1084" s="74"/>
      <c r="BO1084" s="74"/>
      <c r="EJ1084" s="72"/>
      <c r="EK1084" s="72"/>
      <c r="EL1084" s="72"/>
      <c r="EM1084" s="72"/>
      <c r="EN1084" s="72"/>
      <c r="EO1084" s="72"/>
      <c r="EP1084" s="72"/>
      <c r="EQ1084" s="72"/>
      <c r="ER1084" s="72"/>
      <c r="ES1084" s="72"/>
      <c r="ET1084" s="72"/>
      <c r="EU1084" s="72"/>
      <c r="EV1084" s="72"/>
      <c r="EW1084" s="72"/>
      <c r="EX1084" s="72"/>
      <c r="EY1084" s="72"/>
      <c r="EZ1084" s="72"/>
    </row>
    <row r="1085" spans="18:156">
      <c r="R1085" s="76"/>
      <c r="T1085" s="76"/>
      <c r="U1085" s="76"/>
      <c r="V1085" s="76"/>
      <c r="W1085" s="76"/>
      <c r="X1085" s="76"/>
      <c r="Y1085" s="76"/>
      <c r="Z1085" s="78"/>
      <c r="AA1085" s="78"/>
      <c r="AB1085" s="78"/>
      <c r="AC1085" s="78"/>
      <c r="AD1085" s="78"/>
      <c r="AE1085" s="78"/>
      <c r="AF1085" s="78"/>
      <c r="AG1085" s="78"/>
      <c r="AH1085" s="78"/>
      <c r="AI1085" s="78"/>
      <c r="AJ1085" s="78"/>
      <c r="AK1085" s="78"/>
      <c r="AL1085" s="78"/>
      <c r="AM1085" s="78"/>
      <c r="AN1085" s="78"/>
      <c r="AO1085" s="78"/>
      <c r="AP1085" s="79"/>
      <c r="AW1085" s="74"/>
      <c r="AX1085" s="74"/>
      <c r="AY1085" s="74"/>
      <c r="AZ1085" s="74"/>
      <c r="BA1085" s="74"/>
      <c r="BB1085" s="74"/>
      <c r="BC1085" s="74"/>
      <c r="BD1085" s="74"/>
      <c r="BE1085" s="74"/>
      <c r="BF1085" s="74"/>
      <c r="BG1085" s="74"/>
      <c r="BH1085" s="74"/>
      <c r="BI1085" s="74"/>
      <c r="BJ1085" s="74"/>
      <c r="EJ1085" s="72"/>
      <c r="EK1085" s="72"/>
      <c r="EL1085" s="72"/>
      <c r="EM1085" s="72"/>
      <c r="EN1085" s="72"/>
      <c r="EO1085" s="72"/>
      <c r="EP1085" s="72"/>
      <c r="EQ1085" s="72"/>
      <c r="ER1085" s="72"/>
      <c r="ES1085" s="72"/>
      <c r="ET1085" s="72"/>
      <c r="EU1085" s="72"/>
      <c r="EV1085" s="72"/>
      <c r="EW1085" s="72"/>
      <c r="EX1085" s="72"/>
      <c r="EY1085" s="72"/>
      <c r="EZ1085" s="72"/>
    </row>
    <row r="1086" spans="18:156">
      <c r="R1086" s="76"/>
      <c r="T1086" s="76"/>
      <c r="U1086" s="76"/>
      <c r="V1086" s="76"/>
      <c r="W1086" s="76"/>
      <c r="X1086" s="76"/>
      <c r="Y1086" s="76"/>
      <c r="Z1086" s="78"/>
      <c r="AA1086" s="78"/>
      <c r="AB1086" s="78"/>
      <c r="AC1086" s="78"/>
      <c r="AD1086" s="78"/>
      <c r="AE1086" s="78"/>
      <c r="AF1086" s="78"/>
      <c r="AG1086" s="78"/>
      <c r="AH1086" s="78"/>
      <c r="AI1086" s="78"/>
      <c r="AJ1086" s="78"/>
      <c r="AK1086" s="78"/>
      <c r="AL1086" s="78"/>
      <c r="AM1086" s="78"/>
      <c r="AN1086" s="78"/>
      <c r="AO1086" s="78"/>
      <c r="AP1086" s="79"/>
      <c r="AW1086" s="74"/>
      <c r="AX1086" s="74"/>
      <c r="AY1086" s="74"/>
      <c r="AZ1086" s="74"/>
      <c r="BA1086" s="74"/>
      <c r="BB1086" s="74"/>
      <c r="BC1086" s="74"/>
      <c r="BD1086" s="74"/>
      <c r="BE1086" s="74"/>
      <c r="BF1086" s="74"/>
      <c r="BG1086" s="74"/>
      <c r="BH1086" s="74"/>
      <c r="BI1086" s="74"/>
      <c r="BJ1086" s="74"/>
      <c r="EJ1086" s="72"/>
      <c r="EK1086" s="72"/>
      <c r="EL1086" s="72"/>
      <c r="EM1086" s="72"/>
      <c r="EN1086" s="72"/>
      <c r="EO1086" s="72"/>
      <c r="EP1086" s="72"/>
      <c r="EQ1086" s="72"/>
      <c r="ER1086" s="72"/>
      <c r="ES1086" s="72"/>
      <c r="ET1086" s="72"/>
      <c r="EU1086" s="72"/>
      <c r="EV1086" s="72"/>
      <c r="EW1086" s="72"/>
      <c r="EX1086" s="72"/>
      <c r="EY1086" s="72"/>
      <c r="EZ1086" s="72"/>
    </row>
    <row r="1087" spans="18:156">
      <c r="R1087" s="76"/>
      <c r="T1087" s="76"/>
      <c r="U1087" s="76"/>
      <c r="V1087" s="76"/>
      <c r="W1087" s="76"/>
      <c r="X1087" s="76"/>
      <c r="Y1087" s="76"/>
      <c r="Z1087" s="78"/>
      <c r="AA1087" s="78"/>
      <c r="AB1087" s="78"/>
      <c r="AC1087" s="78"/>
      <c r="AD1087" s="78"/>
      <c r="AE1087" s="78"/>
      <c r="AF1087" s="78"/>
      <c r="AG1087" s="78"/>
      <c r="AH1087" s="78"/>
      <c r="AI1087" s="78"/>
      <c r="AJ1087" s="78"/>
      <c r="AK1087" s="78"/>
      <c r="AL1087" s="78"/>
      <c r="AM1087" s="78"/>
      <c r="AN1087" s="78"/>
      <c r="AO1087" s="78"/>
      <c r="AP1087" s="79"/>
      <c r="AW1087" s="74"/>
      <c r="AX1087" s="74"/>
      <c r="AY1087" s="74"/>
      <c r="AZ1087" s="74"/>
      <c r="BA1087" s="74"/>
      <c r="BB1087" s="74"/>
      <c r="BC1087" s="74"/>
      <c r="BD1087" s="74"/>
      <c r="BE1087" s="74"/>
      <c r="BF1087" s="74"/>
      <c r="BG1087" s="74"/>
      <c r="BH1087" s="74"/>
      <c r="BI1087" s="74"/>
      <c r="BJ1087" s="74"/>
      <c r="EJ1087" s="72"/>
      <c r="EK1087" s="72"/>
      <c r="EL1087" s="72"/>
      <c r="EM1087" s="72"/>
      <c r="EN1087" s="72"/>
      <c r="EO1087" s="72"/>
      <c r="EP1087" s="72"/>
      <c r="EQ1087" s="72"/>
      <c r="ER1087" s="72"/>
      <c r="ES1087" s="72"/>
      <c r="ET1087" s="72"/>
      <c r="EU1087" s="72"/>
      <c r="EV1087" s="72"/>
      <c r="EW1087" s="72"/>
      <c r="EX1087" s="72"/>
      <c r="EY1087" s="72"/>
      <c r="EZ1087" s="72"/>
    </row>
    <row r="1088" spans="18:156">
      <c r="R1088" s="76"/>
      <c r="T1088" s="76"/>
      <c r="U1088" s="76"/>
      <c r="V1088" s="76"/>
      <c r="W1088" s="76"/>
      <c r="X1088" s="76"/>
      <c r="Y1088" s="76"/>
      <c r="Z1088" s="78"/>
      <c r="AA1088" s="78"/>
      <c r="AB1088" s="78"/>
      <c r="AC1088" s="78"/>
      <c r="AD1088" s="78"/>
      <c r="AE1088" s="78"/>
      <c r="AF1088" s="78"/>
      <c r="AG1088" s="78"/>
      <c r="AH1088" s="78"/>
      <c r="AI1088" s="78"/>
      <c r="AJ1088" s="78"/>
      <c r="AK1088" s="78"/>
      <c r="AL1088" s="78"/>
      <c r="AM1088" s="78"/>
      <c r="AN1088" s="78"/>
      <c r="AO1088" s="78"/>
      <c r="AP1088" s="79"/>
      <c r="AW1088" s="74"/>
      <c r="AX1088" s="74"/>
      <c r="AY1088" s="74"/>
      <c r="AZ1088" s="74"/>
      <c r="BA1088" s="74"/>
      <c r="BB1088" s="74"/>
      <c r="BC1088" s="74"/>
      <c r="BD1088" s="74"/>
      <c r="BE1088" s="74"/>
      <c r="BF1088" s="74"/>
      <c r="BG1088" s="74"/>
      <c r="BH1088" s="74"/>
      <c r="BI1088" s="74"/>
      <c r="BJ1088" s="74"/>
      <c r="EJ1088" s="72"/>
      <c r="EK1088" s="72"/>
      <c r="EL1088" s="72"/>
      <c r="EM1088" s="72"/>
      <c r="EN1088" s="72"/>
      <c r="EO1088" s="72"/>
      <c r="EP1088" s="72"/>
      <c r="EQ1088" s="72"/>
      <c r="ER1088" s="72"/>
      <c r="ES1088" s="72"/>
      <c r="ET1088" s="72"/>
      <c r="EU1088" s="72"/>
      <c r="EV1088" s="72"/>
      <c r="EW1088" s="72"/>
      <c r="EX1088" s="72"/>
      <c r="EY1088" s="72"/>
      <c r="EZ1088" s="72"/>
    </row>
    <row r="1089" spans="18:156">
      <c r="R1089" s="76"/>
      <c r="T1089" s="76"/>
      <c r="U1089" s="76"/>
      <c r="V1089" s="76"/>
      <c r="W1089" s="76"/>
      <c r="X1089" s="76"/>
      <c r="Y1089" s="76"/>
      <c r="Z1089" s="78"/>
      <c r="AA1089" s="78"/>
      <c r="AB1089" s="78"/>
      <c r="AC1089" s="78"/>
      <c r="AD1089" s="78"/>
      <c r="AE1089" s="78"/>
      <c r="AF1089" s="78"/>
      <c r="AG1089" s="78"/>
      <c r="AH1089" s="78"/>
      <c r="AI1089" s="78"/>
      <c r="AJ1089" s="78"/>
      <c r="AK1089" s="78"/>
      <c r="AL1089" s="78"/>
      <c r="AM1089" s="78"/>
      <c r="AN1089" s="78"/>
      <c r="AO1089" s="78"/>
      <c r="AP1089" s="79"/>
      <c r="AW1089" s="74"/>
      <c r="AX1089" s="74"/>
      <c r="AY1089" s="74"/>
      <c r="AZ1089" s="74"/>
      <c r="BA1089" s="74"/>
      <c r="BB1089" s="74"/>
      <c r="BC1089" s="74"/>
      <c r="BD1089" s="74"/>
      <c r="BE1089" s="74"/>
      <c r="BF1089" s="74"/>
      <c r="BG1089" s="74"/>
      <c r="BH1089" s="74"/>
      <c r="BI1089" s="74"/>
      <c r="BJ1089" s="74"/>
      <c r="EJ1089" s="72"/>
      <c r="EK1089" s="72"/>
      <c r="EL1089" s="72"/>
      <c r="EM1089" s="72"/>
      <c r="EN1089" s="72"/>
      <c r="EO1089" s="72"/>
      <c r="EP1089" s="72"/>
      <c r="EQ1089" s="72"/>
      <c r="ER1089" s="72"/>
      <c r="ES1089" s="72"/>
      <c r="ET1089" s="72"/>
      <c r="EU1089" s="72"/>
      <c r="EV1089" s="72"/>
      <c r="EW1089" s="72"/>
      <c r="EX1089" s="72"/>
      <c r="EY1089" s="72"/>
      <c r="EZ1089" s="72"/>
    </row>
    <row r="1090" spans="18:156">
      <c r="R1090" s="76"/>
      <c r="T1090" s="76"/>
      <c r="U1090" s="76"/>
      <c r="V1090" s="76"/>
      <c r="W1090" s="76"/>
      <c r="X1090" s="76"/>
      <c r="Y1090" s="76"/>
      <c r="Z1090" s="78"/>
      <c r="AA1090" s="78"/>
      <c r="AB1090" s="78"/>
      <c r="AC1090" s="78"/>
      <c r="AD1090" s="78"/>
      <c r="AE1090" s="78"/>
      <c r="AF1090" s="78"/>
      <c r="AG1090" s="78"/>
      <c r="AH1090" s="78"/>
      <c r="AI1090" s="78"/>
      <c r="AJ1090" s="78"/>
      <c r="AK1090" s="78"/>
      <c r="AL1090" s="78"/>
      <c r="AM1090" s="78"/>
      <c r="AN1090" s="78"/>
      <c r="AO1090" s="78"/>
      <c r="AP1090" s="79"/>
      <c r="AW1090" s="74"/>
      <c r="AX1090" s="74"/>
      <c r="AY1090" s="74"/>
      <c r="AZ1090" s="74"/>
      <c r="BA1090" s="74"/>
      <c r="BB1090" s="74"/>
      <c r="BC1090" s="74"/>
      <c r="BD1090" s="74"/>
      <c r="BE1090" s="74"/>
      <c r="BF1090" s="74"/>
      <c r="BG1090" s="74"/>
      <c r="BH1090" s="74"/>
      <c r="BI1090" s="74"/>
      <c r="BJ1090" s="74"/>
      <c r="EJ1090" s="72"/>
      <c r="EK1090" s="72"/>
      <c r="EL1090" s="72"/>
      <c r="EM1090" s="72"/>
      <c r="EN1090" s="72"/>
      <c r="EO1090" s="72"/>
      <c r="EP1090" s="72"/>
      <c r="EQ1090" s="72"/>
      <c r="ER1090" s="72"/>
      <c r="ES1090" s="72"/>
      <c r="ET1090" s="72"/>
      <c r="EU1090" s="72"/>
      <c r="EV1090" s="72"/>
      <c r="EW1090" s="72"/>
      <c r="EX1090" s="72"/>
      <c r="EY1090" s="72"/>
      <c r="EZ1090" s="72"/>
    </row>
    <row r="1091" spans="18:156">
      <c r="R1091" s="76"/>
      <c r="T1091" s="76"/>
      <c r="U1091" s="76"/>
      <c r="V1091" s="76"/>
      <c r="W1091" s="76"/>
      <c r="X1091" s="76"/>
      <c r="Y1091" s="76"/>
      <c r="Z1091" s="78"/>
      <c r="AA1091" s="78"/>
      <c r="AB1091" s="78"/>
      <c r="AC1091" s="78"/>
      <c r="AD1091" s="78"/>
      <c r="AE1091" s="78"/>
      <c r="AF1091" s="78"/>
      <c r="AG1091" s="78"/>
      <c r="AH1091" s="78"/>
      <c r="AI1091" s="78"/>
      <c r="AJ1091" s="78"/>
      <c r="AK1091" s="78"/>
      <c r="AL1091" s="78"/>
      <c r="AM1091" s="78"/>
      <c r="AN1091" s="78"/>
      <c r="AO1091" s="78"/>
      <c r="AP1091" s="79"/>
      <c r="AW1091" s="74"/>
      <c r="AX1091" s="74"/>
      <c r="AY1091" s="74"/>
      <c r="AZ1091" s="74"/>
      <c r="BA1091" s="74"/>
      <c r="BB1091" s="74"/>
      <c r="BC1091" s="74"/>
      <c r="BD1091" s="74"/>
      <c r="BE1091" s="74"/>
      <c r="BF1091" s="74"/>
      <c r="BG1091" s="74"/>
      <c r="BH1091" s="74"/>
      <c r="BI1091" s="74"/>
      <c r="BJ1091" s="74"/>
      <c r="EJ1091" s="72"/>
      <c r="EK1091" s="72"/>
      <c r="EL1091" s="72"/>
      <c r="EM1091" s="72"/>
      <c r="EN1091" s="72"/>
      <c r="EO1091" s="72"/>
      <c r="EP1091" s="72"/>
      <c r="EQ1091" s="72"/>
      <c r="ER1091" s="72"/>
      <c r="ES1091" s="72"/>
      <c r="ET1091" s="72"/>
      <c r="EU1091" s="72"/>
      <c r="EV1091" s="72"/>
      <c r="EW1091" s="72"/>
      <c r="EX1091" s="72"/>
      <c r="EY1091" s="72"/>
      <c r="EZ1091" s="72"/>
    </row>
    <row r="1092" spans="18:156">
      <c r="R1092" s="76"/>
      <c r="T1092" s="76"/>
      <c r="U1092" s="76"/>
      <c r="V1092" s="76"/>
      <c r="W1092" s="76"/>
      <c r="X1092" s="76"/>
      <c r="Y1092" s="76"/>
      <c r="Z1092" s="78"/>
      <c r="AA1092" s="78"/>
      <c r="AB1092" s="78"/>
      <c r="AC1092" s="78"/>
      <c r="AD1092" s="78"/>
      <c r="AE1092" s="78"/>
      <c r="AF1092" s="78"/>
      <c r="AG1092" s="78"/>
      <c r="AH1092" s="78"/>
      <c r="AI1092" s="78"/>
      <c r="AJ1092" s="78"/>
      <c r="AK1092" s="78"/>
      <c r="AL1092" s="78"/>
      <c r="AM1092" s="78"/>
      <c r="AN1092" s="78"/>
      <c r="AO1092" s="78"/>
      <c r="AP1092" s="79"/>
      <c r="AW1092" s="74"/>
      <c r="AX1092" s="74"/>
      <c r="AY1092" s="74"/>
      <c r="AZ1092" s="74"/>
      <c r="BA1092" s="74"/>
      <c r="BB1092" s="74"/>
      <c r="BC1092" s="74"/>
      <c r="BD1092" s="74"/>
      <c r="BE1092" s="74"/>
      <c r="BF1092" s="74"/>
      <c r="BG1092" s="74"/>
      <c r="BH1092" s="74"/>
      <c r="BI1092" s="74"/>
      <c r="BJ1092" s="74"/>
      <c r="EJ1092" s="72"/>
      <c r="EK1092" s="72"/>
      <c r="EL1092" s="72"/>
      <c r="EM1092" s="72"/>
      <c r="EN1092" s="72"/>
      <c r="EO1092" s="72"/>
      <c r="EP1092" s="72"/>
      <c r="EQ1092" s="72"/>
      <c r="ER1092" s="72"/>
      <c r="ES1092" s="72"/>
      <c r="ET1092" s="72"/>
      <c r="EU1092" s="72"/>
      <c r="EV1092" s="72"/>
      <c r="EW1092" s="72"/>
      <c r="EX1092" s="72"/>
      <c r="EY1092" s="72"/>
      <c r="EZ1092" s="72"/>
    </row>
    <row r="1093" spans="18:156">
      <c r="R1093" s="76"/>
      <c r="T1093" s="76"/>
      <c r="U1093" s="76"/>
      <c r="V1093" s="76"/>
      <c r="W1093" s="76"/>
      <c r="X1093" s="76"/>
      <c r="Y1093" s="76"/>
      <c r="Z1093" s="78"/>
      <c r="AA1093" s="78"/>
      <c r="AB1093" s="78"/>
      <c r="AC1093" s="78"/>
      <c r="AD1093" s="78"/>
      <c r="AE1093" s="78"/>
      <c r="AF1093" s="78"/>
      <c r="AG1093" s="78"/>
      <c r="AH1093" s="78"/>
      <c r="AI1093" s="78"/>
      <c r="AJ1093" s="78"/>
      <c r="AK1093" s="78"/>
      <c r="AL1093" s="78"/>
      <c r="AM1093" s="78"/>
      <c r="AN1093" s="78"/>
      <c r="AO1093" s="78"/>
      <c r="AP1093" s="79"/>
      <c r="AW1093" s="74"/>
      <c r="AX1093" s="74"/>
      <c r="AY1093" s="74"/>
      <c r="AZ1093" s="74"/>
      <c r="BA1093" s="74"/>
      <c r="BB1093" s="74"/>
      <c r="BC1093" s="74"/>
      <c r="BD1093" s="74"/>
      <c r="BE1093" s="74"/>
      <c r="BF1093" s="74"/>
      <c r="BG1093" s="74"/>
      <c r="BH1093" s="74"/>
      <c r="BI1093" s="74"/>
      <c r="BJ1093" s="74"/>
      <c r="EJ1093" s="72"/>
      <c r="EK1093" s="72"/>
      <c r="EL1093" s="72"/>
      <c r="EM1093" s="72"/>
      <c r="EN1093" s="72"/>
      <c r="EO1093" s="72"/>
      <c r="EP1093" s="72"/>
      <c r="EQ1093" s="72"/>
      <c r="ER1093" s="72"/>
      <c r="ES1093" s="72"/>
      <c r="ET1093" s="72"/>
      <c r="EU1093" s="72"/>
      <c r="EV1093" s="72"/>
      <c r="EW1093" s="72"/>
      <c r="EX1093" s="72"/>
      <c r="EY1093" s="72"/>
      <c r="EZ1093" s="72"/>
    </row>
    <row r="1094" spans="18:156">
      <c r="R1094" s="76"/>
      <c r="T1094" s="76"/>
      <c r="U1094" s="76"/>
      <c r="V1094" s="76"/>
      <c r="W1094" s="76"/>
      <c r="X1094" s="76"/>
      <c r="Y1094" s="76"/>
      <c r="Z1094" s="78"/>
      <c r="AA1094" s="78"/>
      <c r="AB1094" s="78"/>
      <c r="AC1094" s="78"/>
      <c r="AD1094" s="78"/>
      <c r="AE1094" s="78"/>
      <c r="AF1094" s="78"/>
      <c r="AG1094" s="78"/>
      <c r="AH1094" s="78"/>
      <c r="AI1094" s="78"/>
      <c r="AJ1094" s="78"/>
      <c r="AK1094" s="78"/>
      <c r="AL1094" s="78"/>
      <c r="AM1094" s="78"/>
      <c r="AN1094" s="78"/>
      <c r="AO1094" s="78"/>
      <c r="AP1094" s="79"/>
      <c r="AW1094" s="74"/>
      <c r="AX1094" s="74"/>
      <c r="AY1094" s="74"/>
      <c r="AZ1094" s="74"/>
      <c r="BA1094" s="74"/>
      <c r="BC1094" s="74"/>
      <c r="BD1094" s="74"/>
      <c r="BE1094" s="74"/>
      <c r="BF1094" s="74"/>
      <c r="BG1094" s="74"/>
      <c r="BH1094" s="74"/>
      <c r="BI1094" s="74"/>
      <c r="BJ1094" s="74"/>
      <c r="EJ1094" s="72"/>
      <c r="EK1094" s="72"/>
      <c r="EL1094" s="72"/>
      <c r="EM1094" s="72"/>
      <c r="EN1094" s="72"/>
      <c r="EO1094" s="72"/>
      <c r="EP1094" s="72"/>
      <c r="EQ1094" s="72"/>
      <c r="ER1094" s="72"/>
      <c r="ES1094" s="72"/>
      <c r="ET1094" s="72"/>
      <c r="EU1094" s="72"/>
      <c r="EV1094" s="72"/>
      <c r="EW1094" s="72"/>
      <c r="EX1094" s="72"/>
      <c r="EY1094" s="72"/>
      <c r="EZ1094" s="72"/>
    </row>
    <row r="1095" spans="18:156">
      <c r="R1095" s="76"/>
      <c r="T1095" s="76"/>
      <c r="U1095" s="76"/>
      <c r="V1095" s="76"/>
      <c r="W1095" s="76"/>
      <c r="X1095" s="76"/>
      <c r="Y1095" s="76"/>
      <c r="Z1095" s="78"/>
      <c r="AA1095" s="78"/>
      <c r="AB1095" s="78"/>
      <c r="AC1095" s="78"/>
      <c r="AD1095" s="78"/>
      <c r="AE1095" s="78"/>
      <c r="AF1095" s="78"/>
      <c r="AG1095" s="78"/>
      <c r="AH1095" s="78"/>
      <c r="AI1095" s="78"/>
      <c r="AJ1095" s="78"/>
      <c r="AK1095" s="78"/>
      <c r="AL1095" s="78"/>
      <c r="AM1095" s="78"/>
      <c r="AN1095" s="78"/>
      <c r="AO1095" s="78"/>
      <c r="AP1095" s="79"/>
      <c r="AW1095" s="74"/>
      <c r="AX1095" s="74"/>
      <c r="AY1095" s="74"/>
      <c r="AZ1095" s="74"/>
      <c r="BC1095" s="74"/>
      <c r="BD1095" s="74"/>
      <c r="BE1095" s="74"/>
      <c r="BF1095" s="74"/>
      <c r="BG1095" s="74"/>
      <c r="BH1095" s="74"/>
      <c r="BI1095" s="74"/>
      <c r="BJ1095" s="74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</row>
    <row r="1096" spans="18:156">
      <c r="R1096" s="76"/>
      <c r="T1096" s="76"/>
      <c r="U1096" s="76"/>
      <c r="V1096" s="76"/>
      <c r="W1096" s="76"/>
      <c r="X1096" s="76"/>
      <c r="Y1096" s="76"/>
      <c r="Z1096" s="78"/>
      <c r="AA1096" s="78"/>
      <c r="AB1096" s="78"/>
      <c r="AC1096" s="78"/>
      <c r="AD1096" s="78"/>
      <c r="AE1096" s="78"/>
      <c r="AF1096" s="78"/>
      <c r="AG1096" s="78"/>
      <c r="AH1096" s="78"/>
      <c r="AI1096" s="78"/>
      <c r="AJ1096" s="78"/>
      <c r="AK1096" s="78"/>
      <c r="AL1096" s="78"/>
      <c r="AM1096" s="78"/>
      <c r="AN1096" s="78"/>
      <c r="AO1096" s="78"/>
      <c r="AP1096" s="79"/>
      <c r="AW1096" s="74"/>
      <c r="AX1096" s="74"/>
      <c r="AY1096" s="74"/>
      <c r="AZ1096" s="74"/>
      <c r="BC1096" s="74"/>
      <c r="BD1096" s="74"/>
      <c r="BE1096" s="74"/>
      <c r="BF1096" s="74"/>
      <c r="BG1096" s="74"/>
      <c r="BH1096" s="74"/>
      <c r="BI1096" s="74"/>
      <c r="BJ1096" s="74"/>
    </row>
    <row r="1097" spans="18:156">
      <c r="R1097" s="76"/>
      <c r="T1097" s="76"/>
      <c r="U1097" s="76"/>
      <c r="V1097" s="76"/>
      <c r="W1097" s="76"/>
      <c r="X1097" s="76"/>
      <c r="Y1097" s="76"/>
      <c r="Z1097" s="78"/>
      <c r="AA1097" s="78"/>
      <c r="AB1097" s="78"/>
      <c r="AC1097" s="78"/>
      <c r="AD1097" s="78"/>
      <c r="AE1097" s="78"/>
      <c r="AF1097" s="78"/>
      <c r="AG1097" s="78"/>
      <c r="AH1097" s="78"/>
      <c r="AI1097" s="78"/>
      <c r="AJ1097" s="78"/>
      <c r="AK1097" s="78"/>
      <c r="AL1097" s="78"/>
      <c r="AM1097" s="78"/>
      <c r="AN1097" s="78"/>
      <c r="AO1097" s="78"/>
      <c r="AP1097" s="79"/>
      <c r="AW1097" s="74"/>
      <c r="AX1097" s="74"/>
      <c r="AY1097" s="74"/>
      <c r="AZ1097" s="74"/>
      <c r="BC1097" s="74"/>
      <c r="BD1097" s="74"/>
      <c r="BE1097" s="74"/>
      <c r="BF1097" s="74"/>
      <c r="BG1097" s="74"/>
      <c r="BH1097" s="74"/>
      <c r="BI1097" s="74"/>
      <c r="BJ1097" s="74"/>
    </row>
    <row r="1098" spans="18:156">
      <c r="R1098" s="76"/>
      <c r="T1098" s="76"/>
      <c r="U1098" s="76"/>
      <c r="V1098" s="76"/>
      <c r="W1098" s="76"/>
      <c r="X1098" s="76"/>
      <c r="Y1098" s="76"/>
      <c r="Z1098" s="78"/>
      <c r="AA1098" s="78"/>
      <c r="AB1098" s="78"/>
      <c r="AC1098" s="78"/>
      <c r="AD1098" s="78"/>
      <c r="AE1098" s="78"/>
      <c r="AF1098" s="78"/>
      <c r="AG1098" s="78"/>
      <c r="AH1098" s="78"/>
      <c r="AI1098" s="78"/>
      <c r="AJ1098" s="78"/>
      <c r="AK1098" s="78"/>
      <c r="AL1098" s="78"/>
      <c r="AM1098" s="78"/>
      <c r="AN1098" s="78"/>
      <c r="AO1098" s="78"/>
      <c r="AP1098" s="79"/>
      <c r="AW1098" s="74"/>
      <c r="AX1098" s="74"/>
      <c r="AY1098" s="74"/>
      <c r="AZ1098" s="74"/>
      <c r="BC1098" s="74"/>
      <c r="BD1098" s="74"/>
      <c r="BE1098" s="74"/>
      <c r="BF1098" s="74"/>
      <c r="BG1098" s="74"/>
      <c r="BH1098" s="74"/>
      <c r="BI1098" s="74"/>
      <c r="BJ1098" s="74"/>
    </row>
    <row r="1099" spans="18:156">
      <c r="R1099" s="76"/>
      <c r="T1099" s="76"/>
      <c r="U1099" s="76"/>
      <c r="V1099" s="76"/>
      <c r="W1099" s="76"/>
      <c r="X1099" s="76"/>
      <c r="Y1099" s="76"/>
      <c r="Z1099" s="78"/>
      <c r="AA1099" s="78"/>
      <c r="AB1099" s="78"/>
      <c r="AC1099" s="78"/>
      <c r="AD1099" s="78"/>
      <c r="AE1099" s="78"/>
      <c r="AF1099" s="78"/>
      <c r="AG1099" s="78"/>
      <c r="AH1099" s="78"/>
      <c r="AI1099" s="78"/>
      <c r="AJ1099" s="78"/>
      <c r="AK1099" s="78"/>
      <c r="AL1099" s="78"/>
      <c r="AM1099" s="78"/>
      <c r="AN1099" s="78"/>
      <c r="AO1099" s="78"/>
      <c r="AP1099" s="79"/>
      <c r="AW1099" s="74"/>
      <c r="AX1099" s="74"/>
      <c r="AY1099" s="74"/>
      <c r="AZ1099" s="74"/>
      <c r="BC1099" s="74"/>
      <c r="BD1099" s="74"/>
      <c r="BE1099" s="74"/>
      <c r="BF1099" s="74"/>
      <c r="BG1099" s="74"/>
      <c r="BH1099" s="74"/>
      <c r="BI1099" s="74"/>
      <c r="BJ1099" s="74"/>
    </row>
    <row r="1100" spans="18:156">
      <c r="R1100" s="76"/>
      <c r="T1100" s="76"/>
      <c r="U1100" s="76"/>
      <c r="V1100" s="76"/>
      <c r="W1100" s="76"/>
      <c r="X1100" s="76"/>
      <c r="Y1100" s="76"/>
      <c r="Z1100" s="78"/>
      <c r="AA1100" s="78"/>
      <c r="AB1100" s="78"/>
      <c r="AC1100" s="78"/>
      <c r="AD1100" s="78"/>
      <c r="AE1100" s="78"/>
      <c r="AF1100" s="78"/>
      <c r="AG1100" s="78"/>
      <c r="AH1100" s="78"/>
      <c r="AI1100" s="78"/>
      <c r="AJ1100" s="78"/>
      <c r="AK1100" s="78"/>
      <c r="AL1100" s="78"/>
      <c r="AM1100" s="78"/>
      <c r="AN1100" s="78"/>
      <c r="AO1100" s="78"/>
      <c r="AP1100" s="79"/>
      <c r="AW1100" s="74"/>
      <c r="AX1100" s="74"/>
      <c r="AY1100" s="74"/>
      <c r="AZ1100" s="74"/>
      <c r="BC1100" s="74"/>
      <c r="BD1100" s="74"/>
      <c r="BE1100" s="74"/>
      <c r="BF1100" s="74"/>
      <c r="BG1100" s="74"/>
      <c r="BH1100" s="74"/>
      <c r="BI1100" s="74"/>
      <c r="BJ1100" s="74"/>
    </row>
    <row r="1101" spans="18:156">
      <c r="R1101" s="76"/>
      <c r="T1101" s="76"/>
      <c r="U1101" s="76"/>
      <c r="V1101" s="76"/>
      <c r="W1101" s="76"/>
      <c r="X1101" s="76"/>
      <c r="Y1101" s="76"/>
      <c r="Z1101" s="78"/>
      <c r="AA1101" s="78"/>
      <c r="AB1101" s="78"/>
      <c r="AC1101" s="78"/>
      <c r="AD1101" s="78"/>
      <c r="AE1101" s="78"/>
      <c r="AF1101" s="78"/>
      <c r="AG1101" s="78"/>
      <c r="AH1101" s="78"/>
      <c r="AI1101" s="78"/>
      <c r="AJ1101" s="78"/>
      <c r="AK1101" s="78"/>
      <c r="AL1101" s="78"/>
      <c r="AM1101" s="78"/>
      <c r="AN1101" s="78"/>
      <c r="AO1101" s="78"/>
      <c r="AP1101" s="79"/>
      <c r="AW1101" s="74"/>
      <c r="AX1101" s="74"/>
      <c r="AY1101" s="74"/>
      <c r="AZ1101" s="74"/>
      <c r="BC1101" s="74"/>
      <c r="BD1101" s="74"/>
      <c r="BE1101" s="74"/>
      <c r="BF1101" s="74"/>
      <c r="BG1101" s="74"/>
      <c r="BH1101" s="74"/>
      <c r="BI1101" s="74"/>
      <c r="BJ1101" s="74"/>
    </row>
    <row r="1102" spans="18:156">
      <c r="R1102" s="76"/>
      <c r="T1102" s="76"/>
      <c r="U1102" s="76"/>
      <c r="V1102" s="76"/>
      <c r="W1102" s="76"/>
      <c r="X1102" s="76"/>
      <c r="Y1102" s="76"/>
      <c r="Z1102" s="78"/>
      <c r="AA1102" s="78"/>
      <c r="AB1102" s="78"/>
      <c r="AC1102" s="78"/>
      <c r="AD1102" s="78"/>
      <c r="AE1102" s="78"/>
      <c r="AF1102" s="78"/>
      <c r="AG1102" s="78"/>
      <c r="AH1102" s="78"/>
      <c r="AI1102" s="78"/>
      <c r="AJ1102" s="78"/>
      <c r="AK1102" s="78"/>
      <c r="AL1102" s="78"/>
      <c r="AM1102" s="78"/>
      <c r="AN1102" s="78"/>
      <c r="AO1102" s="78"/>
      <c r="AP1102" s="79"/>
      <c r="AW1102" s="74"/>
      <c r="AX1102" s="74"/>
      <c r="AY1102" s="74"/>
      <c r="AZ1102" s="74"/>
      <c r="BC1102" s="74"/>
      <c r="BD1102" s="74"/>
      <c r="BE1102" s="74"/>
      <c r="BF1102" s="74"/>
      <c r="BG1102" s="74"/>
      <c r="BH1102" s="74"/>
      <c r="BI1102" s="74"/>
      <c r="BJ1102" s="74"/>
    </row>
    <row r="1103" spans="18:156">
      <c r="R1103" s="76"/>
      <c r="T1103" s="76"/>
      <c r="U1103" s="76"/>
      <c r="V1103" s="76"/>
      <c r="W1103" s="76"/>
      <c r="X1103" s="76"/>
      <c r="Y1103" s="76"/>
      <c r="Z1103" s="78"/>
      <c r="AA1103" s="78"/>
      <c r="AB1103" s="78"/>
      <c r="AC1103" s="78"/>
      <c r="AD1103" s="78"/>
      <c r="AE1103" s="78"/>
      <c r="AF1103" s="78"/>
      <c r="AG1103" s="78"/>
      <c r="AH1103" s="78"/>
      <c r="AI1103" s="78"/>
      <c r="AJ1103" s="78"/>
      <c r="AK1103" s="78"/>
      <c r="AL1103" s="78"/>
      <c r="AM1103" s="78"/>
      <c r="AN1103" s="78"/>
      <c r="AO1103" s="78"/>
      <c r="AP1103" s="79"/>
      <c r="AW1103" s="74"/>
      <c r="AX1103" s="74"/>
      <c r="AY1103" s="74"/>
      <c r="AZ1103" s="74"/>
      <c r="BC1103" s="74"/>
      <c r="BD1103" s="74"/>
      <c r="BE1103" s="74"/>
      <c r="BF1103" s="74"/>
      <c r="BG1103" s="74"/>
      <c r="BH1103" s="74"/>
      <c r="BI1103" s="74"/>
      <c r="BJ1103" s="74"/>
    </row>
    <row r="1104" spans="18:156">
      <c r="R1104" s="76"/>
      <c r="T1104" s="76"/>
      <c r="U1104" s="76"/>
      <c r="V1104" s="76"/>
      <c r="W1104" s="76"/>
      <c r="X1104" s="76"/>
      <c r="Y1104" s="76"/>
      <c r="Z1104" s="78"/>
      <c r="AA1104" s="78"/>
      <c r="AB1104" s="78"/>
      <c r="AC1104" s="78"/>
      <c r="AD1104" s="78"/>
      <c r="AE1104" s="78"/>
      <c r="AF1104" s="78"/>
      <c r="AG1104" s="78"/>
      <c r="AH1104" s="78"/>
      <c r="AI1104" s="78"/>
      <c r="AJ1104" s="78"/>
      <c r="AK1104" s="78"/>
      <c r="AL1104" s="78"/>
      <c r="AM1104" s="78"/>
      <c r="AN1104" s="78"/>
      <c r="AO1104" s="78"/>
      <c r="AP1104" s="79"/>
      <c r="AW1104" s="74"/>
      <c r="AX1104" s="74"/>
      <c r="AY1104" s="74"/>
      <c r="AZ1104" s="74"/>
      <c r="BC1104" s="74"/>
      <c r="BD1104" s="74"/>
      <c r="BE1104" s="74"/>
      <c r="BF1104" s="74"/>
      <c r="BG1104" s="74"/>
      <c r="BH1104" s="74"/>
      <c r="BI1104" s="74"/>
      <c r="BJ1104" s="74"/>
    </row>
    <row r="1105" spans="18:62">
      <c r="R1105" s="76"/>
      <c r="T1105" s="76"/>
      <c r="U1105" s="76"/>
      <c r="V1105" s="76"/>
      <c r="W1105" s="76"/>
      <c r="X1105" s="76"/>
      <c r="Y1105" s="76"/>
      <c r="Z1105" s="78"/>
      <c r="AA1105" s="78"/>
      <c r="AB1105" s="78"/>
      <c r="AC1105" s="78"/>
      <c r="AD1105" s="78"/>
      <c r="AE1105" s="78"/>
      <c r="AF1105" s="78"/>
      <c r="AG1105" s="78"/>
      <c r="AH1105" s="78"/>
      <c r="AI1105" s="78"/>
      <c r="AJ1105" s="78"/>
      <c r="AK1105" s="78"/>
      <c r="AL1105" s="78"/>
      <c r="AM1105" s="78"/>
      <c r="AN1105" s="78"/>
      <c r="AO1105" s="78"/>
      <c r="AP1105" s="79"/>
      <c r="AW1105" s="74"/>
      <c r="AX1105" s="74"/>
      <c r="AY1105" s="74"/>
      <c r="AZ1105" s="74"/>
      <c r="BC1105" s="74"/>
      <c r="BD1105" s="74"/>
      <c r="BE1105" s="74"/>
      <c r="BF1105" s="74"/>
      <c r="BG1105" s="74"/>
      <c r="BH1105" s="74"/>
      <c r="BI1105" s="74"/>
      <c r="BJ1105" s="74"/>
    </row>
    <row r="1106" spans="18:62">
      <c r="R1106" s="76"/>
      <c r="T1106" s="76"/>
      <c r="U1106" s="76"/>
      <c r="V1106" s="76"/>
      <c r="W1106" s="76"/>
      <c r="X1106" s="76"/>
      <c r="Y1106" s="76"/>
      <c r="Z1106" s="78"/>
      <c r="AA1106" s="78"/>
      <c r="AB1106" s="78"/>
      <c r="AC1106" s="78"/>
      <c r="AD1106" s="78"/>
      <c r="AE1106" s="78"/>
      <c r="AF1106" s="78"/>
      <c r="AG1106" s="78"/>
      <c r="AH1106" s="78"/>
      <c r="AI1106" s="78"/>
      <c r="AJ1106" s="78"/>
      <c r="AK1106" s="78"/>
      <c r="AL1106" s="78"/>
      <c r="AM1106" s="78"/>
      <c r="AN1106" s="78"/>
      <c r="AO1106" s="78"/>
      <c r="AW1106" s="74"/>
      <c r="AX1106" s="74"/>
      <c r="AY1106" s="74"/>
      <c r="AZ1106" s="74"/>
      <c r="BC1106" s="74"/>
      <c r="BD1106" s="74"/>
      <c r="BE1106" s="74"/>
      <c r="BF1106" s="74"/>
      <c r="BG1106" s="74"/>
      <c r="BH1106" s="74"/>
      <c r="BI1106" s="74"/>
      <c r="BJ1106" s="74"/>
    </row>
    <row r="1107" spans="18:62">
      <c r="R1107" s="76"/>
      <c r="T1107" s="76"/>
      <c r="U1107" s="76"/>
      <c r="V1107" s="76"/>
      <c r="W1107" s="76"/>
      <c r="X1107" s="76"/>
      <c r="Y1107" s="76"/>
      <c r="Z1107" s="78"/>
      <c r="AA1107" s="78"/>
      <c r="AB1107" s="78"/>
      <c r="AC1107" s="78"/>
      <c r="AD1107" s="78"/>
      <c r="AE1107" s="78"/>
      <c r="AF1107" s="78"/>
      <c r="AG1107" s="78"/>
      <c r="AH1107" s="78"/>
      <c r="AI1107" s="78"/>
      <c r="AJ1107" s="78"/>
      <c r="AK1107" s="78"/>
      <c r="AL1107" s="78"/>
      <c r="AM1107" s="78"/>
      <c r="AN1107" s="78"/>
      <c r="AO1107" s="78"/>
      <c r="AW1107" s="74"/>
      <c r="AX1107" s="74"/>
      <c r="AY1107" s="74"/>
      <c r="AZ1107" s="74"/>
      <c r="BC1107" s="74"/>
      <c r="BH1107" s="74"/>
      <c r="BI1107" s="74"/>
      <c r="BJ1107" s="74"/>
    </row>
    <row r="1108" spans="18:62">
      <c r="R1108" s="76"/>
      <c r="T1108" s="76"/>
      <c r="U1108" s="76"/>
      <c r="V1108" s="76"/>
      <c r="W1108" s="76"/>
      <c r="X1108" s="76"/>
      <c r="Y1108" s="76"/>
      <c r="Z1108" s="78"/>
      <c r="AA1108" s="78"/>
      <c r="AB1108" s="78"/>
      <c r="AC1108" s="78"/>
      <c r="AD1108" s="78"/>
      <c r="AE1108" s="78"/>
      <c r="AF1108" s="78"/>
      <c r="AG1108" s="78"/>
      <c r="AH1108" s="78"/>
      <c r="AI1108" s="78"/>
      <c r="AJ1108" s="78"/>
      <c r="AK1108" s="78"/>
      <c r="AL1108" s="78"/>
      <c r="AM1108" s="78"/>
      <c r="AN1108" s="78"/>
      <c r="AO1108" s="78"/>
      <c r="BH1108" s="74"/>
      <c r="BI1108" s="74"/>
      <c r="BJ1108" s="74"/>
    </row>
    <row r="1109" spans="18:62">
      <c r="R1109" s="76"/>
      <c r="T1109" s="76"/>
      <c r="U1109" s="76"/>
      <c r="V1109" s="76"/>
      <c r="W1109" s="76"/>
      <c r="X1109" s="76"/>
      <c r="Y1109" s="76"/>
      <c r="Z1109" s="78"/>
      <c r="AA1109" s="78"/>
      <c r="AB1109" s="78"/>
      <c r="AC1109" s="78"/>
      <c r="AD1109" s="78"/>
      <c r="AE1109" s="78"/>
      <c r="AF1109" s="78"/>
      <c r="AG1109" s="78"/>
      <c r="AH1109" s="78"/>
      <c r="AI1109" s="78"/>
      <c r="AJ1109" s="78"/>
      <c r="AK1109" s="78"/>
      <c r="AL1109" s="78"/>
      <c r="AM1109" s="78"/>
      <c r="AN1109" s="78"/>
      <c r="AO1109" s="78"/>
      <c r="BH1109" s="74"/>
      <c r="BI1109" s="74"/>
      <c r="BJ1109" s="74"/>
    </row>
    <row r="1110" spans="18:62">
      <c r="R1110" s="76"/>
      <c r="T1110" s="76"/>
      <c r="U1110" s="76"/>
      <c r="V1110" s="76"/>
      <c r="W1110" s="76"/>
      <c r="X1110" s="76"/>
      <c r="Y1110" s="76"/>
      <c r="Z1110" s="78"/>
      <c r="AA1110" s="78"/>
      <c r="AB1110" s="78"/>
      <c r="AC1110" s="78"/>
      <c r="AD1110" s="78"/>
      <c r="AE1110" s="78"/>
      <c r="AF1110" s="78"/>
      <c r="AG1110" s="78"/>
      <c r="AH1110" s="78"/>
      <c r="AI1110" s="78"/>
      <c r="AJ1110" s="78"/>
      <c r="AK1110" s="78"/>
      <c r="AL1110" s="78"/>
      <c r="AM1110" s="78"/>
      <c r="AN1110" s="78"/>
      <c r="AO1110" s="78"/>
      <c r="BI1110" s="74"/>
      <c r="BJ1110" s="74"/>
    </row>
    <row r="1111" spans="18:62">
      <c r="R1111" s="76"/>
      <c r="T1111" s="76"/>
      <c r="U1111" s="76"/>
      <c r="V1111" s="76"/>
      <c r="W1111" s="76"/>
      <c r="X1111" s="76"/>
      <c r="Y1111" s="76"/>
      <c r="Z1111" s="78"/>
      <c r="AA1111" s="78"/>
      <c r="AB1111" s="78"/>
      <c r="AC1111" s="78"/>
      <c r="AD1111" s="78"/>
      <c r="AE1111" s="78"/>
      <c r="AF1111" s="78"/>
      <c r="AG1111" s="78"/>
      <c r="AH1111" s="78"/>
      <c r="AI1111" s="78"/>
      <c r="AJ1111" s="78"/>
      <c r="AK1111" s="78"/>
      <c r="AL1111" s="78"/>
      <c r="AM1111" s="78"/>
      <c r="AN1111" s="78"/>
      <c r="AO1111" s="78"/>
    </row>
    <row r="1112" spans="18:62">
      <c r="R1112" s="76"/>
      <c r="T1112" s="76"/>
      <c r="U1112" s="76"/>
      <c r="V1112" s="76"/>
      <c r="W1112" s="76"/>
      <c r="X1112" s="76"/>
      <c r="Y1112" s="76"/>
      <c r="Z1112" s="78"/>
      <c r="AA1112" s="78"/>
      <c r="AB1112" s="78"/>
      <c r="AC1112" s="78"/>
      <c r="AD1112" s="78"/>
      <c r="AE1112" s="78"/>
      <c r="AF1112" s="78"/>
      <c r="AG1112" s="78"/>
      <c r="AH1112" s="78"/>
      <c r="AI1112" s="78"/>
      <c r="AJ1112" s="78"/>
      <c r="AK1112" s="78"/>
      <c r="AL1112" s="78"/>
      <c r="AM1112" s="78"/>
      <c r="AN1112" s="78"/>
      <c r="AO1112" s="78"/>
    </row>
    <row r="1113" spans="18:62">
      <c r="R1113" s="76"/>
      <c r="T1113" s="76"/>
      <c r="U1113" s="76"/>
      <c r="V1113" s="76"/>
      <c r="W1113" s="76"/>
      <c r="X1113" s="76"/>
      <c r="Y1113" s="76"/>
      <c r="Z1113" s="78"/>
      <c r="AA1113" s="78"/>
      <c r="AB1113" s="78"/>
      <c r="AC1113" s="78"/>
      <c r="AD1113" s="78"/>
      <c r="AE1113" s="78"/>
      <c r="AF1113" s="78"/>
      <c r="AG1113" s="78"/>
      <c r="AH1113" s="78"/>
      <c r="AI1113" s="78"/>
      <c r="AJ1113" s="78"/>
      <c r="AK1113" s="78"/>
      <c r="AL1113" s="78"/>
      <c r="AM1113" s="78"/>
      <c r="AN1113" s="78"/>
      <c r="AO1113" s="78"/>
    </row>
    <row r="1114" spans="18:62">
      <c r="R1114" s="76"/>
      <c r="T1114" s="76"/>
      <c r="U1114" s="76"/>
      <c r="V1114" s="76"/>
      <c r="W1114" s="76"/>
      <c r="X1114" s="76"/>
      <c r="Y1114" s="76"/>
      <c r="Z1114" s="78"/>
      <c r="AA1114" s="78"/>
      <c r="AB1114" s="78"/>
      <c r="AC1114" s="78"/>
      <c r="AD1114" s="78"/>
      <c r="AE1114" s="78"/>
      <c r="AF1114" s="78"/>
      <c r="AG1114" s="78"/>
      <c r="AH1114" s="78"/>
      <c r="AI1114" s="78"/>
      <c r="AJ1114" s="78"/>
      <c r="AK1114" s="78"/>
      <c r="AL1114" s="78"/>
      <c r="AM1114" s="78"/>
      <c r="AN1114" s="78"/>
      <c r="AO1114" s="78"/>
    </row>
    <row r="1115" spans="18:62">
      <c r="R1115" s="76"/>
      <c r="T1115" s="76"/>
      <c r="U1115" s="76"/>
      <c r="V1115" s="76"/>
      <c r="W1115" s="76"/>
      <c r="X1115" s="76"/>
      <c r="Y1115" s="76"/>
      <c r="Z1115" s="78"/>
      <c r="AA1115" s="78"/>
      <c r="AB1115" s="78"/>
      <c r="AC1115" s="78"/>
      <c r="AD1115" s="78"/>
      <c r="AE1115" s="78"/>
      <c r="AF1115" s="78"/>
      <c r="AG1115" s="78"/>
      <c r="AH1115" s="78"/>
      <c r="AI1115" s="78"/>
      <c r="AJ1115" s="78"/>
      <c r="AK1115" s="78"/>
      <c r="AL1115" s="78"/>
      <c r="AM1115" s="78"/>
      <c r="AN1115" s="78"/>
      <c r="AO1115" s="78"/>
    </row>
    <row r="1116" spans="18:62">
      <c r="R1116" s="76"/>
      <c r="T1116" s="76"/>
      <c r="U1116" s="76"/>
      <c r="V1116" s="76"/>
      <c r="W1116" s="76"/>
      <c r="X1116" s="76"/>
      <c r="Y1116" s="76"/>
      <c r="Z1116" s="78"/>
      <c r="AA1116" s="78"/>
      <c r="AB1116" s="78"/>
      <c r="AC1116" s="78"/>
      <c r="AD1116" s="78"/>
      <c r="AE1116" s="78"/>
      <c r="AF1116" s="78"/>
      <c r="AG1116" s="78"/>
      <c r="AH1116" s="78"/>
      <c r="AI1116" s="78"/>
      <c r="AJ1116" s="78"/>
      <c r="AK1116" s="78"/>
      <c r="AL1116" s="78"/>
      <c r="AM1116" s="78"/>
      <c r="AN1116" s="78"/>
      <c r="AO1116" s="78"/>
    </row>
    <row r="1117" spans="18:62">
      <c r="R1117" s="76"/>
      <c r="T1117" s="76"/>
      <c r="U1117" s="76"/>
      <c r="V1117" s="76"/>
      <c r="W1117" s="76"/>
      <c r="X1117" s="76"/>
      <c r="Y1117" s="76"/>
      <c r="Z1117" s="78"/>
      <c r="AA1117" s="78"/>
      <c r="AB1117" s="78"/>
      <c r="AC1117" s="78"/>
      <c r="AD1117" s="78"/>
      <c r="AE1117" s="78"/>
      <c r="AF1117" s="78"/>
      <c r="AG1117" s="78"/>
      <c r="AH1117" s="78"/>
      <c r="AI1117" s="78"/>
      <c r="AJ1117" s="78"/>
      <c r="AK1117" s="78"/>
      <c r="AL1117" s="78"/>
      <c r="AM1117" s="78"/>
      <c r="AN1117" s="78"/>
      <c r="AO1117" s="78"/>
    </row>
    <row r="1118" spans="18:62">
      <c r="R1118" s="76"/>
      <c r="T1118" s="76"/>
      <c r="U1118" s="76"/>
      <c r="V1118" s="76"/>
      <c r="W1118" s="76"/>
      <c r="X1118" s="76"/>
      <c r="Y1118" s="76"/>
      <c r="Z1118" s="78"/>
      <c r="AA1118" s="78"/>
      <c r="AB1118" s="78"/>
      <c r="AC1118" s="78"/>
      <c r="AD1118" s="78"/>
      <c r="AE1118" s="78"/>
      <c r="AF1118" s="78"/>
      <c r="AG1118" s="78"/>
      <c r="AH1118" s="78"/>
      <c r="AI1118" s="78"/>
      <c r="AJ1118" s="78"/>
      <c r="AK1118" s="78"/>
      <c r="AL1118" s="78"/>
      <c r="AM1118" s="78"/>
      <c r="AN1118" s="78"/>
      <c r="AO1118" s="78"/>
    </row>
    <row r="1119" spans="18:62">
      <c r="R1119" s="76"/>
      <c r="T1119" s="76"/>
      <c r="U1119" s="76"/>
      <c r="V1119" s="76"/>
      <c r="W1119" s="76"/>
      <c r="X1119" s="76"/>
      <c r="Y1119" s="76"/>
      <c r="Z1119" s="78"/>
      <c r="AA1119" s="78"/>
      <c r="AB1119" s="78"/>
      <c r="AC1119" s="78"/>
      <c r="AD1119" s="78"/>
      <c r="AE1119" s="78"/>
      <c r="AF1119" s="78"/>
      <c r="AG1119" s="78"/>
      <c r="AH1119" s="78"/>
      <c r="AI1119" s="78"/>
      <c r="AJ1119" s="78"/>
      <c r="AK1119" s="78"/>
      <c r="AL1119" s="78"/>
      <c r="AM1119" s="78"/>
      <c r="AN1119" s="78"/>
      <c r="AO1119" s="78"/>
    </row>
    <row r="1120" spans="18:62">
      <c r="R1120" s="76"/>
      <c r="T1120" s="76"/>
      <c r="U1120" s="76"/>
      <c r="V1120" s="76"/>
      <c r="W1120" s="76"/>
      <c r="X1120" s="76"/>
      <c r="Y1120" s="76"/>
      <c r="Z1120" s="78"/>
      <c r="AA1120" s="78"/>
      <c r="AB1120" s="78"/>
      <c r="AC1120" s="78"/>
      <c r="AD1120" s="78"/>
      <c r="AE1120" s="78"/>
      <c r="AF1120" s="78"/>
      <c r="AG1120" s="78"/>
      <c r="AH1120" s="78"/>
      <c r="AI1120" s="78"/>
      <c r="AJ1120" s="78"/>
      <c r="AK1120" s="78"/>
      <c r="AL1120" s="78"/>
      <c r="AM1120" s="78"/>
      <c r="AN1120" s="78"/>
      <c r="AO1120" s="78"/>
    </row>
    <row r="1121" spans="18:41">
      <c r="R1121" s="76"/>
      <c r="T1121" s="76"/>
      <c r="U1121" s="76"/>
      <c r="V1121" s="76"/>
      <c r="W1121" s="76"/>
      <c r="X1121" s="76"/>
      <c r="Y1121" s="76"/>
      <c r="Z1121" s="78"/>
      <c r="AA1121" s="78"/>
      <c r="AB1121" s="78"/>
      <c r="AC1121" s="78"/>
      <c r="AD1121" s="78"/>
      <c r="AE1121" s="78"/>
      <c r="AF1121" s="78"/>
      <c r="AG1121" s="78"/>
      <c r="AH1121" s="78"/>
      <c r="AI1121" s="78"/>
      <c r="AJ1121" s="78"/>
      <c r="AK1121" s="78"/>
      <c r="AL1121" s="78"/>
      <c r="AM1121" s="78"/>
      <c r="AN1121" s="78"/>
      <c r="AO1121" s="78"/>
    </row>
    <row r="1122" spans="18:41">
      <c r="R1122" s="76"/>
      <c r="T1122" s="76"/>
      <c r="U1122" s="76"/>
      <c r="V1122" s="76"/>
      <c r="W1122" s="76"/>
      <c r="X1122" s="76"/>
      <c r="Y1122" s="76"/>
      <c r="Z1122" s="78"/>
      <c r="AA1122" s="78"/>
      <c r="AB1122" s="78"/>
      <c r="AC1122" s="78"/>
      <c r="AD1122" s="78"/>
      <c r="AE1122" s="78"/>
      <c r="AG1122" s="78"/>
      <c r="AH1122" s="78"/>
      <c r="AI1122" s="78"/>
      <c r="AJ1122" s="78"/>
      <c r="AK1122" s="78"/>
      <c r="AL1122" s="78"/>
      <c r="AM1122" s="78"/>
      <c r="AN1122" s="78"/>
      <c r="AO1122" s="78"/>
    </row>
    <row r="1123" spans="18:41">
      <c r="R1123" s="76"/>
      <c r="T1123" s="76"/>
      <c r="U1123" s="76"/>
      <c r="V1123" s="76"/>
      <c r="W1123" s="76"/>
      <c r="X1123" s="76"/>
      <c r="Y1123" s="76"/>
      <c r="Z1123" s="78"/>
      <c r="AA1123" s="78"/>
      <c r="AB1123" s="78"/>
      <c r="AC1123" s="78"/>
      <c r="AD1123" s="78"/>
      <c r="AE1123" s="78"/>
      <c r="AG1123" s="78"/>
      <c r="AH1123" s="78"/>
      <c r="AI1123" s="78"/>
      <c r="AJ1123" s="78"/>
      <c r="AK1123" s="78"/>
      <c r="AL1123" s="78"/>
      <c r="AM1123" s="78"/>
      <c r="AN1123" s="78"/>
      <c r="AO1123" s="78"/>
    </row>
    <row r="1124" spans="18:41">
      <c r="AG1124" s="78"/>
      <c r="AH1124" s="78"/>
      <c r="AI1124" s="78"/>
      <c r="AJ1124" s="78"/>
      <c r="AK1124" s="78"/>
      <c r="AL1124" s="78"/>
      <c r="AM1124" s="78"/>
      <c r="AN1124" s="78"/>
      <c r="AO1124" s="78"/>
    </row>
    <row r="1125" spans="18:41">
      <c r="AG1125" s="78"/>
      <c r="AH1125" s="78"/>
      <c r="AI1125" s="78"/>
      <c r="AJ1125" s="78"/>
      <c r="AK1125" s="78"/>
      <c r="AL1125" s="78"/>
      <c r="AM1125" s="78"/>
    </row>
    <row r="1126" spans="18:41">
      <c r="AG1126" s="78"/>
      <c r="AH1126" s="78"/>
      <c r="AI1126" s="78"/>
      <c r="AJ1126" s="78"/>
      <c r="AK1126" s="78"/>
      <c r="AL1126" s="78"/>
      <c r="AM1126" s="78"/>
    </row>
    <row r="1127" spans="18:41">
      <c r="AG1127" s="78"/>
      <c r="AH1127" s="78"/>
      <c r="AI1127" s="78"/>
      <c r="AJ1127" s="78"/>
      <c r="AK1127" s="78"/>
      <c r="AL1127" s="78"/>
      <c r="AM1127" s="78"/>
    </row>
    <row r="1128" spans="18:41">
      <c r="AG1128" s="78"/>
      <c r="AH1128" s="78"/>
      <c r="AI1128" s="78"/>
      <c r="AJ1128" s="78"/>
      <c r="AK1128" s="78"/>
      <c r="AL1128" s="78"/>
      <c r="AM1128" s="78"/>
    </row>
    <row r="1129" spans="18:41">
      <c r="AG1129" s="78"/>
      <c r="AH1129" s="78"/>
      <c r="AI1129" s="78"/>
      <c r="AJ1129" s="78"/>
      <c r="AK1129" s="78"/>
      <c r="AL1129" s="78"/>
      <c r="AM1129" s="78"/>
    </row>
    <row r="1130" spans="18:41">
      <c r="AG1130" s="78"/>
      <c r="AH1130" s="78"/>
      <c r="AI1130" s="78"/>
      <c r="AJ1130" s="78"/>
      <c r="AK1130" s="78"/>
      <c r="AL1130" s="78"/>
    </row>
    <row r="1131" spans="18:41">
      <c r="AG1131" s="78"/>
      <c r="AH1131" s="78"/>
      <c r="AI1131" s="78"/>
      <c r="AJ1131" s="78"/>
      <c r="AK1131" s="78"/>
      <c r="AL1131" s="78"/>
    </row>
    <row r="1132" spans="18:41">
      <c r="AG1132" s="78"/>
      <c r="AH1132" s="78"/>
      <c r="AI1132" s="78"/>
      <c r="AJ1132" s="78"/>
      <c r="AK1132" s="78"/>
      <c r="AL1132" s="78"/>
    </row>
    <row r="1133" spans="18:41">
      <c r="AL1133" s="78"/>
    </row>
    <row r="1134" spans="18:41">
      <c r="AL1134" s="78"/>
    </row>
  </sheetData>
  <sortState xmlns:xlrd2="http://schemas.microsoft.com/office/spreadsheetml/2017/richdata2" ref="A8:IJ13">
    <sortCondition descending="1" ref="G8:G13"/>
  </sortState>
  <mergeCells count="51">
    <mergeCell ref="ED2:EI3"/>
    <mergeCell ref="EJ2:EO3"/>
    <mergeCell ref="EP2:EU3"/>
    <mergeCell ref="EV2:FA3"/>
    <mergeCell ref="FB2:FG3"/>
    <mergeCell ref="C38:D38"/>
    <mergeCell ref="C6:D6"/>
    <mergeCell ref="F5:G5"/>
    <mergeCell ref="C36:D36"/>
    <mergeCell ref="B35:F35"/>
    <mergeCell ref="B5:B7"/>
    <mergeCell ref="F37:G37"/>
    <mergeCell ref="F36:G36"/>
    <mergeCell ref="F6:G6"/>
    <mergeCell ref="C5:D5"/>
    <mergeCell ref="F38:G38"/>
    <mergeCell ref="Z2:AE3"/>
    <mergeCell ref="C3:D3"/>
    <mergeCell ref="CB2:CG3"/>
    <mergeCell ref="BD2:BI3"/>
    <mergeCell ref="AL2:AQ3"/>
    <mergeCell ref="A1:G1"/>
    <mergeCell ref="H2:M3"/>
    <mergeCell ref="N2:S3"/>
    <mergeCell ref="F2:G3"/>
    <mergeCell ref="A2:A6"/>
    <mergeCell ref="C4:D4"/>
    <mergeCell ref="B2:B3"/>
    <mergeCell ref="C2:D2"/>
    <mergeCell ref="DX2:EC3"/>
    <mergeCell ref="F4:G4"/>
    <mergeCell ref="T2:Y3"/>
    <mergeCell ref="CH2:CM3"/>
    <mergeCell ref="DR2:DW3"/>
    <mergeCell ref="AR2:AW3"/>
    <mergeCell ref="BV2:CA3"/>
    <mergeCell ref="DL2:DQ3"/>
    <mergeCell ref="DF2:DK3"/>
    <mergeCell ref="CZ2:DE3"/>
    <mergeCell ref="BP2:BU3"/>
    <mergeCell ref="AX2:BC3"/>
    <mergeCell ref="BJ2:BO3"/>
    <mergeCell ref="AF2:AK3"/>
    <mergeCell ref="CT2:CY3"/>
    <mergeCell ref="CN2:CS3"/>
    <mergeCell ref="GL2:GQ3"/>
    <mergeCell ref="FH2:FM3"/>
    <mergeCell ref="FN2:FS3"/>
    <mergeCell ref="FT2:FY3"/>
    <mergeCell ref="FZ2:GE3"/>
    <mergeCell ref="GF2:GK3"/>
  </mergeCells>
  <phoneticPr fontId="6" type="noConversion"/>
  <pageMargins left="0.75" right="0.75" top="1" bottom="1" header="0.5" footer="0.5"/>
  <pageSetup orientation="portrait" horizontalDpi="4294967292" verticalDpi="4294967292" r:id="rId1"/>
  <headerFooter alignWithMargins="0"/>
  <ignoredErrors>
    <ignoredError sqref="BN6:BU6 BV6:BW6 AX6:BM6 AR6:AW6 DT6:FA6 BX6:CM6 BX7:DS7 CN6:DS6 FB6:FG6 H6:AQ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>
    <tabColor rgb="FF008000"/>
  </sheetPr>
  <dimension ref="A1:B83"/>
  <sheetViews>
    <sheetView workbookViewId="0">
      <selection activeCell="C7" sqref="C7"/>
    </sheetView>
  </sheetViews>
  <sheetFormatPr defaultColWidth="11.42578125" defaultRowHeight="12.75"/>
  <cols>
    <col min="1" max="1" width="30" style="59" customWidth="1"/>
    <col min="2" max="2" width="55.28515625" style="21" customWidth="1"/>
    <col min="3" max="16384" width="11.42578125" style="3"/>
  </cols>
  <sheetData>
    <row r="1" spans="1:2" ht="15.75">
      <c r="A1" s="58"/>
    </row>
    <row r="2" spans="1:2" s="23" customFormat="1" ht="11.25">
      <c r="A2" s="57"/>
      <c r="B2" s="24"/>
    </row>
    <row r="3" spans="1:2" s="23" customFormat="1" ht="11.25">
      <c r="A3" s="57" t="s">
        <v>205</v>
      </c>
      <c r="B3" s="24"/>
    </row>
    <row r="4" spans="1:2" s="23" customFormat="1" ht="56.25">
      <c r="A4" s="57"/>
      <c r="B4" s="100" t="s">
        <v>266</v>
      </c>
    </row>
    <row r="5" spans="1:2" s="23" customFormat="1" ht="11.25">
      <c r="A5" s="57"/>
      <c r="B5" s="24"/>
    </row>
    <row r="6" spans="1:2" s="23" customFormat="1" ht="11.25">
      <c r="A6" s="57"/>
      <c r="B6" s="24"/>
    </row>
    <row r="7" spans="1:2" s="23" customFormat="1" ht="11.25">
      <c r="A7" s="57"/>
      <c r="B7" s="24"/>
    </row>
    <row r="8" spans="1:2" s="23" customFormat="1" ht="11.25">
      <c r="A8" s="57"/>
      <c r="B8" s="24"/>
    </row>
    <row r="9" spans="1:2" s="23" customFormat="1" ht="11.25">
      <c r="A9" s="25"/>
    </row>
    <row r="10" spans="1:2" s="23" customFormat="1" ht="22.5">
      <c r="A10" s="25" t="s">
        <v>202</v>
      </c>
      <c r="B10" s="24" t="s">
        <v>0</v>
      </c>
    </row>
    <row r="11" spans="1:2" s="23" customFormat="1" ht="11.25">
      <c r="A11" s="25" t="s">
        <v>203</v>
      </c>
      <c r="B11" s="24" t="s">
        <v>204</v>
      </c>
    </row>
    <row r="12" spans="1:2" s="23" customFormat="1" ht="11.25">
      <c r="A12" s="25" t="s">
        <v>205</v>
      </c>
      <c r="B12" s="24" t="s">
        <v>206</v>
      </c>
    </row>
    <row r="13" spans="1:2" s="23" customFormat="1" ht="11.25">
      <c r="A13" s="25"/>
      <c r="B13" s="24"/>
    </row>
    <row r="14" spans="1:2" s="23" customFormat="1" ht="11.25">
      <c r="A14" s="25"/>
      <c r="B14" s="24"/>
    </row>
    <row r="15" spans="1:2" s="23" customFormat="1" ht="11.25">
      <c r="A15" s="57"/>
      <c r="B15" s="24"/>
    </row>
    <row r="16" spans="1:2" s="23" customFormat="1" ht="11.25">
      <c r="A16" s="25"/>
      <c r="B16" s="24"/>
    </row>
    <row r="17" spans="1:2" s="23" customFormat="1" ht="11.25">
      <c r="A17" s="25" t="s">
        <v>202</v>
      </c>
      <c r="B17" s="101" t="s">
        <v>269</v>
      </c>
    </row>
    <row r="18" spans="1:2" s="23" customFormat="1" ht="11.25">
      <c r="A18" s="25" t="s">
        <v>203</v>
      </c>
      <c r="B18" s="24" t="s">
        <v>207</v>
      </c>
    </row>
    <row r="19" spans="1:2" s="23" customFormat="1" ht="11.25">
      <c r="A19" s="25" t="s">
        <v>205</v>
      </c>
      <c r="B19" s="24" t="s">
        <v>206</v>
      </c>
    </row>
    <row r="20" spans="1:2" s="23" customFormat="1" ht="11.25">
      <c r="A20" s="25"/>
      <c r="B20" s="24"/>
    </row>
    <row r="21" spans="1:2" s="23" customFormat="1" ht="11.25">
      <c r="A21" s="25"/>
      <c r="B21" s="24"/>
    </row>
    <row r="22" spans="1:2" s="23" customFormat="1" ht="21" customHeight="1">
      <c r="A22" s="57" t="s">
        <v>208</v>
      </c>
      <c r="B22" s="100"/>
    </row>
    <row r="23" spans="1:2" s="23" customFormat="1" ht="11.25">
      <c r="A23" s="25"/>
      <c r="B23" s="24"/>
    </row>
    <row r="24" spans="1:2" s="23" customFormat="1" ht="11.25">
      <c r="A24" s="25" t="s">
        <v>202</v>
      </c>
      <c r="B24" s="24" t="s">
        <v>246</v>
      </c>
    </row>
    <row r="25" spans="1:2" s="23" customFormat="1" ht="11.25">
      <c r="A25" s="25" t="s">
        <v>203</v>
      </c>
      <c r="B25" s="24" t="s">
        <v>209</v>
      </c>
    </row>
    <row r="26" spans="1:2" s="23" customFormat="1" ht="11.25">
      <c r="A26" s="25" t="s">
        <v>205</v>
      </c>
      <c r="B26" s="24" t="s">
        <v>206</v>
      </c>
    </row>
    <row r="27" spans="1:2" s="23" customFormat="1" ht="11.25">
      <c r="A27" s="25"/>
      <c r="B27" s="24"/>
    </row>
    <row r="28" spans="1:2" s="23" customFormat="1" ht="11.25">
      <c r="A28" s="25"/>
      <c r="B28" s="24"/>
    </row>
    <row r="29" spans="1:2" s="23" customFormat="1" ht="22.5">
      <c r="A29" s="57" t="s">
        <v>210</v>
      </c>
      <c r="B29" s="100" t="s">
        <v>268</v>
      </c>
    </row>
    <row r="30" spans="1:2" s="23" customFormat="1" ht="11.25">
      <c r="A30" s="25"/>
      <c r="B30" s="24"/>
    </row>
    <row r="31" spans="1:2" s="23" customFormat="1" ht="22.5">
      <c r="A31" s="25" t="s">
        <v>202</v>
      </c>
      <c r="B31" s="100" t="s">
        <v>270</v>
      </c>
    </row>
    <row r="32" spans="1:2" s="23" customFormat="1" ht="11.25">
      <c r="A32" s="25" t="s">
        <v>203</v>
      </c>
      <c r="B32" s="24" t="s">
        <v>209</v>
      </c>
    </row>
    <row r="33" spans="1:2" s="23" customFormat="1" ht="11.25">
      <c r="A33" s="25" t="s">
        <v>205</v>
      </c>
      <c r="B33" s="24" t="s">
        <v>206</v>
      </c>
    </row>
    <row r="34" spans="1:2" s="23" customFormat="1" ht="11.25">
      <c r="A34" s="25"/>
      <c r="B34" s="24"/>
    </row>
    <row r="35" spans="1:2" s="23" customFormat="1" ht="11.25">
      <c r="A35" s="25"/>
      <c r="B35" s="24"/>
    </row>
    <row r="36" spans="1:2" s="23" customFormat="1" ht="11.25">
      <c r="A36" s="25"/>
      <c r="B36" s="24"/>
    </row>
    <row r="37" spans="1:2" s="23" customFormat="1" ht="11.25">
      <c r="A37" s="25" t="s">
        <v>211</v>
      </c>
      <c r="B37" s="100" t="s">
        <v>267</v>
      </c>
    </row>
    <row r="38" spans="1:2" s="23" customFormat="1" ht="11.25">
      <c r="A38" s="25"/>
      <c r="B38" s="24"/>
    </row>
    <row r="39" spans="1:2" s="23" customFormat="1" ht="11.25">
      <c r="A39" s="25"/>
      <c r="B39" s="24"/>
    </row>
    <row r="40" spans="1:2" s="23" customFormat="1" ht="11.25">
      <c r="A40" s="25"/>
      <c r="B40" s="24"/>
    </row>
    <row r="41" spans="1:2" s="23" customFormat="1" ht="11.25">
      <c r="A41" s="25"/>
      <c r="B41" s="24"/>
    </row>
    <row r="42" spans="1:2" s="23" customFormat="1" ht="11.25">
      <c r="A42" s="57"/>
      <c r="B42" s="24"/>
    </row>
    <row r="43" spans="1:2" s="23" customFormat="1" ht="11.25">
      <c r="A43" s="57"/>
      <c r="B43" s="24"/>
    </row>
    <row r="44" spans="1:2" s="23" customFormat="1" ht="11.25">
      <c r="A44" s="25"/>
      <c r="B44" s="24"/>
    </row>
    <row r="45" spans="1:2" s="23" customFormat="1" ht="11.25">
      <c r="A45" s="25"/>
      <c r="B45" s="24"/>
    </row>
    <row r="46" spans="1:2" s="23" customFormat="1" ht="11.25">
      <c r="A46" s="25"/>
      <c r="B46" s="24"/>
    </row>
    <row r="48" spans="1:2" s="23" customFormat="1" ht="11.25">
      <c r="A48" s="25"/>
      <c r="B48" s="24"/>
    </row>
    <row r="49" spans="1:2" s="23" customFormat="1" ht="11.25">
      <c r="A49" s="25"/>
      <c r="B49" s="24"/>
    </row>
    <row r="50" spans="1:2" s="23" customFormat="1" ht="11.25">
      <c r="A50" s="25"/>
      <c r="B50" s="24"/>
    </row>
    <row r="51" spans="1:2" s="23" customFormat="1" ht="11.25">
      <c r="A51" s="25"/>
      <c r="B51" s="24"/>
    </row>
    <row r="52" spans="1:2" s="23" customFormat="1" ht="11.25">
      <c r="A52" s="57"/>
      <c r="B52" s="24"/>
    </row>
    <row r="53" spans="1:2" s="23" customFormat="1" ht="11.25">
      <c r="A53" s="25"/>
      <c r="B53" s="24"/>
    </row>
    <row r="54" spans="1:2" s="23" customFormat="1" ht="11.25">
      <c r="A54" s="25"/>
      <c r="B54" s="24"/>
    </row>
    <row r="55" spans="1:2" s="23" customFormat="1" ht="11.25">
      <c r="A55" s="25"/>
      <c r="B55" s="24"/>
    </row>
    <row r="56" spans="1:2" s="23" customFormat="1" ht="11.25">
      <c r="A56" s="25"/>
      <c r="B56" s="24"/>
    </row>
    <row r="57" spans="1:2" s="23" customFormat="1" ht="11.25">
      <c r="A57" s="25"/>
      <c r="B57" s="24"/>
    </row>
    <row r="58" spans="1:2" s="23" customFormat="1" ht="11.25">
      <c r="A58" s="25"/>
      <c r="B58" s="24"/>
    </row>
    <row r="59" spans="1:2" s="23" customFormat="1" ht="11.25">
      <c r="A59" s="25"/>
      <c r="B59" s="24"/>
    </row>
    <row r="60" spans="1:2" s="23" customFormat="1" ht="11.25">
      <c r="A60" s="25"/>
      <c r="B60" s="24"/>
    </row>
    <row r="61" spans="1:2" s="23" customFormat="1" ht="11.25">
      <c r="A61" s="25"/>
      <c r="B61" s="24"/>
    </row>
    <row r="62" spans="1:2" s="23" customFormat="1" ht="11.25">
      <c r="A62" s="25"/>
      <c r="B62" s="24"/>
    </row>
    <row r="63" spans="1:2" s="23" customFormat="1" ht="11.25">
      <c r="A63" s="25"/>
      <c r="B63" s="24"/>
    </row>
    <row r="64" spans="1:2" s="23" customFormat="1" ht="11.25">
      <c r="A64" s="25"/>
      <c r="B64" s="24"/>
    </row>
    <row r="65" spans="1:2" s="23" customFormat="1" ht="11.25">
      <c r="A65" s="25"/>
      <c r="B65" s="24"/>
    </row>
    <row r="66" spans="1:2" s="23" customFormat="1" ht="11.25">
      <c r="A66" s="25"/>
      <c r="B66" s="24"/>
    </row>
    <row r="67" spans="1:2" s="23" customFormat="1" ht="11.25">
      <c r="A67" s="25"/>
      <c r="B67" s="24"/>
    </row>
    <row r="68" spans="1:2" s="23" customFormat="1" ht="11.25">
      <c r="A68" s="25"/>
      <c r="B68" s="24"/>
    </row>
    <row r="69" spans="1:2" s="23" customFormat="1" ht="11.25">
      <c r="A69" s="25"/>
      <c r="B69" s="24"/>
    </row>
    <row r="70" spans="1:2" s="23" customFormat="1" ht="11.25">
      <c r="A70" s="25"/>
      <c r="B70" s="24"/>
    </row>
    <row r="71" spans="1:2" s="23" customFormat="1" ht="11.25">
      <c r="A71" s="25"/>
      <c r="B71" s="24"/>
    </row>
    <row r="72" spans="1:2" s="23" customFormat="1" ht="11.25">
      <c r="A72" s="25"/>
      <c r="B72" s="24"/>
    </row>
    <row r="73" spans="1:2" s="23" customFormat="1" ht="11.25">
      <c r="A73" s="25"/>
      <c r="B73" s="24"/>
    </row>
    <row r="74" spans="1:2" s="23" customFormat="1" ht="11.25">
      <c r="A74" s="25"/>
      <c r="B74" s="24"/>
    </row>
    <row r="75" spans="1:2" s="23" customFormat="1" ht="11.25">
      <c r="A75" s="25"/>
      <c r="B75" s="24"/>
    </row>
    <row r="76" spans="1:2" s="23" customFormat="1" ht="11.25">
      <c r="A76" s="25"/>
      <c r="B76" s="24"/>
    </row>
    <row r="77" spans="1:2" s="23" customFormat="1" ht="11.25">
      <c r="A77" s="25"/>
      <c r="B77" s="24"/>
    </row>
    <row r="78" spans="1:2" s="23" customFormat="1" ht="11.25">
      <c r="A78" s="25"/>
      <c r="B78" s="24"/>
    </row>
    <row r="79" spans="1:2" s="23" customFormat="1" ht="11.25">
      <c r="A79" s="25"/>
      <c r="B79" s="24"/>
    </row>
    <row r="80" spans="1:2" s="23" customFormat="1" ht="11.25">
      <c r="A80" s="25"/>
      <c r="B80" s="24"/>
    </row>
    <row r="81" spans="1:2" s="23" customFormat="1" ht="11.25">
      <c r="A81" s="25"/>
      <c r="B81" s="24"/>
    </row>
    <row r="82" spans="1:2" s="23" customFormat="1" ht="11.25">
      <c r="A82" s="25"/>
      <c r="B82" s="24"/>
    </row>
    <row r="83" spans="1:2" s="23" customFormat="1" ht="11.25">
      <c r="A83" s="25"/>
      <c r="B83" s="24"/>
    </row>
  </sheetData>
  <phoneticPr fontId="0" type="noConversion"/>
  <pageMargins left="0.75" right="0.75" top="1" bottom="1" header="0.5" footer="0.5"/>
  <pageSetup orientation="portrait"/>
  <headerFooter alignWithMargins="0"/>
  <webPublishItems count="1">
    <webPublishItem id="14391" divId="2004Results_14391" sourceType="sheet" destinationFile="C:\Witold\Ws_Ftp\ShieldsResults\2009Results\2009Rules.html" title="Shields Fleet One 2004 Scoring Rules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>
    <tabColor rgb="FFFFFF00"/>
  </sheetPr>
  <dimension ref="A1:V315"/>
  <sheetViews>
    <sheetView topLeftCell="A133" workbookViewId="0">
      <selection activeCell="X35" sqref="X35"/>
    </sheetView>
  </sheetViews>
  <sheetFormatPr defaultColWidth="11.42578125" defaultRowHeight="12.75"/>
  <cols>
    <col min="1" max="1" width="8.28515625" style="26" customWidth="1"/>
    <col min="2" max="2" width="11.42578125" style="26" customWidth="1"/>
    <col min="3" max="4" width="3.28515625" style="26" customWidth="1"/>
    <col min="5" max="5" width="8.7109375" style="26" customWidth="1"/>
    <col min="6" max="11" width="3.28515625" style="26" customWidth="1"/>
    <col min="12" max="13" width="11.42578125" style="26" customWidth="1"/>
    <col min="14" max="15" width="3.28515625" style="26" customWidth="1"/>
    <col min="16" max="16" width="8.42578125" style="26" customWidth="1"/>
    <col min="17" max="22" width="3.7109375" style="26" customWidth="1"/>
    <col min="23" max="16384" width="11.42578125" style="26"/>
  </cols>
  <sheetData>
    <row r="1" spans="1:1" ht="15.75">
      <c r="A1" s="4" t="s">
        <v>192</v>
      </c>
    </row>
    <row r="3" spans="1:1">
      <c r="A3" s="26" t="s">
        <v>160</v>
      </c>
    </row>
    <row r="4" spans="1:1">
      <c r="A4" s="26" t="s">
        <v>161</v>
      </c>
    </row>
    <row r="6" spans="1:1">
      <c r="A6" s="7" t="s">
        <v>162</v>
      </c>
    </row>
    <row r="8" spans="1:1">
      <c r="A8" s="26" t="s">
        <v>163</v>
      </c>
    </row>
    <row r="9" spans="1:1">
      <c r="A9" s="26" t="s">
        <v>164</v>
      </c>
    </row>
    <row r="10" spans="1:1">
      <c r="A10" s="26" t="s">
        <v>242</v>
      </c>
    </row>
    <row r="12" spans="1:1">
      <c r="A12" s="7" t="s">
        <v>240</v>
      </c>
    </row>
    <row r="14" spans="1:1">
      <c r="A14" s="26" t="s">
        <v>151</v>
      </c>
    </row>
    <row r="15" spans="1:1">
      <c r="A15" s="26" t="s">
        <v>152</v>
      </c>
    </row>
    <row r="16" spans="1:1">
      <c r="A16" s="26" t="s">
        <v>153</v>
      </c>
    </row>
    <row r="17" spans="1:1">
      <c r="A17" s="26" t="s">
        <v>241</v>
      </c>
    </row>
    <row r="18" spans="1:1">
      <c r="A18" s="26" t="s">
        <v>155</v>
      </c>
    </row>
    <row r="20" spans="1:1">
      <c r="A20" s="7" t="s">
        <v>239</v>
      </c>
    </row>
    <row r="21" spans="1:1">
      <c r="A21" s="7"/>
    </row>
    <row r="22" spans="1:1">
      <c r="A22" s="26" t="s">
        <v>245</v>
      </c>
    </row>
    <row r="23" spans="1:1">
      <c r="A23" s="26" t="s">
        <v>244</v>
      </c>
    </row>
    <row r="24" spans="1:1">
      <c r="A24" s="26" t="s">
        <v>243</v>
      </c>
    </row>
    <row r="26" spans="1:1">
      <c r="A26" s="7" t="s">
        <v>233</v>
      </c>
    </row>
    <row r="27" spans="1:1">
      <c r="A27" s="7"/>
    </row>
    <row r="28" spans="1:1">
      <c r="A28" s="26" t="s">
        <v>234</v>
      </c>
    </row>
    <row r="29" spans="1:1">
      <c r="A29" s="26" t="s">
        <v>216</v>
      </c>
    </row>
    <row r="30" spans="1:1">
      <c r="A30" s="7"/>
    </row>
    <row r="31" spans="1:1">
      <c r="A31" s="26" t="s">
        <v>228</v>
      </c>
    </row>
    <row r="32" spans="1:1">
      <c r="A32" s="26" t="s">
        <v>229</v>
      </c>
    </row>
    <row r="33" spans="1:16">
      <c r="A33" s="26" t="s">
        <v>230</v>
      </c>
    </row>
    <row r="34" spans="1:16">
      <c r="A34" s="3" t="s">
        <v>271</v>
      </c>
    </row>
    <row r="35" spans="1:16">
      <c r="A35" s="26" t="s">
        <v>231</v>
      </c>
    </row>
    <row r="36" spans="1:16">
      <c r="A36" s="26" t="s">
        <v>217</v>
      </c>
    </row>
    <row r="38" spans="1:16">
      <c r="A38" s="102" t="s">
        <v>218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1:16">
      <c r="A39" s="102" t="s">
        <v>238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1" spans="1:16">
      <c r="B41" s="103" t="s">
        <v>212</v>
      </c>
      <c r="C41" s="102"/>
      <c r="D41" s="102"/>
      <c r="E41" s="103" t="s">
        <v>235</v>
      </c>
      <c r="F41" s="102"/>
    </row>
    <row r="42" spans="1:16">
      <c r="B42" s="102">
        <v>21</v>
      </c>
      <c r="C42" s="102"/>
      <c r="D42" s="102"/>
      <c r="E42" s="104">
        <f>59-2*LOG(B42-19)</f>
        <v>58.397940008672037</v>
      </c>
      <c r="F42" s="102"/>
    </row>
    <row r="43" spans="1:16">
      <c r="B43" s="102">
        <v>22</v>
      </c>
      <c r="C43" s="102"/>
      <c r="D43" s="102"/>
      <c r="E43" s="104">
        <f t="shared" ref="E43:E51" si="0">59-2*LOG(B43-19)</f>
        <v>58.045757490560675</v>
      </c>
      <c r="F43" s="102"/>
    </row>
    <row r="44" spans="1:16">
      <c r="B44" s="102">
        <v>23</v>
      </c>
      <c r="C44" s="102"/>
      <c r="D44" s="102"/>
      <c r="E44" s="104">
        <f t="shared" si="0"/>
        <v>57.795880017344075</v>
      </c>
      <c r="F44" s="102"/>
    </row>
    <row r="45" spans="1:16">
      <c r="B45" s="102">
        <v>24</v>
      </c>
      <c r="C45" s="102"/>
      <c r="D45" s="102"/>
      <c r="E45" s="104">
        <f t="shared" si="0"/>
        <v>57.602059991327963</v>
      </c>
      <c r="F45" s="102"/>
    </row>
    <row r="46" spans="1:16">
      <c r="B46" s="102">
        <v>25</v>
      </c>
      <c r="C46" s="102"/>
      <c r="D46" s="102"/>
      <c r="E46" s="104">
        <f t="shared" si="0"/>
        <v>57.443697499232712</v>
      </c>
      <c r="F46" s="102"/>
    </row>
    <row r="47" spans="1:16">
      <c r="B47" s="102">
        <v>30</v>
      </c>
      <c r="C47" s="102"/>
      <c r="D47" s="102"/>
      <c r="E47" s="104">
        <f t="shared" si="0"/>
        <v>56.917214629683549</v>
      </c>
      <c r="F47" s="102"/>
    </row>
    <row r="48" spans="1:16">
      <c r="B48" s="102">
        <v>40</v>
      </c>
      <c r="C48" s="102"/>
      <c r="D48" s="102"/>
      <c r="E48" s="104">
        <f t="shared" si="0"/>
        <v>56.355561410532161</v>
      </c>
      <c r="F48" s="102"/>
    </row>
    <row r="49" spans="1:6">
      <c r="B49" s="102">
        <v>50</v>
      </c>
      <c r="C49" s="102"/>
      <c r="D49" s="102"/>
      <c r="E49" s="104">
        <f t="shared" si="0"/>
        <v>56.017276612331457</v>
      </c>
      <c r="F49" s="102"/>
    </row>
    <row r="50" spans="1:6">
      <c r="B50" s="102">
        <v>100</v>
      </c>
      <c r="C50" s="102"/>
      <c r="D50" s="102"/>
      <c r="E50" s="104">
        <f t="shared" si="0"/>
        <v>55.183029962242699</v>
      </c>
      <c r="F50" s="102"/>
    </row>
    <row r="51" spans="1:6">
      <c r="B51" s="102">
        <v>200</v>
      </c>
      <c r="C51" s="102"/>
      <c r="D51" s="102"/>
      <c r="E51" s="104">
        <f t="shared" si="0"/>
        <v>54.484642850261629</v>
      </c>
      <c r="F51" s="102"/>
    </row>
    <row r="52" spans="1:6">
      <c r="E52" s="56"/>
    </row>
    <row r="53" spans="1:6">
      <c r="A53" s="26" t="s">
        <v>237</v>
      </c>
      <c r="E53" s="56"/>
    </row>
    <row r="54" spans="1:6">
      <c r="A54" s="26" t="s">
        <v>236</v>
      </c>
    </row>
    <row r="55" spans="1:6">
      <c r="A55" s="26" t="s">
        <v>219</v>
      </c>
    </row>
    <row r="56" spans="1:6">
      <c r="A56" s="26" t="s">
        <v>220</v>
      </c>
    </row>
    <row r="57" spans="1:6">
      <c r="A57" s="26" t="s">
        <v>221</v>
      </c>
    </row>
    <row r="58" spans="1:6">
      <c r="A58" s="7"/>
    </row>
    <row r="59" spans="1:6">
      <c r="A59" s="26" t="s">
        <v>222</v>
      </c>
    </row>
    <row r="60" spans="1:6">
      <c r="A60" s="26" t="s">
        <v>223</v>
      </c>
    </row>
    <row r="61" spans="1:6">
      <c r="A61" s="26" t="s">
        <v>227</v>
      </c>
    </row>
    <row r="62" spans="1:6">
      <c r="A62" s="26" t="s">
        <v>224</v>
      </c>
    </row>
    <row r="63" spans="1:6">
      <c r="A63" s="7"/>
    </row>
    <row r="64" spans="1:6">
      <c r="A64" s="7" t="s">
        <v>232</v>
      </c>
    </row>
    <row r="65" spans="1:22">
      <c r="A65" s="7"/>
    </row>
    <row r="66" spans="1:22">
      <c r="A66" s="26" t="s">
        <v>170</v>
      </c>
    </row>
    <row r="67" spans="1:22">
      <c r="A67" s="7"/>
    </row>
    <row r="68" spans="1:22">
      <c r="A68" s="26" t="s">
        <v>165</v>
      </c>
    </row>
    <row r="69" spans="1:22">
      <c r="A69" s="26" t="s">
        <v>166</v>
      </c>
    </row>
    <row r="70" spans="1:22">
      <c r="A70" s="26" t="s">
        <v>167</v>
      </c>
    </row>
    <row r="71" spans="1:22">
      <c r="A71" s="26" t="s">
        <v>168</v>
      </c>
    </row>
    <row r="72" spans="1:22">
      <c r="A72" s="26" t="s">
        <v>169</v>
      </c>
    </row>
    <row r="73" spans="1:22">
      <c r="A73" s="26" t="s">
        <v>225</v>
      </c>
    </row>
    <row r="75" spans="1:22">
      <c r="A75" s="26" t="s">
        <v>171</v>
      </c>
    </row>
    <row r="77" spans="1:22">
      <c r="B77" s="26" t="s">
        <v>172</v>
      </c>
      <c r="M77" s="26" t="s">
        <v>173</v>
      </c>
    </row>
    <row r="78" spans="1:22" ht="13.5" thickBot="1"/>
    <row r="79" spans="1:22" ht="13.5" thickBot="1">
      <c r="B79" s="39" t="s">
        <v>174</v>
      </c>
      <c r="C79" s="40">
        <f>COUNTIF(E79:K79,"&gt;0")</f>
        <v>6</v>
      </c>
      <c r="D79" s="41"/>
      <c r="E79" s="42" t="s">
        <v>144</v>
      </c>
      <c r="F79" s="9">
        <f t="shared" ref="F79:K79" si="1">COUNTA(F81:F84)</f>
        <v>2</v>
      </c>
      <c r="G79" s="9">
        <f t="shared" si="1"/>
        <v>2</v>
      </c>
      <c r="H79" s="9">
        <f t="shared" si="1"/>
        <v>2</v>
      </c>
      <c r="I79" s="9">
        <f t="shared" si="1"/>
        <v>3</v>
      </c>
      <c r="J79" s="9">
        <f t="shared" si="1"/>
        <v>3</v>
      </c>
      <c r="K79" s="10">
        <f t="shared" si="1"/>
        <v>3</v>
      </c>
      <c r="M79" s="39" t="s">
        <v>175</v>
      </c>
      <c r="N79" s="40">
        <f>COUNTIF(P79:V79,"&gt;0")</f>
        <v>6</v>
      </c>
      <c r="O79" s="41"/>
      <c r="P79" s="42" t="s">
        <v>144</v>
      </c>
      <c r="Q79" s="9">
        <f t="shared" ref="Q79:V79" si="2">COUNTA(Q81:Q84)</f>
        <v>2</v>
      </c>
      <c r="R79" s="9">
        <f t="shared" si="2"/>
        <v>2</v>
      </c>
      <c r="S79" s="9">
        <f t="shared" si="2"/>
        <v>2</v>
      </c>
      <c r="T79" s="9">
        <f t="shared" si="2"/>
        <v>3</v>
      </c>
      <c r="U79" s="9">
        <f t="shared" si="2"/>
        <v>3</v>
      </c>
      <c r="V79" s="10">
        <f t="shared" si="2"/>
        <v>3</v>
      </c>
    </row>
    <row r="80" spans="1:22" ht="44.25" thickBot="1">
      <c r="B80" s="43"/>
      <c r="C80" s="44" t="s">
        <v>145</v>
      </c>
      <c r="D80" s="44" t="s">
        <v>146</v>
      </c>
      <c r="E80" s="45" t="s">
        <v>147</v>
      </c>
      <c r="F80" s="5"/>
      <c r="G80" s="6"/>
      <c r="H80" s="6"/>
      <c r="I80" s="6"/>
      <c r="J80" s="6"/>
      <c r="K80" s="8"/>
      <c r="M80" s="43"/>
      <c r="N80" s="44" t="s">
        <v>145</v>
      </c>
      <c r="O80" s="44" t="s">
        <v>146</v>
      </c>
      <c r="P80" s="45" t="s">
        <v>147</v>
      </c>
      <c r="Q80" s="5"/>
      <c r="R80" s="6"/>
      <c r="S80" s="6"/>
      <c r="T80" s="6"/>
      <c r="U80" s="6"/>
      <c r="V80" s="8"/>
    </row>
    <row r="81" spans="1:22">
      <c r="B81" s="1" t="s">
        <v>176</v>
      </c>
      <c r="C81" s="46">
        <f>COUNTA(F81:K81)</f>
        <v>6</v>
      </c>
      <c r="D81" s="47">
        <f>INT(COUNT(F81:K81)/10)</f>
        <v>0</v>
      </c>
      <c r="E81" s="48">
        <f>C_S_G(F81:K81,F79:K79,LISYRA_table,C79,D81)</f>
        <v>1</v>
      </c>
      <c r="F81" s="11">
        <v>1</v>
      </c>
      <c r="G81" s="12">
        <v>1</v>
      </c>
      <c r="H81" s="12">
        <v>1</v>
      </c>
      <c r="I81" s="12">
        <v>1</v>
      </c>
      <c r="J81" s="12">
        <v>1</v>
      </c>
      <c r="K81" s="19">
        <v>1</v>
      </c>
      <c r="M81" s="1" t="s">
        <v>176</v>
      </c>
      <c r="N81" s="46">
        <f>COUNTA(Q81:V81)</f>
        <v>6</v>
      </c>
      <c r="O81" s="47">
        <f>INT(COUNT(Q81:V81)/10)</f>
        <v>0</v>
      </c>
      <c r="P81" s="48">
        <f>C_S_G(Q81:V81,Q79:V79,csg_table,N79,O81)</f>
        <v>1</v>
      </c>
      <c r="Q81" s="11">
        <v>1</v>
      </c>
      <c r="R81" s="12">
        <v>1</v>
      </c>
      <c r="S81" s="12">
        <v>1</v>
      </c>
      <c r="T81" s="12">
        <v>1</v>
      </c>
      <c r="U81" s="12">
        <v>1</v>
      </c>
      <c r="V81" s="19">
        <v>1</v>
      </c>
    </row>
    <row r="82" spans="1:22">
      <c r="B82" s="1" t="s">
        <v>177</v>
      </c>
      <c r="C82" s="49">
        <f>COUNTA(F82:K82)</f>
        <v>3</v>
      </c>
      <c r="D82" s="50">
        <f>INT(COUNT(F82:K82)/10)</f>
        <v>0</v>
      </c>
      <c r="E82" s="51">
        <f>C_S_G(F82:K82,F79:K79,LISYRA_table,C79,D82)</f>
        <v>0.4</v>
      </c>
      <c r="F82" s="13">
        <v>2</v>
      </c>
      <c r="G82" s="14">
        <v>2</v>
      </c>
      <c r="H82" s="14">
        <v>2</v>
      </c>
      <c r="I82" s="14"/>
      <c r="J82" s="14"/>
      <c r="K82" s="15"/>
      <c r="M82" s="1" t="s">
        <v>177</v>
      </c>
      <c r="N82" s="49">
        <f>COUNTA(Q82:V82)</f>
        <v>3</v>
      </c>
      <c r="O82" s="50">
        <f>INT(COUNT(Q82:V82)/10)</f>
        <v>0</v>
      </c>
      <c r="P82" s="51">
        <f>C_S_G(Q82:V82,Q79:V79,csg_table,N79,O82)</f>
        <v>0.7</v>
      </c>
      <c r="Q82" s="13">
        <v>2</v>
      </c>
      <c r="R82" s="14">
        <v>2</v>
      </c>
      <c r="S82" s="14">
        <v>2</v>
      </c>
      <c r="T82" s="14"/>
      <c r="U82" s="14"/>
      <c r="V82" s="15"/>
    </row>
    <row r="83" spans="1:22">
      <c r="B83" s="1" t="s">
        <v>178</v>
      </c>
      <c r="C83" s="49">
        <f>COUNTA(F83:K83)</f>
        <v>3</v>
      </c>
      <c r="D83" s="50">
        <f>INT(COUNT(F83:K83)/10)</f>
        <v>0</v>
      </c>
      <c r="E83" s="51">
        <f>C_S_G(F83:K83,F79:K79,LISYRA_table,C79,D83)</f>
        <v>0.80645161290322576</v>
      </c>
      <c r="F83" s="13"/>
      <c r="G83" s="14"/>
      <c r="H83" s="14"/>
      <c r="I83" s="14">
        <v>2</v>
      </c>
      <c r="J83" s="14">
        <v>2</v>
      </c>
      <c r="K83" s="15">
        <v>2</v>
      </c>
      <c r="M83" s="1" t="s">
        <v>178</v>
      </c>
      <c r="N83" s="49">
        <f>COUNTA(Q83:V83)</f>
        <v>3</v>
      </c>
      <c r="O83" s="50">
        <f>INT(COUNT(Q83:V83)/10)</f>
        <v>0</v>
      </c>
      <c r="P83" s="51">
        <f>C_S_G(Q83:V83,Q79:V79,csg_table,N79,O83)</f>
        <v>0.80645161290322576</v>
      </c>
      <c r="Q83" s="13"/>
      <c r="R83" s="14"/>
      <c r="S83" s="14"/>
      <c r="T83" s="14">
        <v>2</v>
      </c>
      <c r="U83" s="14">
        <v>2</v>
      </c>
      <c r="V83" s="15">
        <v>2</v>
      </c>
    </row>
    <row r="84" spans="1:22" ht="13.5" thickBot="1">
      <c r="B84" s="2" t="s">
        <v>179</v>
      </c>
      <c r="C84" s="52">
        <f>COUNTA(F84:K84)</f>
        <v>3</v>
      </c>
      <c r="D84" s="53">
        <f>INT(COUNT(F84:K84)/10)</f>
        <v>0</v>
      </c>
      <c r="E84" s="54">
        <f>C_S_G(F84:K84,F79:K79,LISYRA_table,C79,D84)</f>
        <v>0.67741935483870963</v>
      </c>
      <c r="F84" s="16"/>
      <c r="G84" s="17"/>
      <c r="H84" s="17"/>
      <c r="I84" s="17">
        <v>3</v>
      </c>
      <c r="J84" s="17">
        <v>3</v>
      </c>
      <c r="K84" s="18">
        <v>3</v>
      </c>
      <c r="M84" s="2" t="s">
        <v>179</v>
      </c>
      <c r="N84" s="52">
        <f>COUNTA(Q84:V84)</f>
        <v>3</v>
      </c>
      <c r="O84" s="53">
        <f>INT(COUNT(Q84:V84)/10)</f>
        <v>0</v>
      </c>
      <c r="P84" s="54">
        <f>C_S_G(Q84:V84,Q79:V79,csg_table,N79,O84)</f>
        <v>0.67741935483870963</v>
      </c>
      <c r="Q84" s="16"/>
      <c r="R84" s="17"/>
      <c r="S84" s="17"/>
      <c r="T84" s="17">
        <v>3</v>
      </c>
      <c r="U84" s="17">
        <v>3</v>
      </c>
      <c r="V84" s="18">
        <v>3</v>
      </c>
    </row>
    <row r="86" spans="1:22">
      <c r="A86" s="26" t="s">
        <v>180</v>
      </c>
    </row>
    <row r="87" spans="1:22">
      <c r="A87" s="26" t="s">
        <v>181</v>
      </c>
    </row>
    <row r="88" spans="1:22">
      <c r="A88" s="26" t="s">
        <v>182</v>
      </c>
    </row>
    <row r="89" spans="1:22">
      <c r="A89" s="26" t="s">
        <v>183</v>
      </c>
      <c r="Q89" s="26" t="s">
        <v>148</v>
      </c>
    </row>
    <row r="90" spans="1:22">
      <c r="A90" s="26" t="s">
        <v>184</v>
      </c>
    </row>
    <row r="91" spans="1:22">
      <c r="A91" s="26" t="s">
        <v>185</v>
      </c>
    </row>
    <row r="92" spans="1:22">
      <c r="A92" s="26" t="s">
        <v>186</v>
      </c>
    </row>
    <row r="93" spans="1:22">
      <c r="A93" s="26" t="s">
        <v>187</v>
      </c>
    </row>
    <row r="95" spans="1:22">
      <c r="A95" s="26" t="s">
        <v>188</v>
      </c>
    </row>
    <row r="97" spans="1:22">
      <c r="B97" s="26" t="s">
        <v>172</v>
      </c>
      <c r="M97" s="26" t="s">
        <v>173</v>
      </c>
    </row>
    <row r="98" spans="1:22" ht="13.5" thickBot="1"/>
    <row r="99" spans="1:22" ht="13.5" thickBot="1">
      <c r="B99" s="39" t="s">
        <v>189</v>
      </c>
      <c r="C99" s="40">
        <f>COUNTIF(E99:K99,"&gt;0")</f>
        <v>6</v>
      </c>
      <c r="D99" s="41"/>
      <c r="E99" s="42" t="s">
        <v>144</v>
      </c>
      <c r="F99" s="9">
        <f t="shared" ref="F99:K99" si="3">COUNTA(F101:F104)</f>
        <v>2</v>
      </c>
      <c r="G99" s="9">
        <f t="shared" si="3"/>
        <v>2</v>
      </c>
      <c r="H99" s="9">
        <f t="shared" si="3"/>
        <v>2</v>
      </c>
      <c r="I99" s="9">
        <f t="shared" si="3"/>
        <v>4</v>
      </c>
      <c r="J99" s="9">
        <f t="shared" si="3"/>
        <v>3</v>
      </c>
      <c r="K99" s="10">
        <f t="shared" si="3"/>
        <v>3</v>
      </c>
      <c r="M99" s="55"/>
      <c r="N99" s="40">
        <f>COUNTIF(P99:V99,"&gt;0")</f>
        <v>6</v>
      </c>
      <c r="O99" s="41"/>
      <c r="P99" s="42" t="s">
        <v>144</v>
      </c>
      <c r="Q99" s="9">
        <f t="shared" ref="Q99:V99" si="4">COUNTA(Q101:Q104)</f>
        <v>2</v>
      </c>
      <c r="R99" s="9">
        <f t="shared" si="4"/>
        <v>2</v>
      </c>
      <c r="S99" s="9">
        <f t="shared" si="4"/>
        <v>2</v>
      </c>
      <c r="T99" s="9">
        <f t="shared" si="4"/>
        <v>4</v>
      </c>
      <c r="U99" s="9">
        <f t="shared" si="4"/>
        <v>3</v>
      </c>
      <c r="V99" s="10">
        <f t="shared" si="4"/>
        <v>3</v>
      </c>
    </row>
    <row r="100" spans="1:22" ht="44.25" thickBot="1">
      <c r="B100" s="43"/>
      <c r="C100" s="44" t="s">
        <v>145</v>
      </c>
      <c r="D100" s="44" t="s">
        <v>146</v>
      </c>
      <c r="E100" s="45" t="s">
        <v>147</v>
      </c>
      <c r="F100" s="5"/>
      <c r="G100" s="6"/>
      <c r="H100" s="6"/>
      <c r="I100" s="6"/>
      <c r="J100" s="6"/>
      <c r="K100" s="8"/>
      <c r="M100" s="43"/>
      <c r="N100" s="44" t="s">
        <v>145</v>
      </c>
      <c r="O100" s="44" t="s">
        <v>146</v>
      </c>
      <c r="P100" s="45" t="s">
        <v>147</v>
      </c>
      <c r="Q100" s="5"/>
      <c r="R100" s="6"/>
      <c r="S100" s="6"/>
      <c r="T100" s="6"/>
      <c r="U100" s="6"/>
      <c r="V100" s="8"/>
    </row>
    <row r="101" spans="1:22">
      <c r="B101" s="1" t="s">
        <v>176</v>
      </c>
      <c r="C101" s="46">
        <f>COUNTA(F101:K101)</f>
        <v>6</v>
      </c>
      <c r="D101" s="47">
        <f>INT(COUNT(F101:K101)/10)</f>
        <v>0</v>
      </c>
      <c r="E101" s="48">
        <f>C_S_G(F101:K101,F99:K99,LISYRA_table,C99,D101)</f>
        <v>1</v>
      </c>
      <c r="F101" s="11">
        <v>1</v>
      </c>
      <c r="G101" s="12">
        <v>1</v>
      </c>
      <c r="H101" s="12">
        <v>1</v>
      </c>
      <c r="I101" s="12">
        <v>1</v>
      </c>
      <c r="J101" s="12">
        <v>1</v>
      </c>
      <c r="K101" s="19">
        <v>1</v>
      </c>
      <c r="M101" s="1" t="s">
        <v>176</v>
      </c>
      <c r="N101" s="46">
        <f>COUNTA(Q101:V101)</f>
        <v>6</v>
      </c>
      <c r="O101" s="47">
        <f>INT(COUNT(Q101:V101)/10)</f>
        <v>0</v>
      </c>
      <c r="P101" s="48">
        <f>C_S_G(Q101:V101,Q99:V99,csg_table,N99,O101)</f>
        <v>1</v>
      </c>
      <c r="Q101" s="11">
        <v>1</v>
      </c>
      <c r="R101" s="12">
        <v>1</v>
      </c>
      <c r="S101" s="12">
        <v>1</v>
      </c>
      <c r="T101" s="12">
        <v>1</v>
      </c>
      <c r="U101" s="12">
        <v>1</v>
      </c>
      <c r="V101" s="19">
        <v>1</v>
      </c>
    </row>
    <row r="102" spans="1:22">
      <c r="B102" s="1" t="s">
        <v>177</v>
      </c>
      <c r="C102" s="49">
        <f>COUNTA(F102:K102)</f>
        <v>4</v>
      </c>
      <c r="D102" s="50">
        <f>INT(COUNT(F102:K102)/10)</f>
        <v>0</v>
      </c>
      <c r="E102" s="51">
        <f>C_S_G(F102:K102,F99:K99,LISYRA_table,C99,D102)</f>
        <v>0.67123287671232879</v>
      </c>
      <c r="F102" s="13">
        <v>2</v>
      </c>
      <c r="G102" s="14">
        <v>2</v>
      </c>
      <c r="H102" s="14">
        <v>2</v>
      </c>
      <c r="I102" s="14">
        <v>2</v>
      </c>
      <c r="J102" s="14"/>
      <c r="K102" s="15"/>
      <c r="M102" s="1" t="s">
        <v>177</v>
      </c>
      <c r="N102" s="49">
        <f>COUNTA(Q102:V102)</f>
        <v>4</v>
      </c>
      <c r="O102" s="50">
        <f>INT(COUNT(Q102:V102)/10)</f>
        <v>0</v>
      </c>
      <c r="P102" s="51">
        <f>C_S_G(Q102:V102,Q99:V99,csg_table,N99,O102)</f>
        <v>0.79452054794520544</v>
      </c>
      <c r="Q102" s="13">
        <v>2</v>
      </c>
      <c r="R102" s="14">
        <v>2</v>
      </c>
      <c r="S102" s="14">
        <v>2</v>
      </c>
      <c r="T102" s="14">
        <v>2</v>
      </c>
      <c r="U102" s="14"/>
      <c r="V102" s="15"/>
    </row>
    <row r="103" spans="1:22">
      <c r="B103" s="1" t="s">
        <v>178</v>
      </c>
      <c r="C103" s="49">
        <f>COUNTA(F103:K103)</f>
        <v>3</v>
      </c>
      <c r="D103" s="50">
        <f>INT(COUNT(F103:K103)/10)</f>
        <v>0</v>
      </c>
      <c r="E103" s="51">
        <f>C_S_G(F103:K103,F99:K99,LISYRA_table,C99,D103)</f>
        <v>0.79047619047619044</v>
      </c>
      <c r="F103" s="13"/>
      <c r="G103" s="14"/>
      <c r="H103" s="14"/>
      <c r="I103" s="14">
        <v>3</v>
      </c>
      <c r="J103" s="14">
        <v>2</v>
      </c>
      <c r="K103" s="15">
        <v>2</v>
      </c>
      <c r="M103" s="1" t="s">
        <v>178</v>
      </c>
      <c r="N103" s="49">
        <f>COUNTA(Q103:V103)</f>
        <v>3</v>
      </c>
      <c r="O103" s="50">
        <f>INT(COUNT(Q103:V103)/10)</f>
        <v>0</v>
      </c>
      <c r="P103" s="51">
        <f>C_S_G(Q103:V103,Q99:V99,csg_table,N99,O103)</f>
        <v>0.79047619047619044</v>
      </c>
      <c r="Q103" s="13"/>
      <c r="R103" s="14"/>
      <c r="S103" s="14"/>
      <c r="T103" s="14">
        <v>3</v>
      </c>
      <c r="U103" s="14">
        <v>2</v>
      </c>
      <c r="V103" s="15">
        <v>2</v>
      </c>
    </row>
    <row r="104" spans="1:22" ht="13.5" thickBot="1">
      <c r="B104" s="2" t="s">
        <v>179</v>
      </c>
      <c r="C104" s="52">
        <f>COUNTA(F104:K104)</f>
        <v>3</v>
      </c>
      <c r="D104" s="53">
        <f>INT(COUNT(F104:K104)/10)</f>
        <v>0</v>
      </c>
      <c r="E104" s="54">
        <f>C_S_G(F104:K104,F99:K99,LISYRA_table,C99,D104)</f>
        <v>0.67619047619047623</v>
      </c>
      <c r="F104" s="16"/>
      <c r="G104" s="17"/>
      <c r="H104" s="17"/>
      <c r="I104" s="17">
        <v>4</v>
      </c>
      <c r="J104" s="17">
        <v>3</v>
      </c>
      <c r="K104" s="18">
        <v>3</v>
      </c>
      <c r="M104" s="2" t="s">
        <v>179</v>
      </c>
      <c r="N104" s="52">
        <f>COUNTA(Q104:V104)</f>
        <v>3</v>
      </c>
      <c r="O104" s="53">
        <f>INT(COUNT(Q104:V104)/10)</f>
        <v>0</v>
      </c>
      <c r="P104" s="54">
        <f>C_S_G(Q104:V104,Q99:V99,csg_table,N99,O104)</f>
        <v>0.67619047619047623</v>
      </c>
      <c r="Q104" s="16"/>
      <c r="R104" s="17"/>
      <c r="S104" s="17"/>
      <c r="T104" s="17">
        <v>4</v>
      </c>
      <c r="U104" s="17">
        <v>3</v>
      </c>
      <c r="V104" s="18">
        <v>3</v>
      </c>
    </row>
    <row r="106" spans="1:22">
      <c r="A106" s="26" t="s">
        <v>190</v>
      </c>
    </row>
    <row r="107" spans="1:22">
      <c r="A107" s="26" t="s">
        <v>191</v>
      </c>
    </row>
    <row r="108" spans="1:22">
      <c r="A108" s="26" t="s">
        <v>193</v>
      </c>
    </row>
    <row r="109" spans="1:22">
      <c r="A109" s="26" t="s">
        <v>194</v>
      </c>
    </row>
    <row r="110" spans="1:22">
      <c r="A110" s="26" t="s">
        <v>195</v>
      </c>
    </row>
    <row r="111" spans="1:22">
      <c r="A111" s="26" t="s">
        <v>196</v>
      </c>
      <c r="E111" s="26" t="s">
        <v>148</v>
      </c>
    </row>
    <row r="112" spans="1:22">
      <c r="A112" s="26" t="s">
        <v>197</v>
      </c>
    </row>
    <row r="114" spans="1:22">
      <c r="A114" s="26" t="s">
        <v>198</v>
      </c>
    </row>
    <row r="116" spans="1:22">
      <c r="A116" s="26" t="s">
        <v>199</v>
      </c>
    </row>
    <row r="117" spans="1:22">
      <c r="A117" s="26" t="s">
        <v>200</v>
      </c>
    </row>
    <row r="119" spans="1:22">
      <c r="B119" s="26" t="s">
        <v>172</v>
      </c>
      <c r="M119" s="26" t="s">
        <v>173</v>
      </c>
    </row>
    <row r="120" spans="1:22" ht="13.5" thickBot="1"/>
    <row r="121" spans="1:22" ht="13.5" thickBot="1">
      <c r="B121" s="39" t="s">
        <v>189</v>
      </c>
      <c r="C121" s="40">
        <f>COUNTIF(E121:K121,"&gt;0")</f>
        <v>6</v>
      </c>
      <c r="D121" s="41"/>
      <c r="E121" s="42" t="s">
        <v>144</v>
      </c>
      <c r="F121" s="9">
        <f t="shared" ref="F121:K121" si="5">COUNTA(F123:F126)</f>
        <v>2</v>
      </c>
      <c r="G121" s="9">
        <f t="shared" si="5"/>
        <v>2</v>
      </c>
      <c r="H121" s="9">
        <f t="shared" si="5"/>
        <v>2</v>
      </c>
      <c r="I121" s="9">
        <f t="shared" si="5"/>
        <v>4</v>
      </c>
      <c r="J121" s="9">
        <f t="shared" si="5"/>
        <v>3</v>
      </c>
      <c r="K121" s="10">
        <f t="shared" si="5"/>
        <v>2</v>
      </c>
      <c r="M121" s="55"/>
      <c r="N121" s="40">
        <f>COUNTIF(P121:V121,"&gt;0")</f>
        <v>6</v>
      </c>
      <c r="O121" s="41"/>
      <c r="P121" s="42" t="s">
        <v>144</v>
      </c>
      <c r="Q121" s="9">
        <f t="shared" ref="Q121:V121" si="6">COUNTA(Q123:Q126)</f>
        <v>2</v>
      </c>
      <c r="R121" s="9">
        <f t="shared" si="6"/>
        <v>2</v>
      </c>
      <c r="S121" s="9">
        <f t="shared" si="6"/>
        <v>2</v>
      </c>
      <c r="T121" s="9">
        <f t="shared" si="6"/>
        <v>4</v>
      </c>
      <c r="U121" s="9">
        <f t="shared" si="6"/>
        <v>3</v>
      </c>
      <c r="V121" s="10">
        <f t="shared" si="6"/>
        <v>2</v>
      </c>
    </row>
    <row r="122" spans="1:22" ht="44.25" thickBot="1">
      <c r="B122" s="43"/>
      <c r="C122" s="44" t="s">
        <v>145</v>
      </c>
      <c r="D122" s="44" t="s">
        <v>146</v>
      </c>
      <c r="E122" s="45" t="s">
        <v>147</v>
      </c>
      <c r="F122" s="5"/>
      <c r="G122" s="6"/>
      <c r="H122" s="6"/>
      <c r="I122" s="6"/>
      <c r="J122" s="6"/>
      <c r="K122" s="8"/>
      <c r="M122" s="43"/>
      <c r="N122" s="44" t="s">
        <v>145</v>
      </c>
      <c r="O122" s="44" t="s">
        <v>146</v>
      </c>
      <c r="P122" s="45" t="s">
        <v>147</v>
      </c>
      <c r="Q122" s="5"/>
      <c r="R122" s="6"/>
      <c r="S122" s="6"/>
      <c r="T122" s="6"/>
      <c r="U122" s="6"/>
      <c r="V122" s="8"/>
    </row>
    <row r="123" spans="1:22">
      <c r="B123" s="1" t="s">
        <v>176</v>
      </c>
      <c r="C123" s="46">
        <f>COUNTA(F123:K123)</f>
        <v>5</v>
      </c>
      <c r="D123" s="47">
        <f>INT(COUNT(F123:K123)/10)</f>
        <v>0</v>
      </c>
      <c r="E123" s="48">
        <f>C_S_G(F123:K123,F121:K121,LISYRA_table,C121,D123)</f>
        <v>0.85542168674698793</v>
      </c>
      <c r="F123" s="11">
        <v>1</v>
      </c>
      <c r="G123" s="12">
        <v>2</v>
      </c>
      <c r="H123" s="12">
        <v>1</v>
      </c>
      <c r="I123" s="12">
        <v>2</v>
      </c>
      <c r="J123" s="12"/>
      <c r="K123" s="19">
        <v>1</v>
      </c>
      <c r="M123" s="1" t="s">
        <v>176</v>
      </c>
      <c r="N123" s="46">
        <f>COUNTA(Q123:V123)</f>
        <v>5</v>
      </c>
      <c r="O123" s="47">
        <f>INT(COUNT(Q123:V123)/10)</f>
        <v>0</v>
      </c>
      <c r="P123" s="48">
        <f>C_S_G(Q123:V123,Q121:V121,csg_table,N121,O123)</f>
        <v>0.89156626506024095</v>
      </c>
      <c r="Q123" s="11">
        <v>1</v>
      </c>
      <c r="R123" s="12">
        <v>2</v>
      </c>
      <c r="S123" s="12">
        <v>1</v>
      </c>
      <c r="T123" s="12">
        <v>2</v>
      </c>
      <c r="U123" s="12"/>
      <c r="V123" s="19">
        <v>1</v>
      </c>
    </row>
    <row r="124" spans="1:22">
      <c r="B124" s="1" t="s">
        <v>177</v>
      </c>
      <c r="C124" s="49">
        <f>COUNTA(F124:K124)</f>
        <v>5</v>
      </c>
      <c r="D124" s="50">
        <f>INT(COUNT(F124:K124)/10)</f>
        <v>0</v>
      </c>
      <c r="E124" s="51">
        <f>C_S_G(F124:K124,F121:K121,LISYRA_table,C121,D124)</f>
        <v>0.88461538461538458</v>
      </c>
      <c r="F124" s="13">
        <v>2</v>
      </c>
      <c r="G124" s="14">
        <v>1</v>
      </c>
      <c r="H124" s="14">
        <v>2</v>
      </c>
      <c r="I124" s="14">
        <v>1</v>
      </c>
      <c r="J124" s="14">
        <v>1</v>
      </c>
      <c r="K124" s="15"/>
      <c r="M124" s="1" t="s">
        <v>177</v>
      </c>
      <c r="N124" s="49">
        <f>COUNTA(Q124:V124)</f>
        <v>5</v>
      </c>
      <c r="O124" s="50">
        <f>INT(COUNT(Q124:V124)/10)</f>
        <v>0</v>
      </c>
      <c r="P124" s="51">
        <f>C_S_G(Q124:V124,Q121:V121,csg_table,N121,O124)</f>
        <v>0.94230769230769229</v>
      </c>
      <c r="Q124" s="13">
        <v>2</v>
      </c>
      <c r="R124" s="14">
        <v>1</v>
      </c>
      <c r="S124" s="14">
        <v>2</v>
      </c>
      <c r="T124" s="14">
        <v>1</v>
      </c>
      <c r="U124" s="14">
        <v>1</v>
      </c>
      <c r="V124" s="15"/>
    </row>
    <row r="125" spans="1:22">
      <c r="B125" s="1" t="s">
        <v>178</v>
      </c>
      <c r="C125" s="49">
        <f>COUNTA(F125:K125)</f>
        <v>3</v>
      </c>
      <c r="D125" s="50">
        <f>INT(COUNT(F125:K125)/10)</f>
        <v>0</v>
      </c>
      <c r="E125" s="51">
        <f>C_S_G(F125:K125,F121:K121,LISYRA_table,C121,D125)</f>
        <v>0.6428571428571429</v>
      </c>
      <c r="F125" s="13"/>
      <c r="G125" s="14"/>
      <c r="H125" s="14"/>
      <c r="I125" s="14">
        <v>4</v>
      </c>
      <c r="J125" s="14">
        <v>3</v>
      </c>
      <c r="K125" s="15">
        <v>2</v>
      </c>
      <c r="M125" s="1" t="s">
        <v>178</v>
      </c>
      <c r="N125" s="49">
        <f>COUNTA(Q125:V125)</f>
        <v>3</v>
      </c>
      <c r="O125" s="50">
        <f>INT(COUNT(Q125:V125)/10)</f>
        <v>0</v>
      </c>
      <c r="P125" s="51">
        <f>C_S_G(Q125:V125,Q121:V121,csg_table,N121,O125)</f>
        <v>0.6785714285714286</v>
      </c>
      <c r="Q125" s="13"/>
      <c r="R125" s="14"/>
      <c r="S125" s="14"/>
      <c r="T125" s="14">
        <v>4</v>
      </c>
      <c r="U125" s="14">
        <v>3</v>
      </c>
      <c r="V125" s="15">
        <v>2</v>
      </c>
    </row>
    <row r="126" spans="1:22" ht="13.5" thickBot="1">
      <c r="B126" s="2" t="s">
        <v>179</v>
      </c>
      <c r="C126" s="52">
        <f>COUNTA(F126:K126)</f>
        <v>2</v>
      </c>
      <c r="D126" s="53">
        <f>INT(COUNT(F126:K126)/10)</f>
        <v>0</v>
      </c>
      <c r="E126" s="54">
        <f>C_S_G(F126:K126,F121:K121,LISYRA_table,C121,D126)</f>
        <v>0.78378378378378377</v>
      </c>
      <c r="F126" s="16"/>
      <c r="G126" s="17"/>
      <c r="H126" s="17"/>
      <c r="I126" s="17">
        <v>3</v>
      </c>
      <c r="J126" s="17">
        <v>2</v>
      </c>
      <c r="K126" s="18"/>
      <c r="M126" s="2" t="s">
        <v>179</v>
      </c>
      <c r="N126" s="52">
        <f>COUNTA(Q126:V126)</f>
        <v>2</v>
      </c>
      <c r="O126" s="53">
        <f>INT(COUNT(Q126:V126)/10)</f>
        <v>0</v>
      </c>
      <c r="P126" s="54">
        <f>C_S_G(Q126:V126,Q121:V121,csg_table,N121,O126)</f>
        <v>0.78378378378378377</v>
      </c>
      <c r="Q126" s="16"/>
      <c r="R126" s="17"/>
      <c r="S126" s="17"/>
      <c r="T126" s="17">
        <v>3</v>
      </c>
      <c r="U126" s="17">
        <v>2</v>
      </c>
      <c r="V126" s="18"/>
    </row>
    <row r="129" spans="1:1">
      <c r="A129" s="26" t="s">
        <v>201</v>
      </c>
    </row>
    <row r="130" spans="1:1">
      <c r="A130" s="26" t="s">
        <v>226</v>
      </c>
    </row>
    <row r="132" spans="1:1" ht="15.75">
      <c r="A132" s="4" t="s">
        <v>143</v>
      </c>
    </row>
    <row r="133" spans="1:1" ht="15.75">
      <c r="A133" s="4"/>
    </row>
    <row r="134" spans="1:1">
      <c r="A134" s="26" t="s">
        <v>1</v>
      </c>
    </row>
    <row r="135" spans="1:1">
      <c r="A135" s="26" t="s">
        <v>2</v>
      </c>
    </row>
    <row r="136" spans="1:1">
      <c r="A136" s="26" t="s">
        <v>3</v>
      </c>
    </row>
    <row r="137" spans="1:1">
      <c r="A137" s="26" t="s">
        <v>4</v>
      </c>
    </row>
    <row r="138" spans="1:1">
      <c r="A138" s="26" t="s">
        <v>3</v>
      </c>
    </row>
    <row r="139" spans="1:1">
      <c r="A139" s="26" t="s">
        <v>5</v>
      </c>
    </row>
    <row r="140" spans="1:1">
      <c r="A140" s="26" t="s">
        <v>3</v>
      </c>
    </row>
    <row r="141" spans="1:1">
      <c r="A141" s="26" t="s">
        <v>6</v>
      </c>
    </row>
    <row r="142" spans="1:1">
      <c r="A142" s="26" t="s">
        <v>7</v>
      </c>
    </row>
    <row r="143" spans="1:1">
      <c r="A143" s="26" t="s">
        <v>8</v>
      </c>
    </row>
    <row r="144" spans="1:1">
      <c r="A144" s="26" t="s">
        <v>9</v>
      </c>
    </row>
    <row r="145" spans="1:1">
      <c r="A145" s="26" t="s">
        <v>3</v>
      </c>
    </row>
    <row r="146" spans="1:1">
      <c r="A146" s="26" t="s">
        <v>10</v>
      </c>
    </row>
    <row r="147" spans="1:1">
      <c r="A147" s="26" t="s">
        <v>3</v>
      </c>
    </row>
    <row r="148" spans="1:1">
      <c r="A148" s="26" t="s">
        <v>11</v>
      </c>
    </row>
    <row r="149" spans="1:1">
      <c r="A149" s="26" t="s">
        <v>12</v>
      </c>
    </row>
    <row r="150" spans="1:1">
      <c r="A150" s="26" t="s">
        <v>13</v>
      </c>
    </row>
    <row r="151" spans="1:1">
      <c r="A151" s="26" t="s">
        <v>14</v>
      </c>
    </row>
    <row r="152" spans="1:1">
      <c r="A152" s="26" t="s">
        <v>15</v>
      </c>
    </row>
    <row r="153" spans="1:1">
      <c r="A153" s="26" t="s">
        <v>16</v>
      </c>
    </row>
    <row r="154" spans="1:1">
      <c r="A154" s="26" t="s">
        <v>17</v>
      </c>
    </row>
    <row r="155" spans="1:1">
      <c r="A155" s="26" t="s">
        <v>18</v>
      </c>
    </row>
    <row r="156" spans="1:1">
      <c r="A156" s="26" t="s">
        <v>19</v>
      </c>
    </row>
    <row r="157" spans="1:1">
      <c r="A157" s="26" t="s">
        <v>20</v>
      </c>
    </row>
    <row r="158" spans="1:1">
      <c r="A158" s="26" t="s">
        <v>3</v>
      </c>
    </row>
    <row r="159" spans="1:1">
      <c r="A159" s="26" t="s">
        <v>21</v>
      </c>
    </row>
    <row r="160" spans="1:1">
      <c r="A160" s="26" t="s">
        <v>3</v>
      </c>
    </row>
    <row r="161" spans="1:9">
      <c r="A161" s="26" t="s">
        <v>22</v>
      </c>
    </row>
    <row r="162" spans="1:9">
      <c r="A162" s="26" t="s">
        <v>3</v>
      </c>
    </row>
    <row r="163" spans="1:9">
      <c r="A163" s="26" t="s">
        <v>23</v>
      </c>
    </row>
    <row r="164" spans="1:9">
      <c r="A164" s="26" t="s">
        <v>24</v>
      </c>
    </row>
    <row r="165" spans="1:9">
      <c r="A165" s="26" t="s">
        <v>3</v>
      </c>
    </row>
    <row r="166" spans="1:9">
      <c r="A166" s="26" t="s">
        <v>25</v>
      </c>
    </row>
    <row r="167" spans="1:9">
      <c r="A167" s="26" t="s">
        <v>3</v>
      </c>
    </row>
    <row r="168" spans="1:9">
      <c r="A168" s="26" t="s">
        <v>26</v>
      </c>
    </row>
    <row r="169" spans="1:9">
      <c r="A169" s="26" t="s">
        <v>3</v>
      </c>
    </row>
    <row r="170" spans="1:9">
      <c r="A170" s="105" t="s">
        <v>252</v>
      </c>
      <c r="B170" s="106"/>
      <c r="C170" s="106"/>
      <c r="D170" s="106"/>
      <c r="E170" s="106"/>
      <c r="F170" s="106"/>
      <c r="G170" s="106"/>
      <c r="H170" s="106"/>
      <c r="I170" s="106"/>
    </row>
    <row r="171" spans="1:9">
      <c r="A171" s="106" t="s">
        <v>27</v>
      </c>
      <c r="B171" s="106"/>
      <c r="C171" s="106"/>
      <c r="D171" s="106"/>
      <c r="E171" s="106"/>
      <c r="F171" s="106"/>
      <c r="G171" s="106"/>
      <c r="H171" s="106"/>
      <c r="I171" s="106"/>
    </row>
    <row r="172" spans="1:9">
      <c r="A172" s="105" t="s">
        <v>61</v>
      </c>
      <c r="B172" s="106"/>
      <c r="C172" s="106"/>
      <c r="D172" s="106"/>
      <c r="E172" s="106"/>
      <c r="F172" s="106"/>
      <c r="G172" s="106"/>
      <c r="H172" s="106"/>
      <c r="I172" s="106"/>
    </row>
    <row r="173" spans="1:9">
      <c r="A173" s="105" t="s">
        <v>251</v>
      </c>
      <c r="B173" s="106"/>
      <c r="C173" s="106"/>
      <c r="D173" s="106"/>
      <c r="E173" s="106"/>
      <c r="F173" s="106"/>
      <c r="G173" s="106"/>
      <c r="H173" s="106"/>
      <c r="I173" s="106"/>
    </row>
    <row r="174" spans="1:9">
      <c r="A174" s="106" t="s">
        <v>28</v>
      </c>
      <c r="B174" s="106"/>
      <c r="C174" s="106"/>
      <c r="D174" s="106"/>
      <c r="E174" s="106"/>
      <c r="F174" s="106"/>
      <c r="G174" s="106"/>
      <c r="H174" s="106"/>
      <c r="I174" s="106"/>
    </row>
    <row r="175" spans="1:9">
      <c r="A175" s="106" t="s">
        <v>29</v>
      </c>
      <c r="B175" s="106"/>
      <c r="C175" s="106"/>
      <c r="D175" s="106"/>
      <c r="E175" s="106"/>
      <c r="F175" s="106"/>
      <c r="G175" s="106"/>
      <c r="H175" s="106"/>
      <c r="I175" s="106"/>
    </row>
    <row r="177" spans="1:12">
      <c r="A177" s="102" t="s">
        <v>30</v>
      </c>
      <c r="B177" s="102"/>
      <c r="C177" s="102"/>
      <c r="D177" s="102"/>
      <c r="E177" s="102"/>
      <c r="F177" s="102"/>
      <c r="G177" s="102"/>
      <c r="H177" s="102"/>
      <c r="I177" s="102"/>
    </row>
    <row r="178" spans="1:12">
      <c r="A178" s="102"/>
      <c r="B178" s="102"/>
      <c r="C178" s="102"/>
      <c r="D178" s="102"/>
      <c r="E178" s="102"/>
      <c r="F178" s="102"/>
      <c r="G178" s="102"/>
      <c r="H178" s="102"/>
      <c r="I178" s="102"/>
    </row>
    <row r="179" spans="1:12">
      <c r="A179" s="102" t="s">
        <v>31</v>
      </c>
      <c r="B179" s="102"/>
      <c r="C179" s="102"/>
      <c r="D179" s="102"/>
      <c r="E179" s="102"/>
      <c r="F179" s="102"/>
      <c r="G179" s="102"/>
      <c r="H179" s="102"/>
      <c r="I179" s="102"/>
    </row>
    <row r="180" spans="1:12">
      <c r="A180" s="102" t="s">
        <v>32</v>
      </c>
      <c r="B180" s="102"/>
      <c r="C180" s="102"/>
      <c r="D180" s="102"/>
      <c r="E180" s="102"/>
      <c r="F180" s="102"/>
      <c r="G180" s="102"/>
      <c r="H180" s="102"/>
      <c r="I180" s="102"/>
    </row>
    <row r="181" spans="1:12">
      <c r="A181" s="102"/>
      <c r="B181" s="102"/>
      <c r="C181" s="102"/>
      <c r="D181" s="102"/>
      <c r="E181" s="102"/>
      <c r="F181" s="102"/>
      <c r="G181" s="102"/>
      <c r="H181" s="102"/>
      <c r="I181" s="102"/>
    </row>
    <row r="182" spans="1:12">
      <c r="A182" s="26" t="s">
        <v>33</v>
      </c>
    </row>
    <row r="184" spans="1:12">
      <c r="A184" s="102" t="s">
        <v>34</v>
      </c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1:12">
      <c r="A185" s="102" t="s">
        <v>35</v>
      </c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1:12">
      <c r="A186" s="102" t="s">
        <v>36</v>
      </c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1:12">
      <c r="A187" s="102" t="s">
        <v>37</v>
      </c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1:12">
      <c r="A188" s="102" t="s">
        <v>38</v>
      </c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1:12">
      <c r="A189" s="102" t="s">
        <v>39</v>
      </c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1:12">
      <c r="A190" s="102" t="s">
        <v>40</v>
      </c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3" spans="1:1">
      <c r="A193" s="26" t="s">
        <v>41</v>
      </c>
    </row>
    <row r="195" spans="1:1">
      <c r="A195" s="26" t="s">
        <v>42</v>
      </c>
    </row>
    <row r="196" spans="1:1">
      <c r="A196" s="26" t="s">
        <v>43</v>
      </c>
    </row>
    <row r="198" spans="1:1">
      <c r="A198" s="26" t="s">
        <v>44</v>
      </c>
    </row>
    <row r="199" spans="1:1">
      <c r="A199" s="26" t="s">
        <v>45</v>
      </c>
    </row>
    <row r="200" spans="1:1">
      <c r="A200" s="26" t="s">
        <v>46</v>
      </c>
    </row>
    <row r="201" spans="1:1">
      <c r="A201" s="26" t="s">
        <v>47</v>
      </c>
    </row>
    <row r="202" spans="1:1">
      <c r="A202" s="26" t="s">
        <v>48</v>
      </c>
    </row>
    <row r="204" spans="1:1">
      <c r="A204" s="26" t="s">
        <v>49</v>
      </c>
    </row>
    <row r="205" spans="1:1">
      <c r="A205" s="26" t="s">
        <v>50</v>
      </c>
    </row>
    <row r="206" spans="1:1">
      <c r="A206" s="26" t="s">
        <v>51</v>
      </c>
    </row>
    <row r="207" spans="1:1">
      <c r="A207" s="26" t="s">
        <v>52</v>
      </c>
    </row>
    <row r="208" spans="1:1">
      <c r="A208" s="26" t="s">
        <v>53</v>
      </c>
    </row>
    <row r="209" spans="1:1">
      <c r="A209" s="26" t="s">
        <v>54</v>
      </c>
    </row>
    <row r="210" spans="1:1">
      <c r="A210" s="26" t="s">
        <v>55</v>
      </c>
    </row>
    <row r="212" spans="1:1">
      <c r="A212" s="26" t="s">
        <v>56</v>
      </c>
    </row>
    <row r="213" spans="1:1">
      <c r="A213" s="26" t="s">
        <v>57</v>
      </c>
    </row>
    <row r="214" spans="1:1">
      <c r="A214" s="26" t="s">
        <v>58</v>
      </c>
    </row>
    <row r="215" spans="1:1">
      <c r="A215" s="26" t="s">
        <v>59</v>
      </c>
    </row>
    <row r="217" spans="1:1">
      <c r="A217" s="26" t="s">
        <v>60</v>
      </c>
    </row>
    <row r="219" spans="1:1">
      <c r="A219" s="26" t="s">
        <v>62</v>
      </c>
    </row>
    <row r="221" spans="1:1">
      <c r="A221" s="26" t="s">
        <v>63</v>
      </c>
    </row>
    <row r="222" spans="1:1">
      <c r="A222" s="26" t="s">
        <v>64</v>
      </c>
    </row>
    <row r="223" spans="1:1">
      <c r="A223" s="26" t="s">
        <v>65</v>
      </c>
    </row>
    <row r="224" spans="1:1">
      <c r="A224" s="26" t="s">
        <v>66</v>
      </c>
    </row>
    <row r="225" spans="1:1">
      <c r="A225" s="26" t="s">
        <v>67</v>
      </c>
    </row>
    <row r="226" spans="1:1">
      <c r="A226" s="26" t="s">
        <v>68</v>
      </c>
    </row>
    <row r="227" spans="1:1">
      <c r="A227" s="26" t="s">
        <v>69</v>
      </c>
    </row>
    <row r="228" spans="1:1">
      <c r="A228" s="26" t="s">
        <v>70</v>
      </c>
    </row>
    <row r="229" spans="1:1">
      <c r="A229" s="26" t="s">
        <v>71</v>
      </c>
    </row>
    <row r="231" spans="1:1">
      <c r="A231" s="26" t="s">
        <v>72</v>
      </c>
    </row>
    <row r="232" spans="1:1">
      <c r="A232" s="26" t="s">
        <v>73</v>
      </c>
    </row>
    <row r="233" spans="1:1">
      <c r="A233" s="26" t="s">
        <v>74</v>
      </c>
    </row>
    <row r="235" spans="1:1">
      <c r="A235" s="26" t="s">
        <v>75</v>
      </c>
    </row>
    <row r="236" spans="1:1">
      <c r="A236" s="26" t="s">
        <v>76</v>
      </c>
    </row>
    <row r="238" spans="1:1">
      <c r="A238" s="26" t="s">
        <v>77</v>
      </c>
    </row>
    <row r="239" spans="1:1">
      <c r="A239" s="26" t="s">
        <v>78</v>
      </c>
    </row>
    <row r="240" spans="1:1">
      <c r="A240" s="26" t="s">
        <v>79</v>
      </c>
    </row>
    <row r="241" spans="1:1">
      <c r="A241" s="26" t="s">
        <v>80</v>
      </c>
    </row>
    <row r="242" spans="1:1">
      <c r="A242" s="26" t="s">
        <v>81</v>
      </c>
    </row>
    <row r="243" spans="1:1">
      <c r="A243" s="26" t="s">
        <v>82</v>
      </c>
    </row>
    <row r="244" spans="1:1">
      <c r="A244" s="26" t="s">
        <v>83</v>
      </c>
    </row>
    <row r="245" spans="1:1">
      <c r="A245" s="26" t="s">
        <v>84</v>
      </c>
    </row>
    <row r="246" spans="1:1">
      <c r="A246" s="26" t="s">
        <v>85</v>
      </c>
    </row>
    <row r="247" spans="1:1">
      <c r="A247" s="26" t="s">
        <v>86</v>
      </c>
    </row>
    <row r="248" spans="1:1">
      <c r="A248" s="26" t="s">
        <v>87</v>
      </c>
    </row>
    <row r="249" spans="1:1">
      <c r="A249" s="26" t="s">
        <v>88</v>
      </c>
    </row>
    <row r="250" spans="1:1">
      <c r="A250" s="26" t="s">
        <v>89</v>
      </c>
    </row>
    <row r="251" spans="1:1">
      <c r="A251" s="26" t="s">
        <v>90</v>
      </c>
    </row>
    <row r="252" spans="1:1">
      <c r="A252" s="26" t="s">
        <v>91</v>
      </c>
    </row>
    <row r="253" spans="1:1">
      <c r="A253" s="26" t="s">
        <v>92</v>
      </c>
    </row>
    <row r="254" spans="1:1">
      <c r="A254" s="26" t="s">
        <v>93</v>
      </c>
    </row>
    <row r="255" spans="1:1">
      <c r="A255" s="26" t="s">
        <v>94</v>
      </c>
    </row>
    <row r="256" spans="1:1">
      <c r="A256" s="26" t="s">
        <v>82</v>
      </c>
    </row>
    <row r="257" spans="1:1">
      <c r="A257" s="26" t="s">
        <v>95</v>
      </c>
    </row>
    <row r="258" spans="1:1">
      <c r="A258" s="26" t="s">
        <v>96</v>
      </c>
    </row>
    <row r="259" spans="1:1">
      <c r="A259" s="26" t="s">
        <v>97</v>
      </c>
    </row>
    <row r="260" spans="1:1">
      <c r="A260" s="26" t="s">
        <v>94</v>
      </c>
    </row>
    <row r="261" spans="1:1">
      <c r="A261" s="26" t="s">
        <v>98</v>
      </c>
    </row>
    <row r="262" spans="1:1">
      <c r="A262" s="26" t="s">
        <v>99</v>
      </c>
    </row>
    <row r="263" spans="1:1">
      <c r="A263" s="26" t="s">
        <v>82</v>
      </c>
    </row>
    <row r="264" spans="1:1">
      <c r="A264" s="26" t="s">
        <v>100</v>
      </c>
    </row>
    <row r="265" spans="1:1">
      <c r="A265" s="26" t="s">
        <v>101</v>
      </c>
    </row>
    <row r="266" spans="1:1">
      <c r="A266" s="26" t="s">
        <v>102</v>
      </c>
    </row>
    <row r="267" spans="1:1">
      <c r="A267" s="26" t="s">
        <v>103</v>
      </c>
    </row>
    <row r="268" spans="1:1">
      <c r="A268" s="26" t="s">
        <v>104</v>
      </c>
    </row>
    <row r="269" spans="1:1">
      <c r="A269" s="26" t="s">
        <v>105</v>
      </c>
    </row>
    <row r="270" spans="1:1">
      <c r="A270" s="26" t="s">
        <v>106</v>
      </c>
    </row>
    <row r="271" spans="1:1">
      <c r="A271" s="26" t="s">
        <v>107</v>
      </c>
    </row>
    <row r="272" spans="1:1">
      <c r="A272" s="26" t="s">
        <v>108</v>
      </c>
    </row>
    <row r="273" spans="1:1">
      <c r="A273" s="26" t="s">
        <v>109</v>
      </c>
    </row>
    <row r="274" spans="1:1">
      <c r="A274" s="26" t="s">
        <v>110</v>
      </c>
    </row>
    <row r="275" spans="1:1">
      <c r="A275" s="26" t="s">
        <v>111</v>
      </c>
    </row>
    <row r="276" spans="1:1">
      <c r="A276" s="26" t="s">
        <v>79</v>
      </c>
    </row>
    <row r="277" spans="1:1">
      <c r="A277" s="26" t="s">
        <v>112</v>
      </c>
    </row>
    <row r="278" spans="1:1">
      <c r="A278" s="26" t="s">
        <v>79</v>
      </c>
    </row>
    <row r="279" spans="1:1">
      <c r="A279" s="26" t="s">
        <v>113</v>
      </c>
    </row>
    <row r="281" spans="1:1">
      <c r="A281" s="26" t="s">
        <v>114</v>
      </c>
    </row>
    <row r="282" spans="1:1">
      <c r="A282" s="26" t="s">
        <v>115</v>
      </c>
    </row>
    <row r="283" spans="1:1">
      <c r="A283" s="26" t="s">
        <v>116</v>
      </c>
    </row>
    <row r="284" spans="1:1">
      <c r="A284" s="26" t="s">
        <v>3</v>
      </c>
    </row>
    <row r="285" spans="1:1">
      <c r="A285" s="26" t="s">
        <v>117</v>
      </c>
    </row>
    <row r="286" spans="1:1">
      <c r="A286" s="26" t="s">
        <v>118</v>
      </c>
    </row>
    <row r="287" spans="1:1">
      <c r="A287" s="26" t="s">
        <v>119</v>
      </c>
    </row>
    <row r="288" spans="1:1">
      <c r="A288" s="26" t="s">
        <v>120</v>
      </c>
    </row>
    <row r="290" spans="1:1">
      <c r="A290" s="26" t="s">
        <v>121</v>
      </c>
    </row>
    <row r="291" spans="1:1">
      <c r="A291" s="26" t="s">
        <v>122</v>
      </c>
    </row>
    <row r="292" spans="1:1">
      <c r="A292" s="26" t="s">
        <v>123</v>
      </c>
    </row>
    <row r="293" spans="1:1">
      <c r="A293" s="26" t="s">
        <v>124</v>
      </c>
    </row>
    <row r="294" spans="1:1">
      <c r="A294" s="26" t="s">
        <v>125</v>
      </c>
    </row>
    <row r="295" spans="1:1">
      <c r="A295" s="26" t="s">
        <v>126</v>
      </c>
    </row>
    <row r="296" spans="1:1">
      <c r="A296" s="26" t="s">
        <v>127</v>
      </c>
    </row>
    <row r="297" spans="1:1">
      <c r="A297" s="26" t="s">
        <v>128</v>
      </c>
    </row>
    <row r="298" spans="1:1">
      <c r="A298" s="26" t="s">
        <v>129</v>
      </c>
    </row>
    <row r="299" spans="1:1">
      <c r="A299" s="26" t="s">
        <v>130</v>
      </c>
    </row>
    <row r="300" spans="1:1">
      <c r="A300" s="26" t="s">
        <v>131</v>
      </c>
    </row>
    <row r="301" spans="1:1">
      <c r="A301" s="26" t="s">
        <v>132</v>
      </c>
    </row>
    <row r="302" spans="1:1">
      <c r="A302" s="26" t="s">
        <v>133</v>
      </c>
    </row>
    <row r="303" spans="1:1">
      <c r="A303" s="26" t="s">
        <v>134</v>
      </c>
    </row>
    <row r="304" spans="1:1">
      <c r="A304" s="26" t="s">
        <v>135</v>
      </c>
    </row>
    <row r="305" spans="1:1">
      <c r="A305" s="26" t="s">
        <v>136</v>
      </c>
    </row>
    <row r="306" spans="1:1">
      <c r="A306" s="26" t="s">
        <v>137</v>
      </c>
    </row>
    <row r="307" spans="1:1">
      <c r="A307" s="26" t="s">
        <v>138</v>
      </c>
    </row>
    <row r="308" spans="1:1">
      <c r="A308" s="26" t="s">
        <v>139</v>
      </c>
    </row>
    <row r="309" spans="1:1">
      <c r="A309" s="26" t="s">
        <v>140</v>
      </c>
    </row>
    <row r="310" spans="1:1">
      <c r="A310" s="26" t="s">
        <v>98</v>
      </c>
    </row>
    <row r="311" spans="1:1">
      <c r="A311" s="26" t="s">
        <v>141</v>
      </c>
    </row>
    <row r="312" spans="1:1">
      <c r="A312" s="26" t="s">
        <v>82</v>
      </c>
    </row>
    <row r="313" spans="1:1">
      <c r="A313" s="26" t="s">
        <v>142</v>
      </c>
    </row>
    <row r="314" spans="1:1">
      <c r="A314" s="26" t="s">
        <v>86</v>
      </c>
    </row>
    <row r="315" spans="1:1">
      <c r="A315" s="26" t="s">
        <v>70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tabColor theme="9" tint="-0.249977111117893"/>
    <pageSetUpPr fitToPage="1"/>
  </sheetPr>
  <dimension ref="A1:AV292"/>
  <sheetViews>
    <sheetView showGridLines="0" workbookViewId="0">
      <selection activeCell="A3" sqref="A3"/>
    </sheetView>
  </sheetViews>
  <sheetFormatPr defaultColWidth="11.42578125" defaultRowHeight="11.25"/>
  <cols>
    <col min="1" max="1" width="5.28515625" style="27" customWidth="1"/>
    <col min="2" max="22" width="4.42578125" style="27" customWidth="1"/>
    <col min="23" max="23" width="4.7109375" style="27" customWidth="1"/>
    <col min="24" max="16384" width="11.42578125" style="27"/>
  </cols>
  <sheetData>
    <row r="1" spans="1:1" ht="12.75">
      <c r="A1" s="38" t="s">
        <v>214</v>
      </c>
    </row>
    <row r="2" spans="1:1">
      <c r="A2" s="28"/>
    </row>
    <row r="3" spans="1:1">
      <c r="A3" s="28" t="s">
        <v>149</v>
      </c>
    </row>
    <row r="4" spans="1:1">
      <c r="A4" s="28" t="s">
        <v>215</v>
      </c>
    </row>
    <row r="5" spans="1:1">
      <c r="A5" s="28" t="s">
        <v>150</v>
      </c>
    </row>
    <row r="6" spans="1:1">
      <c r="A6" s="28"/>
    </row>
    <row r="7" spans="1:1">
      <c r="A7" s="28"/>
    </row>
    <row r="8" spans="1:1" ht="12.75">
      <c r="A8" s="37" t="s">
        <v>213</v>
      </c>
    </row>
    <row r="9" spans="1:1">
      <c r="A9" s="29"/>
    </row>
    <row r="10" spans="1:1">
      <c r="A10" s="28" t="s">
        <v>272</v>
      </c>
    </row>
    <row r="11" spans="1:1">
      <c r="A11" s="28"/>
    </row>
    <row r="12" spans="1:1">
      <c r="A12" s="28" t="s">
        <v>151</v>
      </c>
    </row>
    <row r="13" spans="1:1">
      <c r="A13" s="28" t="s">
        <v>152</v>
      </c>
    </row>
    <row r="14" spans="1:1">
      <c r="A14" s="28" t="s">
        <v>153</v>
      </c>
    </row>
    <row r="15" spans="1:1">
      <c r="A15" s="28" t="s">
        <v>154</v>
      </c>
    </row>
    <row r="16" spans="1:1">
      <c r="A16" s="28" t="s">
        <v>155</v>
      </c>
    </row>
    <row r="18" spans="1:48">
      <c r="A18" s="30"/>
      <c r="B18" s="30">
        <v>1</v>
      </c>
      <c r="C18" s="30">
        <v>2</v>
      </c>
      <c r="D18" s="30">
        <v>3</v>
      </c>
      <c r="E18" s="30">
        <v>4</v>
      </c>
      <c r="F18" s="30">
        <v>5</v>
      </c>
      <c r="G18" s="30">
        <v>6</v>
      </c>
      <c r="H18" s="30">
        <v>7</v>
      </c>
      <c r="I18" s="30">
        <v>8</v>
      </c>
      <c r="J18" s="30">
        <v>9</v>
      </c>
      <c r="K18" s="30">
        <v>10</v>
      </c>
      <c r="L18" s="30">
        <v>11</v>
      </c>
      <c r="M18" s="30">
        <v>12</v>
      </c>
      <c r="N18" s="30">
        <v>13</v>
      </c>
      <c r="O18" s="30">
        <v>14</v>
      </c>
      <c r="P18" s="30">
        <v>15</v>
      </c>
      <c r="Q18" s="30">
        <v>16</v>
      </c>
      <c r="R18" s="30">
        <v>17</v>
      </c>
      <c r="S18" s="30">
        <v>18</v>
      </c>
      <c r="T18" s="30">
        <v>19</v>
      </c>
      <c r="U18" s="30" t="s">
        <v>156</v>
      </c>
      <c r="AA18" s="30"/>
      <c r="AB18" s="30">
        <v>1</v>
      </c>
      <c r="AC18" s="30">
        <v>2</v>
      </c>
      <c r="AD18" s="30">
        <v>3</v>
      </c>
      <c r="AE18" s="30">
        <v>4</v>
      </c>
      <c r="AF18" s="30">
        <v>5</v>
      </c>
      <c r="AG18" s="30">
        <v>6</v>
      </c>
      <c r="AH18" s="30">
        <v>7</v>
      </c>
      <c r="AI18" s="30">
        <v>8</v>
      </c>
      <c r="AJ18" s="30">
        <v>9</v>
      </c>
      <c r="AK18" s="30">
        <v>10</v>
      </c>
      <c r="AL18" s="30">
        <v>11</v>
      </c>
      <c r="AM18" s="30">
        <v>12</v>
      </c>
      <c r="AN18" s="30">
        <v>13</v>
      </c>
      <c r="AO18" s="30">
        <v>14</v>
      </c>
      <c r="AP18" s="30">
        <v>15</v>
      </c>
      <c r="AQ18" s="30">
        <v>16</v>
      </c>
      <c r="AR18" s="30">
        <v>17</v>
      </c>
      <c r="AS18" s="30">
        <v>18</v>
      </c>
      <c r="AT18" s="30">
        <v>19</v>
      </c>
      <c r="AU18" s="30" t="s">
        <v>156</v>
      </c>
    </row>
    <row r="19" spans="1:48">
      <c r="A19" s="31">
        <v>1</v>
      </c>
      <c r="B19" s="27">
        <v>0</v>
      </c>
      <c r="C19" s="27">
        <v>10</v>
      </c>
      <c r="D19" s="27">
        <v>31</v>
      </c>
      <c r="E19" s="27">
        <v>43</v>
      </c>
      <c r="F19" s="27">
        <v>52</v>
      </c>
      <c r="G19" s="27">
        <v>60</v>
      </c>
      <c r="H19" s="27">
        <v>66</v>
      </c>
      <c r="I19" s="27">
        <v>72</v>
      </c>
      <c r="J19" s="27">
        <v>76</v>
      </c>
      <c r="K19" s="27">
        <v>80</v>
      </c>
      <c r="L19" s="27">
        <v>84</v>
      </c>
      <c r="M19" s="27">
        <v>87</v>
      </c>
      <c r="N19" s="27">
        <v>90</v>
      </c>
      <c r="O19" s="27">
        <v>92</v>
      </c>
      <c r="P19" s="27">
        <v>94</v>
      </c>
      <c r="Q19" s="27">
        <v>96</v>
      </c>
      <c r="R19" s="27">
        <v>97</v>
      </c>
      <c r="S19" s="27">
        <v>98</v>
      </c>
      <c r="T19" s="27">
        <v>99</v>
      </c>
      <c r="U19" s="27">
        <v>100</v>
      </c>
      <c r="V19" s="31">
        <v>1</v>
      </c>
      <c r="AA19" s="31">
        <v>1</v>
      </c>
      <c r="AB19" s="27">
        <v>0</v>
      </c>
      <c r="AC19" s="60">
        <f>C19/C$19</f>
        <v>1</v>
      </c>
      <c r="AD19" s="60">
        <f t="shared" ref="AD19:AD38" si="0">D19/D$19</f>
        <v>1</v>
      </c>
      <c r="AE19" s="60">
        <f t="shared" ref="AE19:AE38" si="1">E19/E$19</f>
        <v>1</v>
      </c>
      <c r="AF19" s="60">
        <f t="shared" ref="AF19:AF38" si="2">F19/F$19</f>
        <v>1</v>
      </c>
      <c r="AG19" s="60">
        <f t="shared" ref="AG19:AG38" si="3">G19/G$19</f>
        <v>1</v>
      </c>
      <c r="AH19" s="60">
        <f t="shared" ref="AH19:AH38" si="4">H19/H$19</f>
        <v>1</v>
      </c>
      <c r="AI19" s="60">
        <f t="shared" ref="AI19:AI38" si="5">I19/I$19</f>
        <v>1</v>
      </c>
      <c r="AJ19" s="60">
        <f t="shared" ref="AJ19:AJ38" si="6">J19/J$19</f>
        <v>1</v>
      </c>
      <c r="AK19" s="60">
        <f t="shared" ref="AK19:AK38" si="7">K19/K$19</f>
        <v>1</v>
      </c>
      <c r="AL19" s="60">
        <f t="shared" ref="AL19:AL38" si="8">L19/L$19</f>
        <v>1</v>
      </c>
      <c r="AM19" s="60">
        <f t="shared" ref="AM19:AM38" si="9">M19/M$19</f>
        <v>1</v>
      </c>
      <c r="AN19" s="60">
        <f t="shared" ref="AN19:AN38" si="10">N19/N$19</f>
        <v>1</v>
      </c>
      <c r="AO19" s="60">
        <f t="shared" ref="AO19:AO38" si="11">O19/O$19</f>
        <v>1</v>
      </c>
      <c r="AP19" s="60">
        <f t="shared" ref="AP19:AP38" si="12">P19/P$19</f>
        <v>1</v>
      </c>
      <c r="AQ19" s="60">
        <f t="shared" ref="AQ19:AQ38" si="13">Q19/Q$19</f>
        <v>1</v>
      </c>
      <c r="AR19" s="60">
        <f t="shared" ref="AR19:AR38" si="14">R19/R$19</f>
        <v>1</v>
      </c>
      <c r="AS19" s="60">
        <f t="shared" ref="AS19:AS38" si="15">S19/S$19</f>
        <v>1</v>
      </c>
      <c r="AT19" s="60">
        <f t="shared" ref="AT19:AT38" si="16">T19/T$19</f>
        <v>1</v>
      </c>
      <c r="AU19" s="60">
        <f t="shared" ref="AU19:AU38" si="17">U19/U$19</f>
        <v>1</v>
      </c>
      <c r="AV19" s="31">
        <v>1</v>
      </c>
    </row>
    <row r="20" spans="1:48">
      <c r="A20" s="31">
        <v>2</v>
      </c>
      <c r="C20" s="27">
        <v>7</v>
      </c>
      <c r="D20" s="27">
        <v>25</v>
      </c>
      <c r="E20" s="27">
        <v>37</v>
      </c>
      <c r="F20" s="27">
        <v>46</v>
      </c>
      <c r="G20" s="27">
        <v>54</v>
      </c>
      <c r="H20" s="27">
        <v>60</v>
      </c>
      <c r="I20" s="27">
        <v>66</v>
      </c>
      <c r="J20" s="27">
        <v>70</v>
      </c>
      <c r="K20" s="27">
        <v>74</v>
      </c>
      <c r="L20" s="27">
        <v>78</v>
      </c>
      <c r="M20" s="27">
        <v>81</v>
      </c>
      <c r="N20" s="27">
        <v>84</v>
      </c>
      <c r="O20" s="27">
        <v>86</v>
      </c>
      <c r="P20" s="27">
        <v>88</v>
      </c>
      <c r="Q20" s="27">
        <v>90</v>
      </c>
      <c r="R20" s="27">
        <v>91</v>
      </c>
      <c r="S20" s="27">
        <v>92</v>
      </c>
      <c r="T20" s="27">
        <v>93</v>
      </c>
      <c r="U20" s="27">
        <v>94</v>
      </c>
      <c r="V20" s="31">
        <v>2</v>
      </c>
      <c r="AA20" s="31">
        <v>2</v>
      </c>
      <c r="AC20" s="60">
        <f t="shared" ref="AC20:AC38" si="18">C20/C$19</f>
        <v>0.7</v>
      </c>
      <c r="AD20" s="60">
        <f t="shared" si="0"/>
        <v>0.80645161290322576</v>
      </c>
      <c r="AE20" s="60">
        <f t="shared" si="1"/>
        <v>0.86046511627906974</v>
      </c>
      <c r="AF20" s="60">
        <f t="shared" si="2"/>
        <v>0.88461538461538458</v>
      </c>
      <c r="AG20" s="60">
        <f t="shared" si="3"/>
        <v>0.9</v>
      </c>
      <c r="AH20" s="60">
        <f t="shared" si="4"/>
        <v>0.90909090909090906</v>
      </c>
      <c r="AI20" s="60">
        <f t="shared" si="5"/>
        <v>0.91666666666666663</v>
      </c>
      <c r="AJ20" s="60">
        <f t="shared" si="6"/>
        <v>0.92105263157894735</v>
      </c>
      <c r="AK20" s="60">
        <f t="shared" si="7"/>
        <v>0.92500000000000004</v>
      </c>
      <c r="AL20" s="60">
        <f t="shared" si="8"/>
        <v>0.9285714285714286</v>
      </c>
      <c r="AM20" s="60">
        <f t="shared" si="9"/>
        <v>0.93103448275862066</v>
      </c>
      <c r="AN20" s="60">
        <f t="shared" si="10"/>
        <v>0.93333333333333335</v>
      </c>
      <c r="AO20" s="60">
        <f t="shared" si="11"/>
        <v>0.93478260869565222</v>
      </c>
      <c r="AP20" s="60">
        <f t="shared" si="12"/>
        <v>0.93617021276595747</v>
      </c>
      <c r="AQ20" s="60">
        <f t="shared" si="13"/>
        <v>0.9375</v>
      </c>
      <c r="AR20" s="60">
        <f t="shared" si="14"/>
        <v>0.93814432989690721</v>
      </c>
      <c r="AS20" s="60">
        <f t="shared" si="15"/>
        <v>0.93877551020408168</v>
      </c>
      <c r="AT20" s="60">
        <f t="shared" si="16"/>
        <v>0.93939393939393945</v>
      </c>
      <c r="AU20" s="60">
        <f t="shared" si="17"/>
        <v>0.94</v>
      </c>
      <c r="AV20" s="31">
        <v>2</v>
      </c>
    </row>
    <row r="21" spans="1:48">
      <c r="A21" s="31">
        <v>3</v>
      </c>
      <c r="D21" s="27">
        <v>21</v>
      </c>
      <c r="E21" s="27">
        <v>33</v>
      </c>
      <c r="F21" s="27">
        <v>42</v>
      </c>
      <c r="G21" s="27">
        <v>50</v>
      </c>
      <c r="H21" s="27">
        <v>56</v>
      </c>
      <c r="I21" s="27">
        <v>62</v>
      </c>
      <c r="J21" s="27">
        <v>66</v>
      </c>
      <c r="K21" s="27">
        <v>70</v>
      </c>
      <c r="L21" s="27">
        <v>74</v>
      </c>
      <c r="M21" s="27">
        <v>77</v>
      </c>
      <c r="N21" s="27">
        <v>80</v>
      </c>
      <c r="O21" s="27">
        <v>82</v>
      </c>
      <c r="P21" s="27">
        <v>84</v>
      </c>
      <c r="Q21" s="27">
        <v>86</v>
      </c>
      <c r="R21" s="27">
        <v>87</v>
      </c>
      <c r="S21" s="27">
        <v>88</v>
      </c>
      <c r="T21" s="27">
        <v>89</v>
      </c>
      <c r="U21" s="27">
        <v>90</v>
      </c>
      <c r="V21" s="31">
        <v>3</v>
      </c>
      <c r="AA21" s="31">
        <v>3</v>
      </c>
      <c r="AC21" s="60">
        <f t="shared" si="18"/>
        <v>0</v>
      </c>
      <c r="AD21" s="60">
        <f t="shared" si="0"/>
        <v>0.67741935483870963</v>
      </c>
      <c r="AE21" s="60">
        <f t="shared" si="1"/>
        <v>0.76744186046511631</v>
      </c>
      <c r="AF21" s="60">
        <f t="shared" si="2"/>
        <v>0.80769230769230771</v>
      </c>
      <c r="AG21" s="60">
        <f t="shared" si="3"/>
        <v>0.83333333333333337</v>
      </c>
      <c r="AH21" s="60">
        <f t="shared" si="4"/>
        <v>0.84848484848484851</v>
      </c>
      <c r="AI21" s="60">
        <f t="shared" si="5"/>
        <v>0.86111111111111116</v>
      </c>
      <c r="AJ21" s="60">
        <f t="shared" si="6"/>
        <v>0.86842105263157898</v>
      </c>
      <c r="AK21" s="60">
        <f t="shared" si="7"/>
        <v>0.875</v>
      </c>
      <c r="AL21" s="60">
        <f t="shared" si="8"/>
        <v>0.88095238095238093</v>
      </c>
      <c r="AM21" s="60">
        <f t="shared" si="9"/>
        <v>0.88505747126436785</v>
      </c>
      <c r="AN21" s="60">
        <f t="shared" si="10"/>
        <v>0.88888888888888884</v>
      </c>
      <c r="AO21" s="60">
        <f t="shared" si="11"/>
        <v>0.89130434782608692</v>
      </c>
      <c r="AP21" s="60">
        <f t="shared" si="12"/>
        <v>0.8936170212765957</v>
      </c>
      <c r="AQ21" s="60">
        <f t="shared" si="13"/>
        <v>0.89583333333333337</v>
      </c>
      <c r="AR21" s="60">
        <f t="shared" si="14"/>
        <v>0.89690721649484539</v>
      </c>
      <c r="AS21" s="60">
        <f t="shared" si="15"/>
        <v>0.89795918367346939</v>
      </c>
      <c r="AT21" s="60">
        <f t="shared" si="16"/>
        <v>0.89898989898989901</v>
      </c>
      <c r="AU21" s="60">
        <f t="shared" si="17"/>
        <v>0.9</v>
      </c>
      <c r="AV21" s="31">
        <v>3</v>
      </c>
    </row>
    <row r="22" spans="1:48">
      <c r="A22" s="31">
        <v>4</v>
      </c>
      <c r="E22" s="27">
        <v>29</v>
      </c>
      <c r="F22" s="27">
        <v>38</v>
      </c>
      <c r="G22" s="27">
        <v>46</v>
      </c>
      <c r="H22" s="27">
        <v>52</v>
      </c>
      <c r="I22" s="27">
        <v>58</v>
      </c>
      <c r="J22" s="27">
        <v>62</v>
      </c>
      <c r="K22" s="27">
        <v>68</v>
      </c>
      <c r="L22" s="27">
        <v>70</v>
      </c>
      <c r="M22" s="27">
        <v>73</v>
      </c>
      <c r="N22" s="27">
        <v>76</v>
      </c>
      <c r="O22" s="27">
        <v>78</v>
      </c>
      <c r="P22" s="27">
        <v>80</v>
      </c>
      <c r="Q22" s="27">
        <v>82</v>
      </c>
      <c r="R22" s="27">
        <v>83</v>
      </c>
      <c r="S22" s="27">
        <v>84</v>
      </c>
      <c r="T22" s="27">
        <v>85</v>
      </c>
      <c r="U22" s="27">
        <v>86</v>
      </c>
      <c r="V22" s="31">
        <v>4</v>
      </c>
      <c r="AA22" s="31">
        <v>4</v>
      </c>
      <c r="AC22" s="60">
        <f t="shared" si="18"/>
        <v>0</v>
      </c>
      <c r="AD22" s="60">
        <f t="shared" si="0"/>
        <v>0</v>
      </c>
      <c r="AE22" s="60">
        <f t="shared" si="1"/>
        <v>0.67441860465116277</v>
      </c>
      <c r="AF22" s="60">
        <f t="shared" si="2"/>
        <v>0.73076923076923073</v>
      </c>
      <c r="AG22" s="60">
        <f t="shared" si="3"/>
        <v>0.76666666666666672</v>
      </c>
      <c r="AH22" s="60">
        <f t="shared" si="4"/>
        <v>0.78787878787878785</v>
      </c>
      <c r="AI22" s="60">
        <f t="shared" si="5"/>
        <v>0.80555555555555558</v>
      </c>
      <c r="AJ22" s="60">
        <f t="shared" si="6"/>
        <v>0.81578947368421051</v>
      </c>
      <c r="AK22" s="60">
        <f t="shared" si="7"/>
        <v>0.85</v>
      </c>
      <c r="AL22" s="60">
        <f t="shared" si="8"/>
        <v>0.83333333333333337</v>
      </c>
      <c r="AM22" s="60">
        <f t="shared" si="9"/>
        <v>0.83908045977011492</v>
      </c>
      <c r="AN22" s="60">
        <f t="shared" si="10"/>
        <v>0.84444444444444444</v>
      </c>
      <c r="AO22" s="60">
        <f t="shared" si="11"/>
        <v>0.84782608695652173</v>
      </c>
      <c r="AP22" s="60">
        <f t="shared" si="12"/>
        <v>0.85106382978723405</v>
      </c>
      <c r="AQ22" s="60">
        <f t="shared" si="13"/>
        <v>0.85416666666666663</v>
      </c>
      <c r="AR22" s="60">
        <f t="shared" si="14"/>
        <v>0.85567010309278346</v>
      </c>
      <c r="AS22" s="60">
        <f t="shared" si="15"/>
        <v>0.8571428571428571</v>
      </c>
      <c r="AT22" s="60">
        <f t="shared" si="16"/>
        <v>0.85858585858585856</v>
      </c>
      <c r="AU22" s="60">
        <f t="shared" si="17"/>
        <v>0.86</v>
      </c>
      <c r="AV22" s="31">
        <v>4</v>
      </c>
    </row>
    <row r="23" spans="1:48">
      <c r="A23" s="31">
        <v>5</v>
      </c>
      <c r="F23" s="27">
        <v>35</v>
      </c>
      <c r="G23" s="27">
        <v>43</v>
      </c>
      <c r="H23" s="27">
        <v>49</v>
      </c>
      <c r="I23" s="27">
        <v>55</v>
      </c>
      <c r="J23" s="27">
        <v>59</v>
      </c>
      <c r="K23" s="27">
        <v>63</v>
      </c>
      <c r="L23" s="27">
        <v>67</v>
      </c>
      <c r="M23" s="27">
        <v>70</v>
      </c>
      <c r="N23" s="27">
        <v>73</v>
      </c>
      <c r="O23" s="27">
        <v>75</v>
      </c>
      <c r="P23" s="27">
        <v>77</v>
      </c>
      <c r="Q23" s="27">
        <v>79</v>
      </c>
      <c r="R23" s="27">
        <v>80</v>
      </c>
      <c r="S23" s="27">
        <v>81</v>
      </c>
      <c r="T23" s="27">
        <v>82</v>
      </c>
      <c r="U23" s="27">
        <v>83</v>
      </c>
      <c r="V23" s="31">
        <v>5</v>
      </c>
      <c r="AA23" s="31">
        <v>5</v>
      </c>
      <c r="AC23" s="60">
        <f t="shared" si="18"/>
        <v>0</v>
      </c>
      <c r="AD23" s="60">
        <f t="shared" si="0"/>
        <v>0</v>
      </c>
      <c r="AE23" s="60">
        <f t="shared" si="1"/>
        <v>0</v>
      </c>
      <c r="AF23" s="60">
        <f t="shared" si="2"/>
        <v>0.67307692307692313</v>
      </c>
      <c r="AG23" s="60">
        <f t="shared" si="3"/>
        <v>0.71666666666666667</v>
      </c>
      <c r="AH23" s="60">
        <f t="shared" si="4"/>
        <v>0.74242424242424243</v>
      </c>
      <c r="AI23" s="60">
        <f t="shared" si="5"/>
        <v>0.76388888888888884</v>
      </c>
      <c r="AJ23" s="60">
        <f t="shared" si="6"/>
        <v>0.77631578947368418</v>
      </c>
      <c r="AK23" s="60">
        <f t="shared" si="7"/>
        <v>0.78749999999999998</v>
      </c>
      <c r="AL23" s="60">
        <f t="shared" si="8"/>
        <v>0.79761904761904767</v>
      </c>
      <c r="AM23" s="60">
        <f t="shared" si="9"/>
        <v>0.8045977011494253</v>
      </c>
      <c r="AN23" s="60">
        <f t="shared" si="10"/>
        <v>0.81111111111111112</v>
      </c>
      <c r="AO23" s="60">
        <f t="shared" si="11"/>
        <v>0.81521739130434778</v>
      </c>
      <c r="AP23" s="60">
        <f t="shared" si="12"/>
        <v>0.81914893617021278</v>
      </c>
      <c r="AQ23" s="60">
        <f t="shared" si="13"/>
        <v>0.82291666666666663</v>
      </c>
      <c r="AR23" s="60">
        <f t="shared" si="14"/>
        <v>0.82474226804123707</v>
      </c>
      <c r="AS23" s="60">
        <f t="shared" si="15"/>
        <v>0.82653061224489799</v>
      </c>
      <c r="AT23" s="60">
        <f t="shared" si="16"/>
        <v>0.82828282828282829</v>
      </c>
      <c r="AU23" s="60">
        <f t="shared" si="17"/>
        <v>0.83</v>
      </c>
      <c r="AV23" s="31">
        <v>5</v>
      </c>
    </row>
    <row r="24" spans="1:48">
      <c r="A24" s="31">
        <v>6</v>
      </c>
      <c r="G24" s="27">
        <v>40</v>
      </c>
      <c r="H24" s="27">
        <v>46</v>
      </c>
      <c r="I24" s="27">
        <v>52</v>
      </c>
      <c r="J24" s="27">
        <v>56</v>
      </c>
      <c r="K24" s="27">
        <v>60</v>
      </c>
      <c r="L24" s="27">
        <v>64</v>
      </c>
      <c r="M24" s="27">
        <v>67</v>
      </c>
      <c r="N24" s="27">
        <v>70</v>
      </c>
      <c r="O24" s="27">
        <v>72</v>
      </c>
      <c r="P24" s="27">
        <v>74</v>
      </c>
      <c r="Q24" s="27">
        <v>76</v>
      </c>
      <c r="R24" s="27">
        <v>77</v>
      </c>
      <c r="S24" s="27">
        <v>78</v>
      </c>
      <c r="T24" s="27">
        <v>79</v>
      </c>
      <c r="U24" s="27">
        <v>80</v>
      </c>
      <c r="V24" s="31">
        <v>6</v>
      </c>
      <c r="AA24" s="31">
        <v>6</v>
      </c>
      <c r="AC24" s="60">
        <f t="shared" si="18"/>
        <v>0</v>
      </c>
      <c r="AD24" s="60">
        <f t="shared" si="0"/>
        <v>0</v>
      </c>
      <c r="AE24" s="60">
        <f t="shared" si="1"/>
        <v>0</v>
      </c>
      <c r="AF24" s="60">
        <f t="shared" si="2"/>
        <v>0</v>
      </c>
      <c r="AG24" s="60">
        <f t="shared" si="3"/>
        <v>0.66666666666666663</v>
      </c>
      <c r="AH24" s="60">
        <f t="shared" si="4"/>
        <v>0.69696969696969702</v>
      </c>
      <c r="AI24" s="60">
        <f t="shared" si="5"/>
        <v>0.72222222222222221</v>
      </c>
      <c r="AJ24" s="60">
        <f t="shared" si="6"/>
        <v>0.73684210526315785</v>
      </c>
      <c r="AK24" s="60">
        <f t="shared" si="7"/>
        <v>0.75</v>
      </c>
      <c r="AL24" s="60">
        <f t="shared" si="8"/>
        <v>0.76190476190476186</v>
      </c>
      <c r="AM24" s="60">
        <f t="shared" si="9"/>
        <v>0.77011494252873558</v>
      </c>
      <c r="AN24" s="60">
        <f t="shared" si="10"/>
        <v>0.77777777777777779</v>
      </c>
      <c r="AO24" s="60">
        <f t="shared" si="11"/>
        <v>0.78260869565217395</v>
      </c>
      <c r="AP24" s="60">
        <f t="shared" si="12"/>
        <v>0.78723404255319152</v>
      </c>
      <c r="AQ24" s="60">
        <f t="shared" si="13"/>
        <v>0.79166666666666663</v>
      </c>
      <c r="AR24" s="60">
        <f t="shared" si="14"/>
        <v>0.79381443298969068</v>
      </c>
      <c r="AS24" s="60">
        <f t="shared" si="15"/>
        <v>0.79591836734693877</v>
      </c>
      <c r="AT24" s="60">
        <f t="shared" si="16"/>
        <v>0.79797979797979801</v>
      </c>
      <c r="AU24" s="60">
        <f t="shared" si="17"/>
        <v>0.8</v>
      </c>
      <c r="AV24" s="31">
        <v>6</v>
      </c>
    </row>
    <row r="25" spans="1:48">
      <c r="A25" s="31">
        <v>7</v>
      </c>
      <c r="H25" s="27">
        <v>44</v>
      </c>
      <c r="I25" s="27">
        <v>50</v>
      </c>
      <c r="J25" s="27">
        <v>54</v>
      </c>
      <c r="K25" s="27">
        <v>58</v>
      </c>
      <c r="L25" s="27">
        <v>62</v>
      </c>
      <c r="M25" s="27">
        <v>65</v>
      </c>
      <c r="N25" s="27">
        <v>68</v>
      </c>
      <c r="O25" s="27">
        <v>70</v>
      </c>
      <c r="P25" s="27">
        <v>72</v>
      </c>
      <c r="Q25" s="27">
        <v>74</v>
      </c>
      <c r="R25" s="27">
        <v>75</v>
      </c>
      <c r="S25" s="27">
        <v>76</v>
      </c>
      <c r="T25" s="27">
        <v>77</v>
      </c>
      <c r="U25" s="27">
        <v>78</v>
      </c>
      <c r="V25" s="31">
        <v>7</v>
      </c>
      <c r="AA25" s="31">
        <v>7</v>
      </c>
      <c r="AC25" s="60">
        <f t="shared" si="18"/>
        <v>0</v>
      </c>
      <c r="AD25" s="60">
        <f t="shared" si="0"/>
        <v>0</v>
      </c>
      <c r="AE25" s="60">
        <f t="shared" si="1"/>
        <v>0</v>
      </c>
      <c r="AF25" s="60">
        <f t="shared" si="2"/>
        <v>0</v>
      </c>
      <c r="AG25" s="60">
        <f t="shared" si="3"/>
        <v>0</v>
      </c>
      <c r="AH25" s="60">
        <f t="shared" si="4"/>
        <v>0.66666666666666663</v>
      </c>
      <c r="AI25" s="60">
        <f t="shared" si="5"/>
        <v>0.69444444444444442</v>
      </c>
      <c r="AJ25" s="60">
        <f t="shared" si="6"/>
        <v>0.71052631578947367</v>
      </c>
      <c r="AK25" s="60">
        <f t="shared" si="7"/>
        <v>0.72499999999999998</v>
      </c>
      <c r="AL25" s="60">
        <f t="shared" si="8"/>
        <v>0.73809523809523814</v>
      </c>
      <c r="AM25" s="60">
        <f t="shared" si="9"/>
        <v>0.74712643678160917</v>
      </c>
      <c r="AN25" s="60">
        <f t="shared" si="10"/>
        <v>0.75555555555555554</v>
      </c>
      <c r="AO25" s="60">
        <f t="shared" si="11"/>
        <v>0.76086956521739135</v>
      </c>
      <c r="AP25" s="60">
        <f t="shared" si="12"/>
        <v>0.76595744680851063</v>
      </c>
      <c r="AQ25" s="60">
        <f t="shared" si="13"/>
        <v>0.77083333333333337</v>
      </c>
      <c r="AR25" s="60">
        <f t="shared" si="14"/>
        <v>0.77319587628865982</v>
      </c>
      <c r="AS25" s="60">
        <f t="shared" si="15"/>
        <v>0.77551020408163263</v>
      </c>
      <c r="AT25" s="60">
        <f t="shared" si="16"/>
        <v>0.77777777777777779</v>
      </c>
      <c r="AU25" s="60">
        <f t="shared" si="17"/>
        <v>0.78</v>
      </c>
      <c r="AV25" s="31">
        <v>7</v>
      </c>
    </row>
    <row r="26" spans="1:48">
      <c r="A26" s="31">
        <v>8</v>
      </c>
      <c r="I26" s="27">
        <v>48</v>
      </c>
      <c r="J26" s="27">
        <v>52</v>
      </c>
      <c r="K26" s="27">
        <v>56</v>
      </c>
      <c r="L26" s="27">
        <v>60</v>
      </c>
      <c r="M26" s="27">
        <v>63</v>
      </c>
      <c r="N26" s="27">
        <v>66</v>
      </c>
      <c r="O26" s="27">
        <v>68</v>
      </c>
      <c r="P26" s="27">
        <v>70</v>
      </c>
      <c r="Q26" s="27">
        <v>72</v>
      </c>
      <c r="R26" s="27">
        <v>73</v>
      </c>
      <c r="S26" s="27">
        <v>74</v>
      </c>
      <c r="T26" s="27">
        <v>75</v>
      </c>
      <c r="U26" s="27">
        <v>76</v>
      </c>
      <c r="V26" s="31">
        <v>8</v>
      </c>
      <c r="Y26" s="27" t="s">
        <v>148</v>
      </c>
      <c r="AA26" s="31">
        <v>8</v>
      </c>
      <c r="AC26" s="60">
        <f t="shared" si="18"/>
        <v>0</v>
      </c>
      <c r="AD26" s="60">
        <f t="shared" si="0"/>
        <v>0</v>
      </c>
      <c r="AE26" s="60">
        <f t="shared" si="1"/>
        <v>0</v>
      </c>
      <c r="AF26" s="60">
        <f t="shared" si="2"/>
        <v>0</v>
      </c>
      <c r="AG26" s="60">
        <f t="shared" si="3"/>
        <v>0</v>
      </c>
      <c r="AH26" s="60">
        <f t="shared" si="4"/>
        <v>0</v>
      </c>
      <c r="AI26" s="60">
        <f t="shared" si="5"/>
        <v>0.66666666666666663</v>
      </c>
      <c r="AJ26" s="60">
        <f t="shared" si="6"/>
        <v>0.68421052631578949</v>
      </c>
      <c r="AK26" s="60">
        <f t="shared" si="7"/>
        <v>0.7</v>
      </c>
      <c r="AL26" s="60">
        <f t="shared" si="8"/>
        <v>0.7142857142857143</v>
      </c>
      <c r="AM26" s="60">
        <f t="shared" si="9"/>
        <v>0.72413793103448276</v>
      </c>
      <c r="AN26" s="60">
        <f t="shared" si="10"/>
        <v>0.73333333333333328</v>
      </c>
      <c r="AO26" s="60">
        <f t="shared" si="11"/>
        <v>0.73913043478260865</v>
      </c>
      <c r="AP26" s="60">
        <f t="shared" si="12"/>
        <v>0.74468085106382975</v>
      </c>
      <c r="AQ26" s="60">
        <f t="shared" si="13"/>
        <v>0.75</v>
      </c>
      <c r="AR26" s="60">
        <f t="shared" si="14"/>
        <v>0.75257731958762886</v>
      </c>
      <c r="AS26" s="60">
        <f t="shared" si="15"/>
        <v>0.75510204081632648</v>
      </c>
      <c r="AT26" s="60">
        <f t="shared" si="16"/>
        <v>0.75757575757575757</v>
      </c>
      <c r="AU26" s="60">
        <f t="shared" si="17"/>
        <v>0.76</v>
      </c>
      <c r="AV26" s="31">
        <v>8</v>
      </c>
    </row>
    <row r="27" spans="1:48">
      <c r="A27" s="31">
        <v>9</v>
      </c>
      <c r="J27" s="27">
        <v>50</v>
      </c>
      <c r="K27" s="27">
        <v>54</v>
      </c>
      <c r="L27" s="27">
        <v>58</v>
      </c>
      <c r="M27" s="27">
        <v>61</v>
      </c>
      <c r="N27" s="27">
        <v>64</v>
      </c>
      <c r="O27" s="27">
        <v>66</v>
      </c>
      <c r="P27" s="27">
        <v>68</v>
      </c>
      <c r="Q27" s="27">
        <v>70</v>
      </c>
      <c r="R27" s="27">
        <v>71</v>
      </c>
      <c r="S27" s="27">
        <v>72</v>
      </c>
      <c r="T27" s="27">
        <v>73</v>
      </c>
      <c r="U27" s="27">
        <v>74</v>
      </c>
      <c r="V27" s="31">
        <v>9</v>
      </c>
      <c r="AA27" s="31">
        <v>9</v>
      </c>
      <c r="AC27" s="60">
        <f t="shared" si="18"/>
        <v>0</v>
      </c>
      <c r="AD27" s="60">
        <f t="shared" si="0"/>
        <v>0</v>
      </c>
      <c r="AE27" s="60">
        <f t="shared" si="1"/>
        <v>0</v>
      </c>
      <c r="AF27" s="60">
        <f t="shared" si="2"/>
        <v>0</v>
      </c>
      <c r="AG27" s="60">
        <f t="shared" si="3"/>
        <v>0</v>
      </c>
      <c r="AH27" s="60">
        <f t="shared" si="4"/>
        <v>0</v>
      </c>
      <c r="AI27" s="60">
        <f t="shared" si="5"/>
        <v>0</v>
      </c>
      <c r="AJ27" s="60">
        <f t="shared" si="6"/>
        <v>0.65789473684210531</v>
      </c>
      <c r="AK27" s="60">
        <f t="shared" si="7"/>
        <v>0.67500000000000004</v>
      </c>
      <c r="AL27" s="60">
        <f t="shared" si="8"/>
        <v>0.69047619047619047</v>
      </c>
      <c r="AM27" s="60">
        <f t="shared" si="9"/>
        <v>0.70114942528735635</v>
      </c>
      <c r="AN27" s="60">
        <f t="shared" si="10"/>
        <v>0.71111111111111114</v>
      </c>
      <c r="AO27" s="60">
        <f t="shared" si="11"/>
        <v>0.71739130434782605</v>
      </c>
      <c r="AP27" s="60">
        <f t="shared" si="12"/>
        <v>0.72340425531914898</v>
      </c>
      <c r="AQ27" s="60">
        <f t="shared" si="13"/>
        <v>0.72916666666666663</v>
      </c>
      <c r="AR27" s="60">
        <f t="shared" si="14"/>
        <v>0.73195876288659789</v>
      </c>
      <c r="AS27" s="60">
        <f t="shared" si="15"/>
        <v>0.73469387755102045</v>
      </c>
      <c r="AT27" s="60">
        <f t="shared" si="16"/>
        <v>0.73737373737373735</v>
      </c>
      <c r="AU27" s="60">
        <f t="shared" si="17"/>
        <v>0.74</v>
      </c>
      <c r="AV27" s="31">
        <v>9</v>
      </c>
    </row>
    <row r="28" spans="1:48">
      <c r="A28" s="31">
        <v>10</v>
      </c>
      <c r="K28" s="27">
        <v>52</v>
      </c>
      <c r="L28" s="27">
        <v>56</v>
      </c>
      <c r="M28" s="27">
        <v>59</v>
      </c>
      <c r="N28" s="27">
        <v>62</v>
      </c>
      <c r="O28" s="27">
        <v>64</v>
      </c>
      <c r="P28" s="27">
        <v>66</v>
      </c>
      <c r="Q28" s="27">
        <v>68</v>
      </c>
      <c r="R28" s="27">
        <v>69</v>
      </c>
      <c r="S28" s="27">
        <v>70</v>
      </c>
      <c r="T28" s="27">
        <v>71</v>
      </c>
      <c r="U28" s="27">
        <v>72</v>
      </c>
      <c r="V28" s="31">
        <v>10</v>
      </c>
      <c r="AA28" s="31">
        <v>10</v>
      </c>
      <c r="AC28" s="60">
        <f t="shared" si="18"/>
        <v>0</v>
      </c>
      <c r="AD28" s="60">
        <f t="shared" si="0"/>
        <v>0</v>
      </c>
      <c r="AE28" s="60">
        <f t="shared" si="1"/>
        <v>0</v>
      </c>
      <c r="AF28" s="60">
        <f t="shared" si="2"/>
        <v>0</v>
      </c>
      <c r="AG28" s="60">
        <f t="shared" si="3"/>
        <v>0</v>
      </c>
      <c r="AH28" s="60">
        <f t="shared" si="4"/>
        <v>0</v>
      </c>
      <c r="AI28" s="60">
        <f t="shared" si="5"/>
        <v>0</v>
      </c>
      <c r="AJ28" s="60">
        <f t="shared" si="6"/>
        <v>0</v>
      </c>
      <c r="AK28" s="61">
        <f t="shared" si="7"/>
        <v>0.65</v>
      </c>
      <c r="AL28" s="60">
        <f t="shared" si="8"/>
        <v>0.66666666666666663</v>
      </c>
      <c r="AM28" s="60">
        <f t="shared" si="9"/>
        <v>0.67816091954022983</v>
      </c>
      <c r="AN28" s="60">
        <f t="shared" si="10"/>
        <v>0.68888888888888888</v>
      </c>
      <c r="AO28" s="60">
        <f t="shared" si="11"/>
        <v>0.69565217391304346</v>
      </c>
      <c r="AP28" s="60">
        <f t="shared" si="12"/>
        <v>0.7021276595744681</v>
      </c>
      <c r="AQ28" s="60">
        <f t="shared" si="13"/>
        <v>0.70833333333333337</v>
      </c>
      <c r="AR28" s="60">
        <f t="shared" si="14"/>
        <v>0.71134020618556704</v>
      </c>
      <c r="AS28" s="60">
        <f t="shared" si="15"/>
        <v>0.7142857142857143</v>
      </c>
      <c r="AT28" s="60">
        <f t="shared" si="16"/>
        <v>0.71717171717171713</v>
      </c>
      <c r="AU28" s="60">
        <f t="shared" si="17"/>
        <v>0.72</v>
      </c>
      <c r="AV28" s="31">
        <v>10</v>
      </c>
    </row>
    <row r="29" spans="1:48">
      <c r="A29" s="31">
        <v>11</v>
      </c>
      <c r="L29" s="27">
        <v>54</v>
      </c>
      <c r="M29" s="27">
        <v>57</v>
      </c>
      <c r="N29" s="27">
        <v>60</v>
      </c>
      <c r="O29" s="27">
        <v>62</v>
      </c>
      <c r="P29" s="27">
        <v>64</v>
      </c>
      <c r="Q29" s="27">
        <v>66</v>
      </c>
      <c r="R29" s="27">
        <v>67</v>
      </c>
      <c r="S29" s="27">
        <v>68</v>
      </c>
      <c r="T29" s="27">
        <v>69</v>
      </c>
      <c r="U29" s="27">
        <v>70</v>
      </c>
      <c r="V29" s="31">
        <v>11</v>
      </c>
      <c r="AA29" s="31">
        <v>11</v>
      </c>
      <c r="AC29" s="60">
        <f t="shared" si="18"/>
        <v>0</v>
      </c>
      <c r="AD29" s="60">
        <f t="shared" si="0"/>
        <v>0</v>
      </c>
      <c r="AE29" s="60">
        <f t="shared" si="1"/>
        <v>0</v>
      </c>
      <c r="AF29" s="60">
        <f t="shared" si="2"/>
        <v>0</v>
      </c>
      <c r="AG29" s="60">
        <f t="shared" si="3"/>
        <v>0</v>
      </c>
      <c r="AH29" s="60">
        <f t="shared" si="4"/>
        <v>0</v>
      </c>
      <c r="AI29" s="60">
        <f t="shared" si="5"/>
        <v>0</v>
      </c>
      <c r="AJ29" s="60">
        <f t="shared" si="6"/>
        <v>0</v>
      </c>
      <c r="AK29" s="60">
        <f t="shared" si="7"/>
        <v>0</v>
      </c>
      <c r="AL29" s="60">
        <f t="shared" si="8"/>
        <v>0.6428571428571429</v>
      </c>
      <c r="AM29" s="60">
        <f t="shared" si="9"/>
        <v>0.65517241379310343</v>
      </c>
      <c r="AN29" s="60">
        <f t="shared" si="10"/>
        <v>0.66666666666666663</v>
      </c>
      <c r="AO29" s="60">
        <f t="shared" si="11"/>
        <v>0.67391304347826086</v>
      </c>
      <c r="AP29" s="60">
        <f t="shared" si="12"/>
        <v>0.68085106382978722</v>
      </c>
      <c r="AQ29" s="60">
        <f t="shared" si="13"/>
        <v>0.6875</v>
      </c>
      <c r="AR29" s="60">
        <f t="shared" si="14"/>
        <v>0.69072164948453607</v>
      </c>
      <c r="AS29" s="60">
        <f t="shared" si="15"/>
        <v>0.69387755102040816</v>
      </c>
      <c r="AT29" s="60">
        <f t="shared" si="16"/>
        <v>0.69696969696969702</v>
      </c>
      <c r="AU29" s="60">
        <f t="shared" si="17"/>
        <v>0.7</v>
      </c>
      <c r="AV29" s="31">
        <v>11</v>
      </c>
    </row>
    <row r="30" spans="1:48">
      <c r="A30" s="31">
        <v>12</v>
      </c>
      <c r="M30" s="27">
        <v>55</v>
      </c>
      <c r="N30" s="27">
        <v>58</v>
      </c>
      <c r="O30" s="27">
        <v>60</v>
      </c>
      <c r="P30" s="27">
        <v>62</v>
      </c>
      <c r="Q30" s="27">
        <v>64</v>
      </c>
      <c r="R30" s="27">
        <v>65</v>
      </c>
      <c r="S30" s="27">
        <v>66</v>
      </c>
      <c r="T30" s="27">
        <v>67</v>
      </c>
      <c r="U30" s="27">
        <v>68</v>
      </c>
      <c r="V30" s="31">
        <v>12</v>
      </c>
      <c r="AA30" s="31">
        <v>12</v>
      </c>
      <c r="AC30" s="60">
        <f t="shared" si="18"/>
        <v>0</v>
      </c>
      <c r="AD30" s="60">
        <f t="shared" si="0"/>
        <v>0</v>
      </c>
      <c r="AE30" s="60">
        <f t="shared" si="1"/>
        <v>0</v>
      </c>
      <c r="AF30" s="60">
        <f t="shared" si="2"/>
        <v>0</v>
      </c>
      <c r="AG30" s="60">
        <f t="shared" si="3"/>
        <v>0</v>
      </c>
      <c r="AH30" s="60">
        <f t="shared" si="4"/>
        <v>0</v>
      </c>
      <c r="AI30" s="60">
        <f t="shared" si="5"/>
        <v>0</v>
      </c>
      <c r="AJ30" s="60">
        <f t="shared" si="6"/>
        <v>0</v>
      </c>
      <c r="AK30" s="60">
        <f t="shared" si="7"/>
        <v>0</v>
      </c>
      <c r="AL30" s="60">
        <f t="shared" si="8"/>
        <v>0</v>
      </c>
      <c r="AM30" s="60">
        <f t="shared" si="9"/>
        <v>0.63218390804597702</v>
      </c>
      <c r="AN30" s="60">
        <f t="shared" si="10"/>
        <v>0.64444444444444449</v>
      </c>
      <c r="AO30" s="60">
        <f t="shared" si="11"/>
        <v>0.65217391304347827</v>
      </c>
      <c r="AP30" s="60">
        <f t="shared" si="12"/>
        <v>0.65957446808510634</v>
      </c>
      <c r="AQ30" s="60">
        <f t="shared" si="13"/>
        <v>0.66666666666666663</v>
      </c>
      <c r="AR30" s="60">
        <f t="shared" si="14"/>
        <v>0.67010309278350511</v>
      </c>
      <c r="AS30" s="60">
        <f t="shared" si="15"/>
        <v>0.67346938775510201</v>
      </c>
      <c r="AT30" s="60">
        <f t="shared" si="16"/>
        <v>0.6767676767676768</v>
      </c>
      <c r="AU30" s="60">
        <f t="shared" si="17"/>
        <v>0.68</v>
      </c>
      <c r="AV30" s="31">
        <v>12</v>
      </c>
    </row>
    <row r="31" spans="1:48">
      <c r="A31" s="31">
        <v>13</v>
      </c>
      <c r="N31" s="27">
        <v>56</v>
      </c>
      <c r="O31" s="27">
        <v>58</v>
      </c>
      <c r="P31" s="27">
        <v>60</v>
      </c>
      <c r="Q31" s="27">
        <v>62</v>
      </c>
      <c r="R31" s="27">
        <v>63</v>
      </c>
      <c r="S31" s="27">
        <v>64</v>
      </c>
      <c r="T31" s="27">
        <v>65</v>
      </c>
      <c r="U31" s="27">
        <v>66</v>
      </c>
      <c r="V31" s="31">
        <v>13</v>
      </c>
      <c r="AA31" s="31">
        <v>13</v>
      </c>
      <c r="AC31" s="60">
        <f t="shared" si="18"/>
        <v>0</v>
      </c>
      <c r="AD31" s="60">
        <f t="shared" si="0"/>
        <v>0</v>
      </c>
      <c r="AE31" s="60">
        <f t="shared" si="1"/>
        <v>0</v>
      </c>
      <c r="AF31" s="60">
        <f t="shared" si="2"/>
        <v>0</v>
      </c>
      <c r="AG31" s="60">
        <f t="shared" si="3"/>
        <v>0</v>
      </c>
      <c r="AH31" s="60">
        <f t="shared" si="4"/>
        <v>0</v>
      </c>
      <c r="AI31" s="60">
        <f t="shared" si="5"/>
        <v>0</v>
      </c>
      <c r="AJ31" s="60">
        <f t="shared" si="6"/>
        <v>0</v>
      </c>
      <c r="AK31" s="60">
        <f t="shared" si="7"/>
        <v>0</v>
      </c>
      <c r="AL31" s="60">
        <f t="shared" si="8"/>
        <v>0</v>
      </c>
      <c r="AM31" s="60">
        <f t="shared" si="9"/>
        <v>0</v>
      </c>
      <c r="AN31" s="60">
        <f t="shared" si="10"/>
        <v>0.62222222222222223</v>
      </c>
      <c r="AO31" s="60">
        <f t="shared" si="11"/>
        <v>0.63043478260869568</v>
      </c>
      <c r="AP31" s="60">
        <f t="shared" si="12"/>
        <v>0.63829787234042556</v>
      </c>
      <c r="AQ31" s="60">
        <f t="shared" si="13"/>
        <v>0.64583333333333337</v>
      </c>
      <c r="AR31" s="60">
        <f t="shared" si="14"/>
        <v>0.64948453608247425</v>
      </c>
      <c r="AS31" s="60">
        <f t="shared" si="15"/>
        <v>0.65306122448979587</v>
      </c>
      <c r="AT31" s="60">
        <f t="shared" si="16"/>
        <v>0.65656565656565657</v>
      </c>
      <c r="AU31" s="60">
        <f t="shared" si="17"/>
        <v>0.66</v>
      </c>
      <c r="AV31" s="31">
        <v>13</v>
      </c>
    </row>
    <row r="32" spans="1:48">
      <c r="A32" s="31">
        <v>14</v>
      </c>
      <c r="O32" s="27">
        <v>57</v>
      </c>
      <c r="P32" s="27">
        <v>59</v>
      </c>
      <c r="Q32" s="27">
        <v>61</v>
      </c>
      <c r="R32" s="27">
        <v>62</v>
      </c>
      <c r="S32" s="27">
        <v>63</v>
      </c>
      <c r="T32" s="27">
        <v>64</v>
      </c>
      <c r="U32" s="27">
        <v>65</v>
      </c>
      <c r="V32" s="31">
        <v>14</v>
      </c>
      <c r="AA32" s="31">
        <v>14</v>
      </c>
      <c r="AC32" s="60">
        <f t="shared" si="18"/>
        <v>0</v>
      </c>
      <c r="AD32" s="60">
        <f t="shared" si="0"/>
        <v>0</v>
      </c>
      <c r="AE32" s="60">
        <f t="shared" si="1"/>
        <v>0</v>
      </c>
      <c r="AF32" s="60">
        <f t="shared" si="2"/>
        <v>0</v>
      </c>
      <c r="AG32" s="60">
        <f t="shared" si="3"/>
        <v>0</v>
      </c>
      <c r="AH32" s="60">
        <f t="shared" si="4"/>
        <v>0</v>
      </c>
      <c r="AI32" s="60">
        <f t="shared" si="5"/>
        <v>0</v>
      </c>
      <c r="AJ32" s="60">
        <f t="shared" si="6"/>
        <v>0</v>
      </c>
      <c r="AK32" s="60">
        <f t="shared" si="7"/>
        <v>0</v>
      </c>
      <c r="AL32" s="60">
        <f t="shared" si="8"/>
        <v>0</v>
      </c>
      <c r="AM32" s="60">
        <f t="shared" si="9"/>
        <v>0</v>
      </c>
      <c r="AN32" s="60">
        <f t="shared" si="10"/>
        <v>0</v>
      </c>
      <c r="AO32" s="60">
        <f t="shared" si="11"/>
        <v>0.61956521739130432</v>
      </c>
      <c r="AP32" s="60">
        <f t="shared" si="12"/>
        <v>0.62765957446808507</v>
      </c>
      <c r="AQ32" s="60">
        <f t="shared" si="13"/>
        <v>0.63541666666666663</v>
      </c>
      <c r="AR32" s="60">
        <f t="shared" si="14"/>
        <v>0.63917525773195871</v>
      </c>
      <c r="AS32" s="60">
        <f t="shared" si="15"/>
        <v>0.6428571428571429</v>
      </c>
      <c r="AT32" s="60">
        <f t="shared" si="16"/>
        <v>0.64646464646464652</v>
      </c>
      <c r="AU32" s="60">
        <f t="shared" si="17"/>
        <v>0.65</v>
      </c>
      <c r="AV32" s="31">
        <v>14</v>
      </c>
    </row>
    <row r="33" spans="1:48">
      <c r="A33" s="31">
        <v>15</v>
      </c>
      <c r="P33" s="27">
        <v>58</v>
      </c>
      <c r="Q33" s="27">
        <v>60</v>
      </c>
      <c r="R33" s="27">
        <v>61</v>
      </c>
      <c r="S33" s="27">
        <v>62</v>
      </c>
      <c r="T33" s="27">
        <v>63</v>
      </c>
      <c r="U33" s="27">
        <v>64</v>
      </c>
      <c r="V33" s="31">
        <v>15</v>
      </c>
      <c r="AA33" s="31">
        <v>15</v>
      </c>
      <c r="AC33" s="60">
        <f t="shared" si="18"/>
        <v>0</v>
      </c>
      <c r="AD33" s="60">
        <f t="shared" si="0"/>
        <v>0</v>
      </c>
      <c r="AE33" s="60">
        <f t="shared" si="1"/>
        <v>0</v>
      </c>
      <c r="AF33" s="60">
        <f t="shared" si="2"/>
        <v>0</v>
      </c>
      <c r="AG33" s="60">
        <f t="shared" si="3"/>
        <v>0</v>
      </c>
      <c r="AH33" s="60">
        <f t="shared" si="4"/>
        <v>0</v>
      </c>
      <c r="AI33" s="60">
        <f t="shared" si="5"/>
        <v>0</v>
      </c>
      <c r="AJ33" s="60">
        <f t="shared" si="6"/>
        <v>0</v>
      </c>
      <c r="AK33" s="60">
        <f t="shared" si="7"/>
        <v>0</v>
      </c>
      <c r="AL33" s="60">
        <f t="shared" si="8"/>
        <v>0</v>
      </c>
      <c r="AM33" s="60">
        <f t="shared" si="9"/>
        <v>0</v>
      </c>
      <c r="AN33" s="60">
        <f t="shared" si="10"/>
        <v>0</v>
      </c>
      <c r="AO33" s="60">
        <f t="shared" si="11"/>
        <v>0</v>
      </c>
      <c r="AP33" s="60">
        <f t="shared" si="12"/>
        <v>0.61702127659574468</v>
      </c>
      <c r="AQ33" s="60">
        <f t="shared" si="13"/>
        <v>0.625</v>
      </c>
      <c r="AR33" s="60">
        <f t="shared" si="14"/>
        <v>0.62886597938144329</v>
      </c>
      <c r="AS33" s="60">
        <f t="shared" si="15"/>
        <v>0.63265306122448983</v>
      </c>
      <c r="AT33" s="60">
        <f t="shared" si="16"/>
        <v>0.63636363636363635</v>
      </c>
      <c r="AU33" s="60">
        <f t="shared" si="17"/>
        <v>0.64</v>
      </c>
      <c r="AV33" s="31">
        <v>15</v>
      </c>
    </row>
    <row r="34" spans="1:48">
      <c r="A34" s="31">
        <v>16</v>
      </c>
      <c r="Q34" s="27">
        <v>59</v>
      </c>
      <c r="R34" s="27">
        <v>60</v>
      </c>
      <c r="S34" s="27">
        <v>61</v>
      </c>
      <c r="T34" s="27">
        <v>62</v>
      </c>
      <c r="U34" s="27">
        <v>63</v>
      </c>
      <c r="V34" s="31">
        <v>16</v>
      </c>
      <c r="AA34" s="31">
        <v>16</v>
      </c>
      <c r="AC34" s="60">
        <f t="shared" si="18"/>
        <v>0</v>
      </c>
      <c r="AD34" s="60">
        <f t="shared" si="0"/>
        <v>0</v>
      </c>
      <c r="AE34" s="60">
        <f t="shared" si="1"/>
        <v>0</v>
      </c>
      <c r="AF34" s="60">
        <f t="shared" si="2"/>
        <v>0</v>
      </c>
      <c r="AG34" s="60">
        <f t="shared" si="3"/>
        <v>0</v>
      </c>
      <c r="AH34" s="60">
        <f t="shared" si="4"/>
        <v>0</v>
      </c>
      <c r="AI34" s="60">
        <f t="shared" si="5"/>
        <v>0</v>
      </c>
      <c r="AJ34" s="60">
        <f t="shared" si="6"/>
        <v>0</v>
      </c>
      <c r="AK34" s="60">
        <f t="shared" si="7"/>
        <v>0</v>
      </c>
      <c r="AL34" s="60">
        <f t="shared" si="8"/>
        <v>0</v>
      </c>
      <c r="AM34" s="60">
        <f t="shared" si="9"/>
        <v>0</v>
      </c>
      <c r="AN34" s="60">
        <f t="shared" si="10"/>
        <v>0</v>
      </c>
      <c r="AO34" s="60">
        <f t="shared" si="11"/>
        <v>0</v>
      </c>
      <c r="AP34" s="60">
        <f t="shared" si="12"/>
        <v>0</v>
      </c>
      <c r="AQ34" s="60">
        <f t="shared" si="13"/>
        <v>0.61458333333333337</v>
      </c>
      <c r="AR34" s="60">
        <f t="shared" si="14"/>
        <v>0.61855670103092786</v>
      </c>
      <c r="AS34" s="60">
        <f t="shared" si="15"/>
        <v>0.62244897959183676</v>
      </c>
      <c r="AT34" s="60">
        <f t="shared" si="16"/>
        <v>0.6262626262626263</v>
      </c>
      <c r="AU34" s="60">
        <f t="shared" si="17"/>
        <v>0.63</v>
      </c>
      <c r="AV34" s="31">
        <v>16</v>
      </c>
    </row>
    <row r="35" spans="1:48">
      <c r="A35" s="31">
        <v>17</v>
      </c>
      <c r="R35" s="27">
        <v>59</v>
      </c>
      <c r="S35" s="27">
        <v>60</v>
      </c>
      <c r="T35" s="27">
        <v>61</v>
      </c>
      <c r="U35" s="27">
        <v>62</v>
      </c>
      <c r="V35" s="31">
        <v>17</v>
      </c>
      <c r="AA35" s="31">
        <v>17</v>
      </c>
      <c r="AC35" s="60">
        <f t="shared" si="18"/>
        <v>0</v>
      </c>
      <c r="AD35" s="60">
        <f t="shared" si="0"/>
        <v>0</v>
      </c>
      <c r="AE35" s="60">
        <f t="shared" si="1"/>
        <v>0</v>
      </c>
      <c r="AF35" s="60">
        <f t="shared" si="2"/>
        <v>0</v>
      </c>
      <c r="AG35" s="60">
        <f t="shared" si="3"/>
        <v>0</v>
      </c>
      <c r="AH35" s="60">
        <f t="shared" si="4"/>
        <v>0</v>
      </c>
      <c r="AI35" s="60">
        <f t="shared" si="5"/>
        <v>0</v>
      </c>
      <c r="AJ35" s="60">
        <f t="shared" si="6"/>
        <v>0</v>
      </c>
      <c r="AK35" s="60">
        <f t="shared" si="7"/>
        <v>0</v>
      </c>
      <c r="AL35" s="60">
        <f t="shared" si="8"/>
        <v>0</v>
      </c>
      <c r="AM35" s="60">
        <f t="shared" si="9"/>
        <v>0</v>
      </c>
      <c r="AN35" s="60">
        <f t="shared" si="10"/>
        <v>0</v>
      </c>
      <c r="AO35" s="60">
        <f t="shared" si="11"/>
        <v>0</v>
      </c>
      <c r="AP35" s="60">
        <f t="shared" si="12"/>
        <v>0</v>
      </c>
      <c r="AQ35" s="60">
        <f t="shared" si="13"/>
        <v>0</v>
      </c>
      <c r="AR35" s="60">
        <f t="shared" si="14"/>
        <v>0.60824742268041232</v>
      </c>
      <c r="AS35" s="60">
        <f t="shared" si="15"/>
        <v>0.61224489795918369</v>
      </c>
      <c r="AT35" s="60">
        <f t="shared" si="16"/>
        <v>0.61616161616161613</v>
      </c>
      <c r="AU35" s="60">
        <f t="shared" si="17"/>
        <v>0.62</v>
      </c>
      <c r="AV35" s="31">
        <v>17</v>
      </c>
    </row>
    <row r="36" spans="1:48">
      <c r="A36" s="31">
        <v>18</v>
      </c>
      <c r="S36" s="27">
        <v>59</v>
      </c>
      <c r="T36" s="27">
        <v>60</v>
      </c>
      <c r="U36" s="27">
        <v>61</v>
      </c>
      <c r="V36" s="31">
        <v>18</v>
      </c>
      <c r="AA36" s="31">
        <v>18</v>
      </c>
      <c r="AC36" s="60">
        <f t="shared" si="18"/>
        <v>0</v>
      </c>
      <c r="AD36" s="60">
        <f t="shared" si="0"/>
        <v>0</v>
      </c>
      <c r="AE36" s="60">
        <f t="shared" si="1"/>
        <v>0</v>
      </c>
      <c r="AF36" s="60">
        <f t="shared" si="2"/>
        <v>0</v>
      </c>
      <c r="AG36" s="60">
        <f t="shared" si="3"/>
        <v>0</v>
      </c>
      <c r="AH36" s="60">
        <f t="shared" si="4"/>
        <v>0</v>
      </c>
      <c r="AI36" s="60">
        <f t="shared" si="5"/>
        <v>0</v>
      </c>
      <c r="AJ36" s="60">
        <f t="shared" si="6"/>
        <v>0</v>
      </c>
      <c r="AK36" s="60">
        <f t="shared" si="7"/>
        <v>0</v>
      </c>
      <c r="AL36" s="60">
        <f t="shared" si="8"/>
        <v>0</v>
      </c>
      <c r="AM36" s="60">
        <f t="shared" si="9"/>
        <v>0</v>
      </c>
      <c r="AN36" s="60">
        <f t="shared" si="10"/>
        <v>0</v>
      </c>
      <c r="AO36" s="60">
        <f t="shared" si="11"/>
        <v>0</v>
      </c>
      <c r="AP36" s="60">
        <f t="shared" si="12"/>
        <v>0</v>
      </c>
      <c r="AQ36" s="60">
        <f t="shared" si="13"/>
        <v>0</v>
      </c>
      <c r="AR36" s="60">
        <f t="shared" si="14"/>
        <v>0</v>
      </c>
      <c r="AS36" s="60">
        <f t="shared" si="15"/>
        <v>0.60204081632653061</v>
      </c>
      <c r="AT36" s="60">
        <f t="shared" si="16"/>
        <v>0.60606060606060608</v>
      </c>
      <c r="AU36" s="60">
        <f t="shared" si="17"/>
        <v>0.61</v>
      </c>
      <c r="AV36" s="31">
        <v>18</v>
      </c>
    </row>
    <row r="37" spans="1:48">
      <c r="A37" s="31">
        <v>19</v>
      </c>
      <c r="T37" s="27">
        <v>59</v>
      </c>
      <c r="U37" s="27">
        <v>60</v>
      </c>
      <c r="V37" s="31">
        <v>19</v>
      </c>
      <c r="AA37" s="31">
        <v>19</v>
      </c>
      <c r="AC37" s="60">
        <f t="shared" si="18"/>
        <v>0</v>
      </c>
      <c r="AD37" s="60">
        <f t="shared" si="0"/>
        <v>0</v>
      </c>
      <c r="AE37" s="60">
        <f t="shared" si="1"/>
        <v>0</v>
      </c>
      <c r="AF37" s="60">
        <f t="shared" si="2"/>
        <v>0</v>
      </c>
      <c r="AG37" s="60">
        <f t="shared" si="3"/>
        <v>0</v>
      </c>
      <c r="AH37" s="60">
        <f t="shared" si="4"/>
        <v>0</v>
      </c>
      <c r="AI37" s="60">
        <f t="shared" si="5"/>
        <v>0</v>
      </c>
      <c r="AJ37" s="60">
        <f t="shared" si="6"/>
        <v>0</v>
      </c>
      <c r="AK37" s="60">
        <f t="shared" si="7"/>
        <v>0</v>
      </c>
      <c r="AL37" s="60">
        <f t="shared" si="8"/>
        <v>0</v>
      </c>
      <c r="AM37" s="60">
        <f t="shared" si="9"/>
        <v>0</v>
      </c>
      <c r="AN37" s="60">
        <f t="shared" si="10"/>
        <v>0</v>
      </c>
      <c r="AO37" s="60">
        <f t="shared" si="11"/>
        <v>0</v>
      </c>
      <c r="AP37" s="60">
        <f t="shared" si="12"/>
        <v>0</v>
      </c>
      <c r="AQ37" s="60">
        <f t="shared" si="13"/>
        <v>0</v>
      </c>
      <c r="AR37" s="60">
        <f t="shared" si="14"/>
        <v>0</v>
      </c>
      <c r="AS37" s="60">
        <f t="shared" si="15"/>
        <v>0</v>
      </c>
      <c r="AT37" s="60">
        <f t="shared" si="16"/>
        <v>0.59595959595959591</v>
      </c>
      <c r="AU37" s="60">
        <f t="shared" si="17"/>
        <v>0.6</v>
      </c>
      <c r="AV37" s="31">
        <v>19</v>
      </c>
    </row>
    <row r="38" spans="1:48">
      <c r="A38" s="31">
        <v>20</v>
      </c>
      <c r="U38" s="27">
        <v>59</v>
      </c>
      <c r="V38" s="31">
        <v>20</v>
      </c>
      <c r="AA38" s="31">
        <v>20</v>
      </c>
      <c r="AC38" s="60">
        <f t="shared" si="18"/>
        <v>0</v>
      </c>
      <c r="AD38" s="60">
        <f t="shared" si="0"/>
        <v>0</v>
      </c>
      <c r="AE38" s="60">
        <f t="shared" si="1"/>
        <v>0</v>
      </c>
      <c r="AF38" s="60">
        <f t="shared" si="2"/>
        <v>0</v>
      </c>
      <c r="AG38" s="60">
        <f t="shared" si="3"/>
        <v>0</v>
      </c>
      <c r="AH38" s="60">
        <f t="shared" si="4"/>
        <v>0</v>
      </c>
      <c r="AI38" s="60">
        <f t="shared" si="5"/>
        <v>0</v>
      </c>
      <c r="AJ38" s="60">
        <f t="shared" si="6"/>
        <v>0</v>
      </c>
      <c r="AK38" s="60">
        <f t="shared" si="7"/>
        <v>0</v>
      </c>
      <c r="AL38" s="60">
        <f t="shared" si="8"/>
        <v>0</v>
      </c>
      <c r="AM38" s="60">
        <f t="shared" si="9"/>
        <v>0</v>
      </c>
      <c r="AN38" s="60">
        <f t="shared" si="10"/>
        <v>0</v>
      </c>
      <c r="AO38" s="60">
        <f t="shared" si="11"/>
        <v>0</v>
      </c>
      <c r="AP38" s="60">
        <f t="shared" si="12"/>
        <v>0</v>
      </c>
      <c r="AQ38" s="60">
        <f t="shared" si="13"/>
        <v>0</v>
      </c>
      <c r="AR38" s="60">
        <f t="shared" si="14"/>
        <v>0</v>
      </c>
      <c r="AS38" s="60">
        <f t="shared" si="15"/>
        <v>0</v>
      </c>
      <c r="AT38" s="60">
        <f t="shared" si="16"/>
        <v>0</v>
      </c>
      <c r="AU38" s="60">
        <f t="shared" si="17"/>
        <v>0.59</v>
      </c>
      <c r="AV38" s="31">
        <v>20</v>
      </c>
    </row>
    <row r="39" spans="1:48">
      <c r="B39" s="32" t="s">
        <v>157</v>
      </c>
      <c r="C39" s="27" t="s">
        <v>158</v>
      </c>
      <c r="U39" s="29" t="s">
        <v>157</v>
      </c>
      <c r="V39" s="29" t="s">
        <v>157</v>
      </c>
    </row>
    <row r="41" spans="1:48">
      <c r="D41" s="27" t="s">
        <v>159</v>
      </c>
    </row>
    <row r="43" spans="1:48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48">
      <c r="A44" s="33"/>
      <c r="B44" s="33">
        <v>1</v>
      </c>
      <c r="C44" s="33">
        <v>2</v>
      </c>
      <c r="D44" s="33">
        <v>3</v>
      </c>
      <c r="E44" s="33">
        <v>4</v>
      </c>
      <c r="F44" s="33">
        <v>5</v>
      </c>
      <c r="G44" s="33">
        <v>6</v>
      </c>
      <c r="H44" s="33">
        <v>7</v>
      </c>
      <c r="I44" s="33">
        <v>8</v>
      </c>
      <c r="J44" s="33">
        <v>9</v>
      </c>
      <c r="K44" s="33">
        <v>10</v>
      </c>
      <c r="L44" s="33">
        <v>11</v>
      </c>
      <c r="M44" s="33">
        <v>12</v>
      </c>
      <c r="N44" s="33">
        <v>13</v>
      </c>
      <c r="O44" s="33">
        <v>14</v>
      </c>
      <c r="P44" s="33">
        <v>15</v>
      </c>
      <c r="Q44" s="33">
        <v>16</v>
      </c>
      <c r="R44" s="33">
        <v>17</v>
      </c>
      <c r="S44" s="33">
        <v>18</v>
      </c>
      <c r="T44" s="33">
        <v>19</v>
      </c>
      <c r="U44" s="33" t="s">
        <v>156</v>
      </c>
      <c r="V44" s="33"/>
      <c r="W44" s="20"/>
      <c r="X44" s="20"/>
    </row>
    <row r="45" spans="1:48">
      <c r="A45" s="33">
        <v>1</v>
      </c>
      <c r="B45" s="33">
        <v>0</v>
      </c>
      <c r="C45" s="33">
        <v>10</v>
      </c>
      <c r="D45" s="33">
        <v>31</v>
      </c>
      <c r="E45" s="33">
        <v>43</v>
      </c>
      <c r="F45" s="33">
        <v>52</v>
      </c>
      <c r="G45" s="33">
        <v>60</v>
      </c>
      <c r="H45" s="33">
        <v>66</v>
      </c>
      <c r="I45" s="33">
        <v>72</v>
      </c>
      <c r="J45" s="33">
        <v>76</v>
      </c>
      <c r="K45" s="33">
        <v>80</v>
      </c>
      <c r="L45" s="33">
        <v>84</v>
      </c>
      <c r="M45" s="33">
        <v>87</v>
      </c>
      <c r="N45" s="33">
        <v>90</v>
      </c>
      <c r="O45" s="33">
        <v>92</v>
      </c>
      <c r="P45" s="33">
        <v>94</v>
      </c>
      <c r="Q45" s="33">
        <v>96</v>
      </c>
      <c r="R45" s="33">
        <v>97</v>
      </c>
      <c r="S45" s="33">
        <v>98</v>
      </c>
      <c r="T45" s="33">
        <v>99</v>
      </c>
      <c r="U45" s="33">
        <v>100</v>
      </c>
      <c r="V45" s="33">
        <v>1</v>
      </c>
      <c r="W45" s="20"/>
      <c r="X45" s="20"/>
    </row>
    <row r="46" spans="1:48">
      <c r="A46" s="33">
        <v>2</v>
      </c>
      <c r="B46" s="33"/>
      <c r="C46" s="33">
        <v>4</v>
      </c>
      <c r="D46" s="33">
        <v>25</v>
      </c>
      <c r="E46" s="33">
        <v>37</v>
      </c>
      <c r="F46" s="33">
        <v>46</v>
      </c>
      <c r="G46" s="33">
        <v>54</v>
      </c>
      <c r="H46" s="33">
        <v>60</v>
      </c>
      <c r="I46" s="33">
        <v>66</v>
      </c>
      <c r="J46" s="33">
        <v>70</v>
      </c>
      <c r="K46" s="33">
        <v>74</v>
      </c>
      <c r="L46" s="33">
        <v>78</v>
      </c>
      <c r="M46" s="33">
        <v>81</v>
      </c>
      <c r="N46" s="33">
        <v>84</v>
      </c>
      <c r="O46" s="33">
        <v>86</v>
      </c>
      <c r="P46" s="33">
        <v>88</v>
      </c>
      <c r="Q46" s="33">
        <v>90</v>
      </c>
      <c r="R46" s="33">
        <v>91</v>
      </c>
      <c r="S46" s="33">
        <v>92</v>
      </c>
      <c r="T46" s="33">
        <v>93</v>
      </c>
      <c r="U46" s="33">
        <v>94</v>
      </c>
      <c r="V46" s="33">
        <v>2</v>
      </c>
      <c r="W46" s="20"/>
      <c r="X46" s="20"/>
    </row>
    <row r="47" spans="1:48">
      <c r="A47" s="33">
        <v>3</v>
      </c>
      <c r="B47" s="33"/>
      <c r="C47" s="33"/>
      <c r="D47" s="33">
        <v>21</v>
      </c>
      <c r="E47" s="33">
        <v>33</v>
      </c>
      <c r="F47" s="33">
        <v>42</v>
      </c>
      <c r="G47" s="33">
        <v>50</v>
      </c>
      <c r="H47" s="33">
        <v>56</v>
      </c>
      <c r="I47" s="33">
        <v>62</v>
      </c>
      <c r="J47" s="33">
        <v>66</v>
      </c>
      <c r="K47" s="33">
        <v>70</v>
      </c>
      <c r="L47" s="33">
        <v>74</v>
      </c>
      <c r="M47" s="33">
        <v>77</v>
      </c>
      <c r="N47" s="33">
        <v>80</v>
      </c>
      <c r="O47" s="33">
        <v>82</v>
      </c>
      <c r="P47" s="33">
        <v>84</v>
      </c>
      <c r="Q47" s="33">
        <v>86</v>
      </c>
      <c r="R47" s="33">
        <v>87</v>
      </c>
      <c r="S47" s="33">
        <v>88</v>
      </c>
      <c r="T47" s="33">
        <v>89</v>
      </c>
      <c r="U47" s="33">
        <v>90</v>
      </c>
      <c r="V47" s="33">
        <v>3</v>
      </c>
      <c r="W47" s="20"/>
      <c r="X47" s="20"/>
    </row>
    <row r="48" spans="1:48">
      <c r="A48" s="33">
        <v>4</v>
      </c>
      <c r="B48" s="33"/>
      <c r="C48" s="33"/>
      <c r="D48" s="33"/>
      <c r="E48" s="33">
        <v>29</v>
      </c>
      <c r="F48" s="33">
        <v>38</v>
      </c>
      <c r="G48" s="33">
        <v>46</v>
      </c>
      <c r="H48" s="33">
        <v>52</v>
      </c>
      <c r="I48" s="33">
        <v>58</v>
      </c>
      <c r="J48" s="33">
        <v>62</v>
      </c>
      <c r="K48" s="33">
        <v>68</v>
      </c>
      <c r="L48" s="33">
        <v>70</v>
      </c>
      <c r="M48" s="33">
        <v>73</v>
      </c>
      <c r="N48" s="33">
        <v>76</v>
      </c>
      <c r="O48" s="33">
        <v>78</v>
      </c>
      <c r="P48" s="33">
        <v>80</v>
      </c>
      <c r="Q48" s="33">
        <v>82</v>
      </c>
      <c r="R48" s="33">
        <v>83</v>
      </c>
      <c r="S48" s="33">
        <v>84</v>
      </c>
      <c r="T48" s="33">
        <v>85</v>
      </c>
      <c r="U48" s="33">
        <v>86</v>
      </c>
      <c r="V48" s="33">
        <v>4</v>
      </c>
      <c r="W48" s="20"/>
      <c r="X48" s="20"/>
    </row>
    <row r="49" spans="1:24">
      <c r="A49" s="33">
        <v>5</v>
      </c>
      <c r="B49" s="33"/>
      <c r="C49" s="33"/>
      <c r="D49" s="33"/>
      <c r="E49" s="33"/>
      <c r="F49" s="33">
        <v>35</v>
      </c>
      <c r="G49" s="33">
        <v>43</v>
      </c>
      <c r="H49" s="33">
        <v>49</v>
      </c>
      <c r="I49" s="33">
        <v>55</v>
      </c>
      <c r="J49" s="33">
        <v>59</v>
      </c>
      <c r="K49" s="33">
        <v>63</v>
      </c>
      <c r="L49" s="33">
        <v>67</v>
      </c>
      <c r="M49" s="33">
        <v>70</v>
      </c>
      <c r="N49" s="33">
        <v>73</v>
      </c>
      <c r="O49" s="33">
        <v>75</v>
      </c>
      <c r="P49" s="33">
        <v>77</v>
      </c>
      <c r="Q49" s="33">
        <v>79</v>
      </c>
      <c r="R49" s="33">
        <v>80</v>
      </c>
      <c r="S49" s="33">
        <v>81</v>
      </c>
      <c r="T49" s="33">
        <v>82</v>
      </c>
      <c r="U49" s="33">
        <v>83</v>
      </c>
      <c r="V49" s="33">
        <v>5</v>
      </c>
      <c r="W49" s="20"/>
      <c r="X49" s="20"/>
    </row>
    <row r="50" spans="1:24">
      <c r="A50" s="33">
        <v>6</v>
      </c>
      <c r="B50" s="33"/>
      <c r="C50" s="33"/>
      <c r="D50" s="33"/>
      <c r="E50" s="33"/>
      <c r="F50" s="33"/>
      <c r="G50" s="33">
        <v>40</v>
      </c>
      <c r="H50" s="33">
        <v>46</v>
      </c>
      <c r="I50" s="33">
        <v>52</v>
      </c>
      <c r="J50" s="33">
        <v>56</v>
      </c>
      <c r="K50" s="33">
        <v>60</v>
      </c>
      <c r="L50" s="33">
        <v>64</v>
      </c>
      <c r="M50" s="33">
        <v>67</v>
      </c>
      <c r="N50" s="33">
        <v>70</v>
      </c>
      <c r="O50" s="33">
        <v>72</v>
      </c>
      <c r="P50" s="33">
        <v>74</v>
      </c>
      <c r="Q50" s="33">
        <v>76</v>
      </c>
      <c r="R50" s="33">
        <v>77</v>
      </c>
      <c r="S50" s="33">
        <v>78</v>
      </c>
      <c r="T50" s="33">
        <v>79</v>
      </c>
      <c r="U50" s="33">
        <v>80</v>
      </c>
      <c r="V50" s="33">
        <v>6</v>
      </c>
      <c r="W50" s="20"/>
      <c r="X50" s="20"/>
    </row>
    <row r="51" spans="1:24" s="34" customFormat="1">
      <c r="A51" s="33">
        <v>7</v>
      </c>
      <c r="B51" s="33"/>
      <c r="C51" s="33"/>
      <c r="D51" s="33"/>
      <c r="E51" s="33"/>
      <c r="F51" s="33"/>
      <c r="G51" s="33"/>
      <c r="H51" s="33">
        <v>44</v>
      </c>
      <c r="I51" s="33">
        <v>50</v>
      </c>
      <c r="J51" s="33">
        <v>54</v>
      </c>
      <c r="K51" s="33">
        <v>58</v>
      </c>
      <c r="L51" s="33">
        <v>62</v>
      </c>
      <c r="M51" s="33">
        <v>65</v>
      </c>
      <c r="N51" s="33">
        <v>68</v>
      </c>
      <c r="O51" s="33">
        <v>70</v>
      </c>
      <c r="P51" s="33">
        <v>72</v>
      </c>
      <c r="Q51" s="33">
        <v>74</v>
      </c>
      <c r="R51" s="33">
        <v>75</v>
      </c>
      <c r="S51" s="33">
        <v>76</v>
      </c>
      <c r="T51" s="33">
        <v>77</v>
      </c>
      <c r="U51" s="33">
        <v>78</v>
      </c>
      <c r="V51" s="33">
        <v>7</v>
      </c>
      <c r="W51" s="22"/>
      <c r="X51" s="22"/>
    </row>
    <row r="52" spans="1:24">
      <c r="A52" s="33">
        <v>8</v>
      </c>
      <c r="B52" s="33"/>
      <c r="C52" s="33"/>
      <c r="D52" s="33"/>
      <c r="E52" s="33"/>
      <c r="F52" s="33"/>
      <c r="G52" s="33"/>
      <c r="H52" s="33"/>
      <c r="I52" s="33">
        <v>48</v>
      </c>
      <c r="J52" s="33">
        <v>52</v>
      </c>
      <c r="K52" s="33">
        <v>56</v>
      </c>
      <c r="L52" s="33">
        <v>60</v>
      </c>
      <c r="M52" s="33">
        <v>63</v>
      </c>
      <c r="N52" s="33">
        <v>66</v>
      </c>
      <c r="O52" s="33">
        <v>68</v>
      </c>
      <c r="P52" s="33">
        <v>70</v>
      </c>
      <c r="Q52" s="33">
        <v>72</v>
      </c>
      <c r="R52" s="33">
        <v>73</v>
      </c>
      <c r="S52" s="33">
        <v>74</v>
      </c>
      <c r="T52" s="33">
        <v>75</v>
      </c>
      <c r="U52" s="33">
        <v>76</v>
      </c>
      <c r="V52" s="33">
        <v>8</v>
      </c>
      <c r="W52" s="20"/>
      <c r="X52" s="20"/>
    </row>
    <row r="53" spans="1:24">
      <c r="A53" s="33">
        <v>9</v>
      </c>
      <c r="B53" s="33"/>
      <c r="C53" s="33"/>
      <c r="D53" s="33"/>
      <c r="E53" s="33"/>
      <c r="F53" s="33"/>
      <c r="G53" s="33"/>
      <c r="H53" s="33"/>
      <c r="I53" s="33"/>
      <c r="J53" s="33">
        <v>50</v>
      </c>
      <c r="K53" s="33">
        <v>54</v>
      </c>
      <c r="L53" s="33">
        <v>58</v>
      </c>
      <c r="M53" s="33">
        <v>61</v>
      </c>
      <c r="N53" s="33">
        <v>64</v>
      </c>
      <c r="O53" s="33">
        <v>66</v>
      </c>
      <c r="P53" s="33">
        <v>68</v>
      </c>
      <c r="Q53" s="33">
        <v>70</v>
      </c>
      <c r="R53" s="33">
        <v>71</v>
      </c>
      <c r="S53" s="33">
        <v>72</v>
      </c>
      <c r="T53" s="33">
        <v>73</v>
      </c>
      <c r="U53" s="33">
        <v>74</v>
      </c>
      <c r="V53" s="33">
        <v>9</v>
      </c>
      <c r="W53" s="20"/>
      <c r="X53" s="20"/>
    </row>
    <row r="54" spans="1:24">
      <c r="A54" s="33">
        <v>10</v>
      </c>
      <c r="B54" s="33"/>
      <c r="C54" s="33"/>
      <c r="D54" s="33"/>
      <c r="E54" s="33"/>
      <c r="F54" s="33"/>
      <c r="G54" s="33"/>
      <c r="H54" s="33"/>
      <c r="I54" s="33"/>
      <c r="J54" s="33"/>
      <c r="K54" s="33">
        <v>52</v>
      </c>
      <c r="L54" s="33">
        <v>56</v>
      </c>
      <c r="M54" s="33">
        <v>59</v>
      </c>
      <c r="N54" s="33">
        <v>62</v>
      </c>
      <c r="O54" s="33">
        <v>64</v>
      </c>
      <c r="P54" s="33">
        <v>66</v>
      </c>
      <c r="Q54" s="33">
        <v>68</v>
      </c>
      <c r="R54" s="33">
        <v>69</v>
      </c>
      <c r="S54" s="33">
        <v>70</v>
      </c>
      <c r="T54" s="33">
        <v>71</v>
      </c>
      <c r="U54" s="33">
        <v>72</v>
      </c>
      <c r="V54" s="33">
        <v>10</v>
      </c>
      <c r="W54" s="20"/>
      <c r="X54" s="20"/>
    </row>
    <row r="55" spans="1:24">
      <c r="A55" s="33">
        <v>11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>
        <v>54</v>
      </c>
      <c r="M55" s="33">
        <v>57</v>
      </c>
      <c r="N55" s="33">
        <v>60</v>
      </c>
      <c r="O55" s="33">
        <v>62</v>
      </c>
      <c r="P55" s="33">
        <v>64</v>
      </c>
      <c r="Q55" s="33">
        <v>66</v>
      </c>
      <c r="R55" s="33">
        <v>67</v>
      </c>
      <c r="S55" s="33">
        <v>68</v>
      </c>
      <c r="T55" s="33">
        <v>69</v>
      </c>
      <c r="U55" s="33">
        <v>70</v>
      </c>
      <c r="V55" s="33">
        <v>11</v>
      </c>
      <c r="W55" s="20"/>
      <c r="X55" s="20"/>
    </row>
    <row r="56" spans="1:24">
      <c r="A56" s="33">
        <v>12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>
        <v>55</v>
      </c>
      <c r="N56" s="33">
        <v>58</v>
      </c>
      <c r="O56" s="33">
        <v>60</v>
      </c>
      <c r="P56" s="33">
        <v>62</v>
      </c>
      <c r="Q56" s="33">
        <v>64</v>
      </c>
      <c r="R56" s="33">
        <v>65</v>
      </c>
      <c r="S56" s="33">
        <v>66</v>
      </c>
      <c r="T56" s="33">
        <v>67</v>
      </c>
      <c r="U56" s="33">
        <v>68</v>
      </c>
      <c r="V56" s="33">
        <v>12</v>
      </c>
      <c r="W56" s="20"/>
      <c r="X56" s="20"/>
    </row>
    <row r="57" spans="1:24">
      <c r="A57" s="33">
        <v>13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>
        <v>56</v>
      </c>
      <c r="O57" s="33">
        <v>58</v>
      </c>
      <c r="P57" s="33">
        <v>60</v>
      </c>
      <c r="Q57" s="33">
        <v>62</v>
      </c>
      <c r="R57" s="33">
        <v>63</v>
      </c>
      <c r="S57" s="33">
        <v>64</v>
      </c>
      <c r="T57" s="33">
        <v>65</v>
      </c>
      <c r="U57" s="33">
        <v>66</v>
      </c>
      <c r="V57" s="33">
        <v>13</v>
      </c>
      <c r="W57" s="20"/>
      <c r="X57" s="20"/>
    </row>
    <row r="58" spans="1:24">
      <c r="A58" s="33">
        <v>14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>
        <v>57</v>
      </c>
      <c r="P58" s="33">
        <v>59</v>
      </c>
      <c r="Q58" s="33">
        <v>61</v>
      </c>
      <c r="R58" s="33">
        <v>62</v>
      </c>
      <c r="S58" s="33">
        <v>63</v>
      </c>
      <c r="T58" s="33">
        <v>64</v>
      </c>
      <c r="U58" s="33">
        <v>65</v>
      </c>
      <c r="V58" s="33">
        <v>14</v>
      </c>
      <c r="W58" s="20"/>
      <c r="X58" s="20"/>
    </row>
    <row r="59" spans="1:24">
      <c r="A59" s="33">
        <v>15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>
        <v>58</v>
      </c>
      <c r="Q59" s="33">
        <v>60</v>
      </c>
      <c r="R59" s="33">
        <v>61</v>
      </c>
      <c r="S59" s="33">
        <v>62</v>
      </c>
      <c r="T59" s="33">
        <v>63</v>
      </c>
      <c r="U59" s="33">
        <v>64</v>
      </c>
      <c r="V59" s="33">
        <v>15</v>
      </c>
      <c r="W59" s="20"/>
      <c r="X59" s="20"/>
    </row>
    <row r="60" spans="1:24">
      <c r="A60" s="33">
        <v>16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>
        <v>59</v>
      </c>
      <c r="R60" s="33">
        <v>60</v>
      </c>
      <c r="S60" s="33">
        <v>61</v>
      </c>
      <c r="T60" s="33">
        <v>62</v>
      </c>
      <c r="U60" s="33">
        <v>63</v>
      </c>
      <c r="V60" s="33">
        <v>16</v>
      </c>
      <c r="W60" s="20"/>
      <c r="X60" s="20"/>
    </row>
    <row r="61" spans="1:24">
      <c r="A61" s="33">
        <v>17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>
        <v>59</v>
      </c>
      <c r="S61" s="33">
        <v>60</v>
      </c>
      <c r="T61" s="33">
        <v>61</v>
      </c>
      <c r="U61" s="33">
        <v>62</v>
      </c>
      <c r="V61" s="33">
        <v>17</v>
      </c>
      <c r="W61" s="20"/>
      <c r="X61" s="20"/>
    </row>
    <row r="62" spans="1:24">
      <c r="A62" s="33">
        <v>18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>
        <v>59</v>
      </c>
      <c r="T62" s="33">
        <v>60</v>
      </c>
      <c r="U62" s="33">
        <v>61</v>
      </c>
      <c r="V62" s="33">
        <v>18</v>
      </c>
      <c r="W62" s="20"/>
      <c r="X62" s="20"/>
    </row>
    <row r="63" spans="1:24">
      <c r="A63" s="33">
        <v>19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>
        <v>59</v>
      </c>
      <c r="U63" s="33">
        <v>60</v>
      </c>
      <c r="V63" s="33">
        <v>19</v>
      </c>
      <c r="W63" s="20"/>
      <c r="X63" s="20"/>
    </row>
    <row r="64" spans="1:24">
      <c r="A64" s="33">
        <v>20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>
        <v>59</v>
      </c>
      <c r="V64" s="33">
        <v>20</v>
      </c>
      <c r="W64" s="20"/>
      <c r="X64" s="20"/>
    </row>
    <row r="65" spans="1:24">
      <c r="A65" s="33"/>
      <c r="B65" s="35" t="s">
        <v>157</v>
      </c>
      <c r="C65" s="33" t="s">
        <v>158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6" t="s">
        <v>157</v>
      </c>
      <c r="V65" s="36" t="s">
        <v>157</v>
      </c>
      <c r="W65" s="20"/>
      <c r="X65" s="20"/>
    </row>
    <row r="66" spans="1:24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20"/>
      <c r="X66" s="20"/>
    </row>
    <row r="67" spans="1:24">
      <c r="A67" s="33"/>
      <c r="B67" s="33"/>
      <c r="C67" s="33"/>
      <c r="D67" s="33" t="s">
        <v>159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20"/>
      <c r="X67" s="20"/>
    </row>
    <row r="68" spans="1:24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1:24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1:24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1:24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1:2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4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24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1:24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4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4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:24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1:24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1:24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1:24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1:24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1:24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24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24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24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24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24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24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1:24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1:24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1:24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1:24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1:24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1:24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1:24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1:24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1:2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1:24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1:24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1:24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1:24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1:24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1:24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1:24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24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1:24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24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1:24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1:24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1:24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1:24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1:24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1:24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1:24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1:24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1:24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1:24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1:24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1:24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1:24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1:24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1:24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1:24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1:24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1:24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1:24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1:24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1:24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1:24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1:24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1:24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1:24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1:24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1:24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1:24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1:24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1:24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1:24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1:24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1:24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1:24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1:24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1:24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1:24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1:24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1:24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1:24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1:24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1:24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1:24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1:24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1:24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1:24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1:24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1:24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1:24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1:24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1:24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1:24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1:24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1:24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1:24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1:24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1:24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1:24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1:24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1:24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1:24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1:24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1:24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1:24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1:24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1:24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1:24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1:24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1:24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1:24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1:24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1:24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1:24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1:24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1:24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1:24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1:24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1:24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1:24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1:24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1:24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1:24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1:24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1:24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1:24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1:2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1:24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1:24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1:24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1:24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1:24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1:24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1:24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1:24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1:24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1:2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1:24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1:24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1:24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1:24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1:24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1:24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1:24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1:24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1:24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1:2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1:24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1:24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1:24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1:24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1:24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1:24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1:24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1:24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1:24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1:2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1:24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1:24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  <row r="247" spans="1:24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1:24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</row>
    <row r="249" spans="1:24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</row>
    <row r="250" spans="1:24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1:24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1:24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1:24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</row>
    <row r="254" spans="1:2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1:24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1:24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1:24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1:24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1:24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1:24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1:24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  <row r="262" spans="1:24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</row>
    <row r="263" spans="1:24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</row>
    <row r="264" spans="1:2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</row>
    <row r="265" spans="1:24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</row>
    <row r="266" spans="1:24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</row>
    <row r="267" spans="1:24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</row>
    <row r="268" spans="1:24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</row>
    <row r="269" spans="1:24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1:24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</row>
    <row r="271" spans="1:24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1:24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</row>
    <row r="273" spans="1:24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</row>
    <row r="274" spans="1:2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</row>
    <row r="275" spans="1:24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</row>
    <row r="276" spans="1:24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1:24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</row>
    <row r="278" spans="1:24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1:24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</row>
    <row r="280" spans="1:24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</row>
    <row r="281" spans="1:24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1:24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</row>
    <row r="283" spans="1:24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1:2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</row>
    <row r="285" spans="1:24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</row>
    <row r="286" spans="1:24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</row>
    <row r="287" spans="1:24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</row>
    <row r="288" spans="1:24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</row>
    <row r="289" spans="1:24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</row>
    <row r="290" spans="1:24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</row>
    <row r="291" spans="1:24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</row>
    <row r="292" spans="1:24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</row>
  </sheetData>
  <phoneticPr fontId="0" type="noConversion"/>
  <pageMargins left="0.75" right="0.75" top="1" bottom="1" header="0.5" footer="0.5"/>
  <pageSetup scale="2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S68"/>
  <sheetViews>
    <sheetView zoomScale="80" zoomScaleNormal="80" workbookViewId="0">
      <selection activeCell="J10" sqref="J10"/>
    </sheetView>
  </sheetViews>
  <sheetFormatPr defaultColWidth="11.42578125" defaultRowHeight="19.5"/>
  <cols>
    <col min="1" max="1" width="16" style="62" customWidth="1"/>
    <col min="2" max="2" width="33.28515625" style="64" customWidth="1"/>
    <col min="3" max="3" width="3.5703125" style="165" customWidth="1"/>
    <col min="4" max="4" width="15.7109375" style="64" customWidth="1"/>
    <col min="5" max="5" width="30.85546875" customWidth="1"/>
    <col min="6" max="6" width="21" style="173" customWidth="1"/>
    <col min="12" max="12" width="4" style="162" customWidth="1"/>
    <col min="13" max="13" width="17.7109375" customWidth="1"/>
    <col min="14" max="14" width="18.85546875" customWidth="1"/>
    <col min="15" max="15" width="10.42578125" style="163" customWidth="1"/>
    <col min="16" max="16" width="18.7109375" customWidth="1"/>
    <col min="17" max="17" width="11.140625" style="163" customWidth="1"/>
  </cols>
  <sheetData>
    <row r="1" spans="1:16">
      <c r="A1" s="169" t="s">
        <v>310</v>
      </c>
      <c r="B1" s="170" t="s">
        <v>311</v>
      </c>
      <c r="D1" s="168" t="s">
        <v>310</v>
      </c>
      <c r="E1" s="168" t="s">
        <v>312</v>
      </c>
      <c r="F1" s="171"/>
      <c r="N1" s="164"/>
      <c r="P1" s="164"/>
    </row>
    <row r="2" spans="1:16">
      <c r="A2" s="62" t="s">
        <v>313</v>
      </c>
      <c r="B2" s="177" t="s">
        <v>301</v>
      </c>
      <c r="C2" s="166"/>
      <c r="D2" s="66">
        <v>11</v>
      </c>
      <c r="E2" s="67" t="s">
        <v>284</v>
      </c>
      <c r="F2" s="171"/>
    </row>
    <row r="3" spans="1:16">
      <c r="A3" s="66">
        <v>5</v>
      </c>
      <c r="B3" s="175" t="s">
        <v>281</v>
      </c>
      <c r="C3" s="166"/>
      <c r="D3" s="66">
        <v>24</v>
      </c>
      <c r="E3" s="67" t="s">
        <v>277</v>
      </c>
      <c r="F3" s="171"/>
    </row>
    <row r="4" spans="1:16">
      <c r="A4" s="66">
        <v>8</v>
      </c>
      <c r="B4" s="176" t="s">
        <v>299</v>
      </c>
      <c r="C4" s="166"/>
      <c r="D4" s="127">
        <v>27</v>
      </c>
      <c r="E4" s="128" t="s">
        <v>301</v>
      </c>
      <c r="F4" s="172"/>
    </row>
    <row r="5" spans="1:16">
      <c r="A5" s="127">
        <v>11</v>
      </c>
      <c r="B5" s="174" t="s">
        <v>284</v>
      </c>
      <c r="C5" s="167"/>
      <c r="D5" s="66">
        <v>34</v>
      </c>
      <c r="E5" s="67" t="s">
        <v>303</v>
      </c>
      <c r="F5" s="171"/>
    </row>
    <row r="6" spans="1:16">
      <c r="A6" s="66">
        <v>14</v>
      </c>
      <c r="B6" s="175" t="s">
        <v>282</v>
      </c>
      <c r="C6" s="166"/>
      <c r="D6" s="66">
        <v>46</v>
      </c>
      <c r="E6" s="67" t="s">
        <v>291</v>
      </c>
      <c r="F6" s="171"/>
    </row>
    <row r="7" spans="1:16">
      <c r="A7" s="66">
        <v>20</v>
      </c>
      <c r="B7" s="178" t="s">
        <v>279</v>
      </c>
      <c r="C7" s="166"/>
      <c r="D7" s="66">
        <v>55</v>
      </c>
      <c r="E7" s="67" t="s">
        <v>294</v>
      </c>
      <c r="F7" s="171"/>
    </row>
    <row r="8" spans="1:16">
      <c r="A8" s="66">
        <v>24</v>
      </c>
      <c r="B8" s="175" t="s">
        <v>277</v>
      </c>
      <c r="C8" s="166"/>
      <c r="D8" s="66">
        <v>93</v>
      </c>
      <c r="E8" s="67" t="s">
        <v>287</v>
      </c>
      <c r="F8" s="171"/>
    </row>
    <row r="9" spans="1:16">
      <c r="A9" s="66">
        <v>25</v>
      </c>
      <c r="B9" s="176" t="s">
        <v>300</v>
      </c>
      <c r="C9" s="166"/>
      <c r="D9" s="66">
        <v>144</v>
      </c>
      <c r="E9" s="67" t="s">
        <v>306</v>
      </c>
      <c r="F9" s="171"/>
    </row>
    <row r="10" spans="1:16">
      <c r="A10" s="66">
        <v>26</v>
      </c>
      <c r="B10" s="176" t="s">
        <v>296</v>
      </c>
      <c r="C10" s="166"/>
      <c r="D10" s="66">
        <v>150</v>
      </c>
      <c r="E10" s="67" t="s">
        <v>308</v>
      </c>
      <c r="F10" s="171"/>
    </row>
    <row r="11" spans="1:16">
      <c r="A11" s="66">
        <v>31</v>
      </c>
      <c r="B11" s="175" t="s">
        <v>293</v>
      </c>
      <c r="C11" s="166"/>
      <c r="D11" s="66">
        <v>220</v>
      </c>
      <c r="E11" s="67" t="s">
        <v>290</v>
      </c>
      <c r="F11" s="171"/>
    </row>
    <row r="12" spans="1:16">
      <c r="A12" s="66">
        <v>33</v>
      </c>
      <c r="B12" s="175" t="s">
        <v>285</v>
      </c>
      <c r="C12" s="166"/>
      <c r="D12" s="66">
        <v>335</v>
      </c>
      <c r="E12" s="67" t="s">
        <v>298</v>
      </c>
      <c r="F12" s="171"/>
    </row>
    <row r="13" spans="1:16">
      <c r="A13" s="66">
        <v>46</v>
      </c>
      <c r="B13" s="175" t="s">
        <v>291</v>
      </c>
      <c r="C13" s="166"/>
      <c r="D13" s="66">
        <v>462</v>
      </c>
      <c r="E13" s="67" t="s">
        <v>305</v>
      </c>
      <c r="F13" s="171"/>
    </row>
    <row r="14" spans="1:16">
      <c r="A14" s="66">
        <v>61</v>
      </c>
      <c r="B14" s="175" t="s">
        <v>280</v>
      </c>
      <c r="C14" s="166"/>
      <c r="D14" s="66">
        <v>632</v>
      </c>
      <c r="E14" s="67" t="s">
        <v>289</v>
      </c>
      <c r="F14" s="171"/>
    </row>
    <row r="15" spans="1:16">
      <c r="A15" s="66">
        <v>66</v>
      </c>
      <c r="B15" s="176" t="s">
        <v>304</v>
      </c>
      <c r="C15" s="166"/>
      <c r="D15" s="66">
        <v>753</v>
      </c>
      <c r="E15" s="67" t="s">
        <v>285</v>
      </c>
      <c r="F15" s="171"/>
    </row>
    <row r="16" spans="1:16">
      <c r="A16" s="66">
        <v>72</v>
      </c>
      <c r="B16" s="175" t="s">
        <v>307</v>
      </c>
      <c r="C16" s="166"/>
      <c r="D16" s="66">
        <v>969</v>
      </c>
      <c r="E16" s="67" t="s">
        <v>304</v>
      </c>
      <c r="F16" s="171"/>
    </row>
    <row r="17" spans="1:6">
      <c r="A17" s="66">
        <v>80</v>
      </c>
      <c r="B17" s="175" t="s">
        <v>290</v>
      </c>
      <c r="C17" s="166"/>
      <c r="D17" s="66">
        <v>999</v>
      </c>
      <c r="E17" s="67" t="s">
        <v>288</v>
      </c>
      <c r="F17" s="171"/>
    </row>
    <row r="18" spans="1:6">
      <c r="A18" s="66">
        <v>108</v>
      </c>
      <c r="B18" s="176" t="s">
        <v>283</v>
      </c>
      <c r="C18" s="166"/>
      <c r="D18" s="66" t="s">
        <v>275</v>
      </c>
      <c r="E18" s="67" t="s">
        <v>278</v>
      </c>
      <c r="F18" s="171"/>
    </row>
    <row r="19" spans="1:6">
      <c r="A19" s="66">
        <v>140</v>
      </c>
      <c r="B19" s="178" t="s">
        <v>295</v>
      </c>
      <c r="C19" s="166"/>
      <c r="D19" s="66"/>
      <c r="E19" s="67"/>
      <c r="F19" s="171"/>
    </row>
    <row r="20" spans="1:6">
      <c r="A20" s="66">
        <v>142</v>
      </c>
      <c r="B20" s="178" t="s">
        <v>297</v>
      </c>
      <c r="C20" s="166"/>
      <c r="D20" s="66"/>
      <c r="E20" s="67"/>
      <c r="F20" s="171"/>
    </row>
    <row r="21" spans="1:6">
      <c r="A21" s="66">
        <v>143</v>
      </c>
      <c r="B21" s="67" t="s">
        <v>309</v>
      </c>
      <c r="C21" s="166"/>
      <c r="D21" s="66"/>
      <c r="E21" s="67"/>
      <c r="F21" s="171"/>
    </row>
    <row r="22" spans="1:6">
      <c r="A22" s="66">
        <v>150</v>
      </c>
      <c r="B22" s="175" t="s">
        <v>308</v>
      </c>
      <c r="C22" s="166"/>
      <c r="D22" s="66"/>
      <c r="E22" s="67"/>
      <c r="F22" s="171"/>
    </row>
    <row r="23" spans="1:6">
      <c r="A23" s="66">
        <v>154</v>
      </c>
      <c r="B23" s="175" t="s">
        <v>306</v>
      </c>
      <c r="C23" s="166"/>
      <c r="D23" s="66"/>
      <c r="E23" s="67"/>
      <c r="F23" s="171"/>
    </row>
    <row r="24" spans="1:6">
      <c r="A24" s="66">
        <v>220</v>
      </c>
      <c r="B24" s="176" t="s">
        <v>302</v>
      </c>
      <c r="C24" s="166"/>
      <c r="D24" s="66"/>
      <c r="E24" s="67"/>
      <c r="F24" s="171"/>
    </row>
    <row r="25" spans="1:6">
      <c r="A25" s="66">
        <v>250</v>
      </c>
      <c r="B25" s="67" t="s">
        <v>276</v>
      </c>
      <c r="C25" s="166"/>
      <c r="D25" s="66"/>
      <c r="E25" s="67"/>
      <c r="F25" s="171"/>
    </row>
    <row r="26" spans="1:6">
      <c r="A26" s="66">
        <v>462</v>
      </c>
      <c r="B26" s="175" t="s">
        <v>305</v>
      </c>
      <c r="C26" s="166"/>
      <c r="D26" s="66"/>
      <c r="E26" s="67"/>
      <c r="F26" s="171"/>
    </row>
    <row r="27" spans="1:6">
      <c r="A27" s="66">
        <v>663</v>
      </c>
      <c r="B27" s="178" t="s">
        <v>286</v>
      </c>
      <c r="C27" s="166"/>
      <c r="D27" s="66"/>
      <c r="E27" s="67"/>
      <c r="F27" s="171"/>
    </row>
    <row r="28" spans="1:6">
      <c r="A28" s="66">
        <v>758</v>
      </c>
      <c r="B28" s="175" t="s">
        <v>292</v>
      </c>
      <c r="C28" s="166"/>
      <c r="D28" s="66"/>
      <c r="E28" s="67"/>
      <c r="F28" s="171"/>
    </row>
    <row r="29" spans="1:6">
      <c r="A29" s="63"/>
      <c r="B29" s="65"/>
      <c r="C29" s="166"/>
      <c r="D29" s="66"/>
      <c r="E29" s="67"/>
      <c r="F29" s="171"/>
    </row>
    <row r="30" spans="1:6">
      <c r="A30" s="63"/>
      <c r="B30" s="65"/>
      <c r="C30" s="166"/>
      <c r="D30" s="66"/>
      <c r="E30" s="67"/>
      <c r="F30" s="171"/>
    </row>
    <row r="31" spans="1:6">
      <c r="A31" s="63"/>
      <c r="B31" s="65"/>
      <c r="C31" s="166"/>
      <c r="D31" s="66"/>
      <c r="E31" s="67"/>
      <c r="F31" s="171"/>
    </row>
    <row r="32" spans="1:6">
      <c r="A32" s="63"/>
      <c r="B32" s="65"/>
      <c r="C32" s="166"/>
      <c r="D32" s="66"/>
      <c r="E32" s="67"/>
      <c r="F32" s="171"/>
    </row>
    <row r="33" spans="1:19">
      <c r="A33" s="63"/>
      <c r="B33" s="65"/>
      <c r="C33" s="166"/>
      <c r="D33" s="66"/>
      <c r="E33" s="67"/>
      <c r="F33" s="171"/>
    </row>
    <row r="34" spans="1:19">
      <c r="A34" s="63"/>
      <c r="B34" s="65"/>
      <c r="C34" s="166"/>
      <c r="D34" s="66"/>
      <c r="E34" s="67"/>
      <c r="F34" s="171"/>
    </row>
    <row r="35" spans="1:19">
      <c r="A35" s="63"/>
      <c r="B35" s="65"/>
      <c r="D35" s="66"/>
      <c r="E35" s="67"/>
      <c r="S35" s="163"/>
    </row>
    <row r="36" spans="1:19">
      <c r="A36" s="63"/>
      <c r="B36" s="65"/>
    </row>
    <row r="37" spans="1:19">
      <c r="A37" s="63"/>
      <c r="B37" s="65"/>
    </row>
    <row r="38" spans="1:19">
      <c r="A38" s="63"/>
      <c r="B38" s="65"/>
    </row>
    <row r="39" spans="1:19">
      <c r="A39" s="63"/>
      <c r="B39" s="65"/>
    </row>
    <row r="40" spans="1:19">
      <c r="A40" s="63"/>
      <c r="B40" s="65"/>
    </row>
    <row r="41" spans="1:19">
      <c r="A41" s="63"/>
      <c r="B41" s="65"/>
    </row>
    <row r="42" spans="1:19">
      <c r="A42" s="63"/>
      <c r="B42" s="65"/>
    </row>
    <row r="43" spans="1:19">
      <c r="A43" s="63"/>
      <c r="B43" s="65"/>
    </row>
    <row r="44" spans="1:19">
      <c r="A44" s="63"/>
      <c r="B44" s="65"/>
    </row>
    <row r="45" spans="1:19">
      <c r="A45" s="63"/>
      <c r="B45" s="65"/>
    </row>
    <row r="46" spans="1:19">
      <c r="A46" s="63"/>
      <c r="B46" s="65"/>
    </row>
    <row r="47" spans="1:19">
      <c r="A47" s="63"/>
      <c r="B47" s="65"/>
    </row>
    <row r="48" spans="1:19">
      <c r="A48" s="63"/>
      <c r="B48" s="65"/>
    </row>
    <row r="49" spans="1:2">
      <c r="A49" s="63"/>
      <c r="B49" s="65"/>
    </row>
    <row r="50" spans="1:2">
      <c r="A50" s="63"/>
      <c r="B50" s="65"/>
    </row>
    <row r="51" spans="1:2">
      <c r="A51" s="63"/>
      <c r="B51" s="65"/>
    </row>
    <row r="52" spans="1:2">
      <c r="A52" s="63"/>
      <c r="B52" s="65"/>
    </row>
    <row r="53" spans="1:2">
      <c r="A53" s="63"/>
      <c r="B53" s="65"/>
    </row>
    <row r="54" spans="1:2">
      <c r="A54" s="63"/>
      <c r="B54" s="65"/>
    </row>
    <row r="55" spans="1:2">
      <c r="A55" s="63"/>
      <c r="B55" s="65"/>
    </row>
    <row r="56" spans="1:2">
      <c r="A56" s="63"/>
      <c r="B56" s="65"/>
    </row>
    <row r="57" spans="1:2">
      <c r="A57" s="63"/>
      <c r="B57" s="65"/>
    </row>
    <row r="58" spans="1:2">
      <c r="A58" s="63"/>
      <c r="B58" s="65"/>
    </row>
    <row r="59" spans="1:2">
      <c r="A59" s="63"/>
      <c r="B59" s="65"/>
    </row>
    <row r="60" spans="1:2">
      <c r="A60" s="63"/>
      <c r="B60" s="65"/>
    </row>
    <row r="61" spans="1:2">
      <c r="A61" s="63"/>
      <c r="B61" s="65"/>
    </row>
    <row r="62" spans="1:2">
      <c r="A62" s="63"/>
      <c r="B62" s="65"/>
    </row>
    <row r="63" spans="1:2">
      <c r="A63" s="63"/>
      <c r="B63" s="65"/>
    </row>
    <row r="64" spans="1:2">
      <c r="A64" s="63"/>
      <c r="B64" s="65"/>
    </row>
    <row r="65" spans="1:2">
      <c r="A65" s="63"/>
      <c r="B65" s="65"/>
    </row>
    <row r="66" spans="1:2">
      <c r="A66" s="63"/>
      <c r="B66" s="65"/>
    </row>
    <row r="67" spans="1:2">
      <c r="A67" s="63"/>
      <c r="B67" s="65"/>
    </row>
    <row r="68" spans="1:2">
      <c r="A68" s="63"/>
      <c r="B68" s="65"/>
    </row>
  </sheetData>
  <phoneticPr fontId="6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Winter 2023</vt:lpstr>
      <vt:lpstr>Rules</vt:lpstr>
      <vt:lpstr>CoxSprague</vt:lpstr>
      <vt:lpstr>CS_Table</vt:lpstr>
      <vt:lpstr>SKIPPERS</vt:lpstr>
      <vt:lpstr>csg_table</vt:lpstr>
      <vt:lpstr>LISYRA_table</vt:lpstr>
      <vt:lpstr>'Winter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Cox-Sprague Scoring Calculator</dc:title>
  <dc:creator>Witold Gesing</dc:creator>
  <dc:description>'This program computes a series score for a yacht participating in a series of n_races with m_discards using the modified Cox-Sprague Scoring System._x000d_
_x000d_
 Proprietary Notice:_x000d_
_x000d_
This software was developed by Witold Gesing._x000d_
 File was simplified and minor bugs fixed by John Coffey 2/25/01_x000d_
_x000d_
 This software may be copied and re-distributed freely._x000d_
_x000d_
To protect the innocent, please clearly identify and document any changes,  improvements, modifications or additions.</dc:description>
  <cp:lastModifiedBy>Ken Bates</cp:lastModifiedBy>
  <cp:lastPrinted>2017-02-07T21:20:04Z</cp:lastPrinted>
  <dcterms:created xsi:type="dcterms:W3CDTF">1999-10-05T15:00:35Z</dcterms:created>
  <dcterms:modified xsi:type="dcterms:W3CDTF">2024-04-18T19:31:38Z</dcterms:modified>
</cp:coreProperties>
</file>