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ok\Desktop\SAILING RESULTS\SPRING DF95 23\"/>
    </mc:Choice>
  </mc:AlternateContent>
  <xr:revisionPtr revIDLastSave="0" documentId="8_{B119246F-28F7-4D92-9751-62F99FFCC58A}" xr6:coauthVersionLast="47" xr6:coauthVersionMax="47" xr10:uidLastSave="{00000000-0000-0000-0000-000000000000}"/>
  <bookViews>
    <workbookView xWindow="-108" yWindow="-108" windowWidth="23256" windowHeight="12576" tabRatio="623" activeTab="1" xr2:uid="{00000000-000D-0000-FFFF-FFFF00000000}"/>
  </bookViews>
  <sheets>
    <sheet name="Sheet1" sheetId="117" r:id="rId1"/>
    <sheet name="Spring 2023" sheetId="115" r:id="rId2"/>
    <sheet name="SKIPPERS" sheetId="116" r:id="rId3"/>
    <sheet name="Rules" sheetId="11" r:id="rId4"/>
    <sheet name="CoxSprague" sheetId="3" r:id="rId5"/>
    <sheet name="CS_Table" sheetId="2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'Spring 2023'!$A$1:$BH$31</definedName>
    <definedName name="cs_table">CS_Table!#REF!</definedName>
    <definedName name="csg_table">CS_Table!$B$19:$U$38</definedName>
    <definedName name="LISYRA_table">CS_Table!$B$45:$U$64</definedName>
    <definedName name="_xlnm.Print_Area" localSheetId="1">'Spring 2023'!$A$2:$S$26</definedName>
  </definedNames>
  <calcPr calcId="181029"/>
  <fileRecoveryPr autoRecover="0"/>
</workbook>
</file>

<file path=xl/calcChain.xml><?xml version="1.0" encoding="utf-8"?>
<calcChain xmlns="http://schemas.openxmlformats.org/spreadsheetml/2006/main">
  <c r="E22" i="115" l="1"/>
  <c r="F22" i="115" s="1"/>
  <c r="E24" i="115"/>
  <c r="E23" i="115"/>
  <c r="F23" i="115" s="1"/>
  <c r="E21" i="115"/>
  <c r="F21" i="115" s="1"/>
  <c r="E19" i="115"/>
  <c r="F19" i="115" s="1"/>
  <c r="E18" i="115"/>
  <c r="F18" i="115" s="1"/>
  <c r="E17" i="115"/>
  <c r="F17" i="115" s="1"/>
  <c r="E13" i="115"/>
  <c r="F13" i="115" s="1"/>
  <c r="E10" i="115"/>
  <c r="F10" i="115" s="1"/>
  <c r="E11" i="115"/>
  <c r="F11" i="115" s="1"/>
  <c r="E8" i="115"/>
  <c r="F8" i="115" s="1"/>
  <c r="E15" i="115"/>
  <c r="F15" i="115" s="1"/>
  <c r="E9" i="115"/>
  <c r="F9" i="115" s="1"/>
  <c r="E12" i="115"/>
  <c r="F12" i="115" s="1"/>
  <c r="E14" i="115"/>
  <c r="F14" i="115" s="1"/>
  <c r="E16" i="115"/>
  <c r="F16" i="115" s="1"/>
  <c r="E20" i="115"/>
  <c r="F20" i="115" s="1"/>
  <c r="F24" i="115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C79" i="3"/>
  <c r="G79" i="3"/>
  <c r="H79" i="3"/>
  <c r="I79" i="3"/>
  <c r="J79" i="3"/>
  <c r="K79" i="3"/>
  <c r="Q79" i="3"/>
  <c r="R79" i="3"/>
  <c r="S79" i="3"/>
  <c r="N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C99" i="3"/>
  <c r="G99" i="3"/>
  <c r="H99" i="3"/>
  <c r="I99" i="3"/>
  <c r="J99" i="3"/>
  <c r="K99" i="3"/>
  <c r="Q99" i="3"/>
  <c r="R99" i="3"/>
  <c r="S99" i="3"/>
  <c r="T99" i="3"/>
  <c r="U99" i="3"/>
  <c r="N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C121" i="3"/>
  <c r="H121" i="3"/>
  <c r="I121" i="3"/>
  <c r="J121" i="3"/>
  <c r="K121" i="3"/>
  <c r="Q121" i="3"/>
  <c r="R121" i="3"/>
  <c r="N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A8" i="115"/>
  <c r="P125" i="3"/>
  <c r="E82" i="3"/>
  <c r="P84" i="3"/>
  <c r="E81" i="3"/>
  <c r="P81" i="3"/>
  <c r="E83" i="3"/>
  <c r="P103" i="3"/>
  <c r="E84" i="3"/>
  <c r="E102" i="3"/>
  <c r="P101" i="3"/>
  <c r="E123" i="3"/>
  <c r="E104" i="3"/>
  <c r="E125" i="3"/>
  <c r="P82" i="3"/>
  <c r="E103" i="3"/>
  <c r="P126" i="3"/>
  <c r="P83" i="3"/>
  <c r="E126" i="3"/>
  <c r="P102" i="3"/>
  <c r="P124" i="3"/>
  <c r="E124" i="3"/>
  <c r="E101" i="3"/>
  <c r="P104" i="3"/>
  <c r="P123" i="3"/>
  <c r="G13" i="115"/>
  <c r="G19" i="115"/>
  <c r="G22" i="115"/>
  <c r="G17" i="115"/>
  <c r="G23" i="115"/>
  <c r="G10" i="115"/>
  <c r="G14" i="115"/>
  <c r="G18" i="115"/>
  <c r="G11" i="115"/>
  <c r="G9" i="115"/>
  <c r="G15" i="115"/>
  <c r="G16" i="115"/>
  <c r="G8" i="115"/>
  <c r="G21" i="115"/>
  <c r="G24" i="115"/>
  <c r="G12" i="115"/>
  <c r="G20" i="115"/>
  <c r="E2" i="115" l="1"/>
  <c r="E5" i="115" s="1"/>
  <c r="E6" i="115" s="1"/>
  <c r="A14" i="115"/>
  <c r="A19" i="115"/>
  <c r="A20" i="115" s="1"/>
  <c r="A9" i="115"/>
  <c r="A10" i="115"/>
  <c r="A11" i="115"/>
  <c r="A12" i="115"/>
  <c r="A15" i="115"/>
  <c r="A16" i="115"/>
</calcChain>
</file>

<file path=xl/sharedStrings.xml><?xml version="1.0" encoding="utf-8"?>
<sst xmlns="http://schemas.openxmlformats.org/spreadsheetml/2006/main" count="612" uniqueCount="339">
  <si>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</si>
  <si>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</si>
  <si>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</si>
  <si>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</si>
  <si>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</si>
  <si>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</si>
  <si>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</si>
  <si>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</si>
  <si>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</si>
  <si>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</si>
  <si>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</si>
  <si>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</si>
  <si>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</si>
  <si>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</si>
  <si>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</si>
  <si>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</si>
  <si>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</si>
  <si>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</si>
  <si>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</si>
  <si>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</si>
  <si>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</si>
  <si>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</si>
  <si>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</si>
  <si>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</si>
  <si>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</si>
  <si>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</si>
  <si>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</si>
  <si>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</si>
  <si>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</si>
  <si>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</si>
  <si>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</si>
  <si>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</si>
  <si>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</si>
  <si>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</si>
  <si>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</si>
  <si>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</si>
  <si>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</si>
  <si>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</si>
  <si>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</si>
  <si>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</si>
  <si>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</si>
  <si>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</si>
  <si>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</si>
  <si>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</si>
  <si>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</si>
  <si>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</si>
  <si>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</si>
  <si>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</si>
  <si>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</si>
  <si>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</si>
  <si>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</si>
  <si>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</si>
  <si>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</si>
  <si>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</si>
  <si>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</si>
  <si>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</si>
  <si>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</si>
  <si>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</si>
  <si>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</si>
  <si>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</si>
  <si>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</si>
  <si>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</si>
  <si>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</si>
  <si>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</si>
  <si>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</si>
  <si>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</si>
  <si>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</si>
  <si>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</si>
  <si>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</si>
  <si>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</si>
  <si>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</si>
  <si>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</si>
  <si>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</si>
  <si>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</si>
  <si>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</si>
  <si>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</si>
  <si>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</si>
  <si>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</si>
  <si>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</si>
  <si>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</si>
  <si>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</si>
  <si>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</si>
  <si>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</si>
  <si>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</si>
  <si>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</si>
  <si>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</si>
  <si>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</si>
  <si>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</si>
  <si>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</si>
  <si>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</si>
  <si>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</si>
  <si>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</si>
  <si>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</si>
  <si>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</si>
  <si>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</si>
  <si>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</si>
  <si>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</si>
  <si>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</si>
  <si>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</si>
  <si>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</si>
  <si>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</si>
  <si>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</si>
  <si>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</si>
  <si>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</si>
  <si>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</si>
  <si>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</si>
  <si>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</si>
  <si>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</si>
  <si>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</si>
  <si>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</si>
  <si>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</si>
  <si>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</si>
  <si>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</si>
  <si>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</si>
  <si>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</si>
  <si>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</si>
  <si>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</si>
  <si>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</si>
  <si>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</si>
  <si>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</si>
  <si>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</si>
  <si>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</si>
  <si>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</si>
  <si>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</si>
  <si>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</si>
  <si>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</si>
  <si>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</si>
  <si>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</si>
  <si>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</si>
  <si>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</si>
  <si>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</si>
  <si>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</si>
  <si>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</si>
  <si>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</si>
  <si>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</si>
  <si>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</si>
  <si>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</si>
  <si>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</si>
  <si>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</si>
  <si>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</si>
  <si>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</si>
  <si>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</si>
  <si>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</si>
  <si>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</si>
  <si>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</si>
  <si>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</si>
  <si>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</si>
  <si>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</si>
  <si>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</si>
  <si>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</si>
  <si>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</si>
  <si>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</si>
  <si>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</si>
  <si>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</si>
  <si>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</si>
  <si>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</si>
  <si>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</si>
  <si>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</si>
  <si>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</si>
  <si>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</si>
  <si>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</si>
  <si>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</si>
  <si>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</si>
  <si>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</si>
  <si>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</si>
  <si>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</si>
  <si>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</si>
  <si>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</si>
  <si>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</si>
  <si>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</si>
  <si>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</si>
  <si>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</si>
  <si>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</si>
  <si>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</si>
  <si>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</si>
  <si>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</si>
  <si>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</si>
  <si>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</si>
  <si>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</si>
  <si>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</si>
  <si>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</si>
  <si>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</si>
  <si>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</si>
  <si>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</si>
  <si>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</si>
  <si>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</si>
  <si>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</si>
  <si>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</si>
  <si>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</si>
  <si>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</si>
  <si>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</si>
  <si>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</si>
  <si>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</si>
  <si>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</si>
  <si>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</si>
  <si>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</si>
  <si>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</si>
  <si>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</si>
  <si>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</si>
  <si>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</si>
  <si>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</si>
  <si>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</si>
  <si>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</si>
  <si>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</si>
  <si>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</si>
  <si>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</si>
  <si>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</si>
  <si>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</si>
  <si>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</si>
  <si>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</si>
  <si>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</si>
  <si>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</si>
  <si>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</si>
  <si>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</si>
  <si>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</si>
  <si>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</si>
  <si>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</si>
  <si>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</si>
  <si>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</si>
  <si>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</si>
  <si>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</si>
  <si>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</si>
  <si>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</si>
  <si>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</si>
  <si>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</si>
  <si>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</si>
  <si>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</si>
  <si>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</si>
  <si>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</si>
  <si>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</si>
  <si>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</si>
  <si>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</si>
  <si>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</si>
  <si>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</si>
  <si>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</si>
  <si>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</si>
  <si>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</si>
  <si>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</si>
  <si>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</si>
  <si>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</si>
  <si>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</si>
  <si>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</si>
  <si>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</si>
  <si>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</si>
  <si>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</si>
  <si>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</si>
  <si>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</si>
  <si>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</si>
  <si>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</si>
  <si>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</si>
  <si>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</si>
  <si>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</si>
  <si>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</si>
  <si>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</si>
  <si>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</si>
  <si>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</si>
  <si>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</si>
  <si>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</si>
  <si>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</si>
  <si>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</si>
  <si>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</si>
  <si>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</si>
  <si>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</si>
  <si>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</si>
  <si>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</si>
  <si>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</si>
  <si>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</si>
  <si>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</si>
  <si>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</si>
  <si>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</si>
  <si>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</si>
  <si>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</si>
  <si>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</si>
  <si>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</si>
  <si>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</si>
  <si>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r>
      <rPr>
        <b/>
        <sz val="18"/>
        <color indexed="39"/>
        <rFont val="Stencil"/>
        <family val="5"/>
      </rPr>
      <t>2023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Winter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</si>
  <si>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t>NN-Red</t>
  </si>
  <si>
    <t>TBD</t>
  </si>
  <si>
    <t>Nirvana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</si>
  <si>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</si>
  <si>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</si>
  <si>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</si>
  <si>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</si>
  <si>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</si>
  <si>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</si>
  <si>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</si>
  <si>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</si>
  <si>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</si>
  <si>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</si>
  <si>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Darin Denzler</t>
  </si>
  <si>
    <t>Pete Flynn</t>
  </si>
  <si>
    <t>Sandy Graham</t>
  </si>
  <si>
    <t>Mike Haase</t>
  </si>
  <si>
    <t>Glenn Halsey</t>
  </si>
  <si>
    <t>Dave Ham</t>
  </si>
  <si>
    <t>Mark Hamer</t>
  </si>
  <si>
    <t>Ron Hawkins</t>
  </si>
  <si>
    <t>Harry Howard</t>
  </si>
  <si>
    <t>Marilyn Stevens</t>
  </si>
  <si>
    <t>Terry McCormick</t>
  </si>
  <si>
    <t>Rob McKinley</t>
  </si>
  <si>
    <t>Lynda McKinley</t>
  </si>
  <si>
    <t>Laura Miller</t>
  </si>
  <si>
    <t>Bill Miller</t>
  </si>
  <si>
    <t>Bob Murphy</t>
  </si>
  <si>
    <t>Harry Oakley</t>
  </si>
  <si>
    <t>Kevin Richter</t>
  </si>
  <si>
    <t>Larry Rogers</t>
  </si>
  <si>
    <t>Melody Ryan</t>
  </si>
  <si>
    <t>Paul Ryan</t>
  </si>
  <si>
    <t>Diane Ryerson</t>
  </si>
  <si>
    <t>Gerry Ryerson</t>
  </si>
  <si>
    <t>Jay Schach</t>
  </si>
  <si>
    <t>Sandy Schach</t>
  </si>
  <si>
    <t>Jim Sheldon</t>
  </si>
  <si>
    <t>Carolyn Sherwin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</si>
  <si>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</si>
  <si>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</si>
  <si>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</si>
  <si>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</si>
  <si>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</si>
  <si>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</si>
  <si>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</si>
  <si>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Name</t>
  </si>
  <si>
    <t>DF-95</t>
  </si>
  <si>
    <t>DF-65</t>
  </si>
  <si>
    <t>Skipper</t>
  </si>
  <si>
    <t>Sail #</t>
  </si>
  <si>
    <t>NIRVANA/DF-65 SKIPPERs</t>
  </si>
  <si>
    <t>DF-95 SKIPPERs</t>
  </si>
  <si>
    <t>Blank</t>
  </si>
  <si>
    <t>None</t>
  </si>
  <si>
    <t>33</t>
  </si>
  <si>
    <t>508</t>
  </si>
  <si>
    <t>462</t>
  </si>
  <si>
    <t>Charlie  Sweeney</t>
  </si>
  <si>
    <t>220</t>
  </si>
  <si>
    <t>11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</si>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</sst>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14"/>
      <name val="Arial"/>
      <family val="2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sz val="8"/>
      <color theme="0"/>
      <name val="Arial"/>
      <family val="2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venir Black Oblique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7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2" fillId="0" borderId="0" xfId="0" applyFont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0" xfId="0" applyFont="1"/>
    <xf numFmtId="0" fontId="62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3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9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4" fillId="6" borderId="0" xfId="0" applyFont="1" applyFill="1" applyAlignment="1" applyProtection="1">
      <alignment vertical="center"/>
      <protection locked="0"/>
    </xf>
    <xf numFmtId="0" fontId="65" fillId="6" borderId="0" xfId="0" applyFont="1" applyFill="1" applyAlignment="1" applyProtection="1">
      <alignment horizontal="center" vertical="center"/>
      <protection locked="0"/>
    </xf>
    <xf numFmtId="0" fontId="64" fillId="6" borderId="0" xfId="0" applyFont="1" applyFill="1" applyProtection="1">
      <protection locked="0"/>
    </xf>
    <xf numFmtId="0" fontId="66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7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15" fillId="6" borderId="0" xfId="0" applyFont="1" applyFill="1" applyAlignment="1" applyProtection="1">
      <alignment vertical="top"/>
      <protection locked="0"/>
    </xf>
    <xf numFmtId="0" fontId="6" fillId="10" borderId="0" xfId="0" applyFont="1" applyFill="1" applyProtection="1">
      <protection locked="0"/>
    </xf>
    <xf numFmtId="0" fontId="16" fillId="11" borderId="0" xfId="0" applyFont="1" applyFill="1" applyAlignment="1" applyProtection="1">
      <alignment vertical="center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0" fontId="68" fillId="12" borderId="28" xfId="0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68" fillId="12" borderId="32" xfId="0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9" fillId="13" borderId="33" xfId="0" applyFont="1" applyFill="1" applyBorder="1" applyAlignment="1" applyProtection="1">
      <alignment horizontal="center" vertical="center"/>
      <protection locked="0"/>
    </xf>
    <xf numFmtId="0" fontId="70" fillId="14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3" fillId="6" borderId="26" xfId="0" applyFont="1" applyFill="1" applyBorder="1" applyAlignment="1" applyProtection="1">
      <alignment horizontal="center" vertical="center"/>
      <protection hidden="1"/>
    </xf>
    <xf numFmtId="0" fontId="71" fillId="15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2" fillId="2" borderId="0" xfId="0" applyFont="1" applyFill="1"/>
    <xf numFmtId="0" fontId="72" fillId="2" borderId="0" xfId="0" applyFont="1" applyFill="1" applyAlignment="1">
      <alignment horizontal="right"/>
    </xf>
    <xf numFmtId="165" fontId="72" fillId="2" borderId="0" xfId="1" applyNumberFormat="1" applyFont="1" applyFill="1"/>
    <xf numFmtId="0" fontId="73" fillId="2" borderId="0" xfId="0" quotePrefix="1" applyFont="1" applyFill="1"/>
    <xf numFmtId="0" fontId="73" fillId="2" borderId="0" xfId="0" applyFont="1" applyFill="1"/>
    <xf numFmtId="166" fontId="3" fillId="6" borderId="34" xfId="1" applyNumberFormat="1" applyFont="1" applyFill="1" applyBorder="1" applyAlignment="1" applyProtection="1">
      <alignment horizontal="center" vertical="center" wrapText="1"/>
      <protection locked="0"/>
    </xf>
    <xf numFmtId="1" fontId="3" fillId="6" borderId="32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8" xfId="0" quotePrefix="1" applyNumberFormat="1" applyFont="1" applyFill="1" applyBorder="1" applyAlignment="1" applyProtection="1">
      <alignment horizontal="center" vertical="center"/>
      <protection locked="0"/>
    </xf>
    <xf numFmtId="0" fontId="74" fillId="15" borderId="32" xfId="0" applyFont="1" applyFill="1" applyBorder="1" applyAlignment="1" applyProtection="1">
      <alignment horizontal="center" vertical="center"/>
      <protection locked="0"/>
    </xf>
    <xf numFmtId="0" fontId="74" fillId="15" borderId="28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9" borderId="0" xfId="0" applyFont="1" applyFill="1" applyAlignment="1" applyProtection="1">
      <alignment horizontal="center"/>
      <protection locked="0"/>
    </xf>
    <xf numFmtId="0" fontId="54" fillId="14" borderId="0" xfId="0" applyFont="1" applyFill="1" applyAlignment="1" applyProtection="1">
      <alignment horizontal="center"/>
      <protection locked="0"/>
    </xf>
    <xf numFmtId="0" fontId="3" fillId="16" borderId="0" xfId="0" applyFont="1" applyFill="1" applyAlignment="1" applyProtection="1">
      <alignment horizontal="center"/>
      <protection locked="0"/>
    </xf>
    <xf numFmtId="0" fontId="69" fillId="13" borderId="3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0" fontId="3" fillId="16" borderId="0" xfId="0" applyFont="1" applyFill="1" applyProtection="1">
      <protection locked="0"/>
    </xf>
    <xf numFmtId="0" fontId="2" fillId="1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5" fillId="17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68" fillId="12" borderId="37" xfId="0" applyFont="1" applyFill="1" applyBorder="1" applyAlignment="1" applyProtection="1">
      <alignment horizontal="center" vertical="center"/>
      <protection locked="0"/>
    </xf>
    <xf numFmtId="0" fontId="74" fillId="18" borderId="38" xfId="0" applyFont="1" applyFill="1" applyBorder="1" applyAlignment="1" applyProtection="1">
      <alignment horizontal="center" vertical="center"/>
      <protection locked="0"/>
    </xf>
    <xf numFmtId="0" fontId="68" fillId="12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4" fillId="18" borderId="28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6" fillId="19" borderId="29" xfId="0" applyNumberFormat="1" applyFont="1" applyFill="1" applyBorder="1" applyAlignment="1" applyProtection="1">
      <alignment horizontal="center" vertical="center"/>
      <protection locked="0"/>
    </xf>
    <xf numFmtId="0" fontId="28" fillId="19" borderId="36" xfId="0" applyFont="1" applyFill="1" applyBorder="1" applyAlignment="1" applyProtection="1">
      <alignment horizontal="center" vertical="center"/>
      <protection hidden="1"/>
    </xf>
    <xf numFmtId="1" fontId="42" fillId="19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8" xfId="0" applyFont="1" applyFill="1" applyBorder="1" applyAlignment="1">
      <alignment horizontal="center" vertical="center"/>
    </xf>
    <xf numFmtId="0" fontId="3" fillId="17" borderId="38" xfId="0" applyFont="1" applyFill="1" applyBorder="1" applyAlignment="1">
      <alignment horizontal="center" vertical="center"/>
    </xf>
    <xf numFmtId="0" fontId="3" fillId="6" borderId="28" xfId="0" quotePrefix="1" applyFont="1" applyFill="1" applyBorder="1" applyAlignment="1" applyProtection="1">
      <alignment horizontal="center" vertical="center"/>
      <protection locked="0"/>
    </xf>
    <xf numFmtId="49" fontId="13" fillId="10" borderId="28" xfId="0" applyNumberFormat="1" applyFont="1" applyFill="1" applyBorder="1" applyAlignment="1">
      <alignment horizontal="center"/>
    </xf>
    <xf numFmtId="0" fontId="13" fillId="10" borderId="28" xfId="0" applyFont="1" applyFill="1" applyBorder="1"/>
    <xf numFmtId="1" fontId="3" fillId="6" borderId="38" xfId="0" quotePrefix="1" applyNumberFormat="1" applyFont="1" applyFill="1" applyBorder="1" applyAlignment="1" applyProtection="1">
      <alignment horizontal="center" vertical="center"/>
      <protection locked="0"/>
    </xf>
    <xf numFmtId="0" fontId="74" fillId="15" borderId="38" xfId="0" applyFont="1" applyFill="1" applyBorder="1" applyAlignment="1" applyProtection="1">
      <alignment horizontal="center" vertical="center"/>
      <protection locked="0"/>
    </xf>
    <xf numFmtId="0" fontId="2" fillId="10" borderId="28" xfId="0" applyFont="1" applyFill="1" applyBorder="1" applyAlignment="1" applyProtection="1">
      <alignment horizontal="center" vertical="center"/>
      <protection locked="0"/>
    </xf>
    <xf numFmtId="1" fontId="68" fillId="12" borderId="32" xfId="0" applyNumberFormat="1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3" fillId="6" borderId="38" xfId="0" quotePrefix="1" applyFont="1" applyFill="1" applyBorder="1" applyAlignment="1" applyProtection="1">
      <alignment horizontal="center" vertical="center"/>
      <protection locked="0"/>
    </xf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3" fillId="6" borderId="32" xfId="0" quotePrefix="1" applyFont="1" applyFill="1" applyBorder="1" applyAlignment="1" applyProtection="1">
      <alignment horizontal="center" vertical="center"/>
      <protection locked="0"/>
    </xf>
    <xf numFmtId="0" fontId="74" fillId="18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77" fillId="6" borderId="28" xfId="0" applyFont="1" applyFill="1" applyBorder="1" applyAlignment="1">
      <alignment horizontal="center" vertical="center"/>
    </xf>
    <xf numFmtId="0" fontId="77" fillId="6" borderId="32" xfId="0" applyFont="1" applyFill="1" applyBorder="1" applyAlignment="1">
      <alignment horizontal="center" vertical="center"/>
    </xf>
    <xf numFmtId="0" fontId="77" fillId="6" borderId="37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0" fillId="8" borderId="45" xfId="0" applyFill="1" applyBorder="1"/>
    <xf numFmtId="0" fontId="0" fillId="8" borderId="46" xfId="0" applyFill="1" applyBorder="1"/>
    <xf numFmtId="0" fontId="78" fillId="6" borderId="28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78" fillId="15" borderId="32" xfId="0" applyFont="1" applyFill="1" applyBorder="1" applyAlignment="1" applyProtection="1">
      <alignment horizontal="center" vertical="center"/>
      <protection locked="0"/>
    </xf>
    <xf numFmtId="0" fontId="78" fillId="15" borderId="28" xfId="0" applyFont="1" applyFill="1" applyBorder="1" applyAlignment="1" applyProtection="1">
      <alignment horizontal="center" vertical="center"/>
      <protection locked="0"/>
    </xf>
    <xf numFmtId="0" fontId="78" fillId="18" borderId="32" xfId="0" applyFont="1" applyFill="1" applyBorder="1" applyAlignment="1" applyProtection="1">
      <alignment horizontal="center" vertical="center"/>
      <protection locked="0"/>
    </xf>
    <xf numFmtId="0" fontId="78" fillId="18" borderId="28" xfId="0" applyFont="1" applyFill="1" applyBorder="1" applyAlignment="1" applyProtection="1">
      <alignment horizontal="center" vertical="center"/>
      <protection locked="0"/>
    </xf>
    <xf numFmtId="0" fontId="3" fillId="17" borderId="28" xfId="0" applyFont="1" applyFill="1" applyBorder="1"/>
    <xf numFmtId="0" fontId="3" fillId="17" borderId="32" xfId="0" applyFont="1" applyFill="1" applyBorder="1"/>
    <xf numFmtId="0" fontId="3" fillId="17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168" fontId="26" fillId="6" borderId="33" xfId="1" quotePrefix="1" applyNumberFormat="1" applyFont="1" applyFill="1" applyBorder="1" applyAlignment="1" applyProtection="1">
      <alignment horizontal="center" vertical="center"/>
      <protection hidden="1"/>
    </xf>
    <xf numFmtId="0" fontId="67" fillId="8" borderId="47" xfId="0" applyFont="1" applyFill="1" applyBorder="1" applyAlignment="1" applyProtection="1">
      <alignment horizontal="center"/>
      <protection hidden="1"/>
    </xf>
    <xf numFmtId="0" fontId="67" fillId="17" borderId="31" xfId="0" applyFont="1" applyFill="1" applyBorder="1" applyAlignment="1" applyProtection="1">
      <alignment horizontal="center"/>
      <protection hidden="1"/>
    </xf>
    <xf numFmtId="0" fontId="77" fillId="17" borderId="32" xfId="0" applyFont="1" applyFill="1" applyBorder="1" applyAlignment="1" applyProtection="1">
      <alignment horizontal="center" vertical="center"/>
      <protection locked="0"/>
    </xf>
    <xf numFmtId="0" fontId="77" fillId="17" borderId="28" xfId="0" applyFont="1" applyFill="1" applyBorder="1" applyAlignment="1" applyProtection="1">
      <alignment horizontal="center" vertical="center"/>
      <protection locked="0"/>
    </xf>
    <xf numFmtId="0" fontId="3" fillId="17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9" fillId="13" borderId="35" xfId="0" applyFont="1" applyFill="1" applyBorder="1" applyAlignment="1" applyProtection="1">
      <alignment horizontal="center" vertical="center"/>
      <protection locked="0"/>
    </xf>
    <xf numFmtId="0" fontId="78" fillId="18" borderId="37" xfId="0" applyFont="1" applyFill="1" applyBorder="1" applyAlignment="1" applyProtection="1">
      <alignment horizontal="center" vertical="center"/>
      <protection locked="0"/>
    </xf>
    <xf numFmtId="0" fontId="80" fillId="6" borderId="28" xfId="0" applyFont="1" applyFill="1" applyBorder="1" applyAlignment="1">
      <alignment horizontal="center"/>
    </xf>
    <xf numFmtId="0" fontId="77" fillId="15" borderId="28" xfId="0" applyFont="1" applyFill="1" applyBorder="1" applyAlignment="1">
      <alignment horizontal="center" vertical="center"/>
    </xf>
    <xf numFmtId="49" fontId="75" fillId="17" borderId="28" xfId="0" applyNumberFormat="1" applyFont="1" applyFill="1" applyBorder="1" applyAlignment="1" applyProtection="1">
      <alignment horizontal="center" vertical="center"/>
      <protection locked="0"/>
    </xf>
    <xf numFmtId="168" fontId="26" fillId="17" borderId="38" xfId="1" quotePrefix="1" applyNumberFormat="1" applyFont="1" applyFill="1" applyBorder="1" applyAlignment="1" applyProtection="1">
      <alignment horizontal="center" vertical="center"/>
      <protection hidden="1"/>
    </xf>
    <xf numFmtId="0" fontId="69" fillId="17" borderId="36" xfId="0" applyFont="1" applyFill="1" applyBorder="1" applyAlignment="1" applyProtection="1">
      <alignment horizontal="center" vertical="center"/>
      <protection locked="0"/>
    </xf>
    <xf numFmtId="0" fontId="3" fillId="0" borderId="39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48" xfId="0" quotePrefix="1" applyFont="1" applyBorder="1" applyAlignment="1">
      <alignment horizontal="center" vertical="center"/>
    </xf>
    <xf numFmtId="0" fontId="80" fillId="6" borderId="32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/>
    </xf>
    <xf numFmtId="0" fontId="80" fillId="6" borderId="38" xfId="0" applyFont="1" applyFill="1" applyBorder="1" applyAlignment="1">
      <alignment horizontal="center"/>
    </xf>
    <xf numFmtId="0" fontId="80" fillId="6" borderId="37" xfId="0" applyFont="1" applyFill="1" applyBorder="1" applyAlignment="1">
      <alignment horizontal="center"/>
    </xf>
    <xf numFmtId="0" fontId="80" fillId="6" borderId="35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 vertical="center"/>
    </xf>
    <xf numFmtId="0" fontId="28" fillId="14" borderId="36" xfId="0" applyFont="1" applyFill="1" applyBorder="1" applyAlignment="1" applyProtection="1">
      <alignment horizontal="center" vertical="center"/>
      <protection locked="0"/>
    </xf>
    <xf numFmtId="0" fontId="28" fillId="14" borderId="36" xfId="0" applyFont="1" applyFill="1" applyBorder="1" applyAlignment="1" applyProtection="1">
      <alignment horizontal="left" vertical="center"/>
      <protection locked="0"/>
    </xf>
    <xf numFmtId="0" fontId="61" fillId="0" borderId="0" xfId="0" applyFont="1"/>
    <xf numFmtId="0" fontId="0" fillId="2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2" fillId="22" borderId="0" xfId="0" applyFont="1" applyFill="1"/>
    <xf numFmtId="0" fontId="13" fillId="22" borderId="0" xfId="0" applyFont="1" applyFill="1"/>
    <xf numFmtId="0" fontId="13" fillId="23" borderId="0" xfId="0" applyFont="1" applyFill="1"/>
    <xf numFmtId="0" fontId="13" fillId="11" borderId="28" xfId="0" applyFont="1" applyFill="1" applyBorder="1" applyAlignment="1">
      <alignment horizontal="center" vertical="center"/>
    </xf>
    <xf numFmtId="0" fontId="62" fillId="24" borderId="0" xfId="0" applyFont="1" applyFill="1" applyAlignment="1">
      <alignment horizontal="center"/>
    </xf>
    <xf numFmtId="0" fontId="62" fillId="24" borderId="0" xfId="0" applyFont="1" applyFill="1"/>
    <xf numFmtId="0" fontId="13" fillId="25" borderId="0" xfId="0" applyFont="1" applyFill="1"/>
    <xf numFmtId="0" fontId="13" fillId="26" borderId="0" xfId="0" applyFont="1" applyFill="1"/>
    <xf numFmtId="0" fontId="0" fillId="25" borderId="0" xfId="0" applyFill="1"/>
    <xf numFmtId="0" fontId="13" fillId="20" borderId="28" xfId="0" applyFont="1" applyFill="1" applyBorder="1"/>
    <xf numFmtId="0" fontId="13" fillId="21" borderId="28" xfId="0" applyFont="1" applyFill="1" applyBorder="1"/>
    <xf numFmtId="0" fontId="13" fillId="14" borderId="28" xfId="0" applyFont="1" applyFill="1" applyBorder="1"/>
    <xf numFmtId="0" fontId="62" fillId="14" borderId="0" xfId="0" applyFont="1" applyFill="1"/>
    <xf numFmtId="0" fontId="13" fillId="11" borderId="28" xfId="0" applyFont="1" applyFill="1" applyBorder="1"/>
    <xf numFmtId="1" fontId="3" fillId="6" borderId="37" xfId="0" quotePrefix="1" applyNumberFormat="1" applyFont="1" applyFill="1" applyBorder="1" applyAlignment="1" applyProtection="1">
      <alignment horizontal="center" vertical="center"/>
      <protection locked="0"/>
    </xf>
    <xf numFmtId="0" fontId="78" fillId="15" borderId="37" xfId="0" applyFont="1" applyFill="1" applyBorder="1" applyAlignment="1" applyProtection="1">
      <alignment horizontal="center" vertical="center"/>
      <protection locked="0"/>
    </xf>
    <xf numFmtId="169" fontId="2" fillId="6" borderId="37" xfId="0" applyNumberFormat="1" applyFont="1" applyFill="1" applyBorder="1" applyAlignment="1" applyProtection="1">
      <alignment horizontal="center" vertical="center"/>
      <protection locked="0"/>
    </xf>
    <xf numFmtId="1" fontId="3" fillId="6" borderId="48" xfId="0" quotePrefix="1" applyNumberFormat="1" applyFont="1" applyFill="1" applyBorder="1" applyAlignment="1" applyProtection="1">
      <alignment horizontal="center" vertical="center"/>
      <protection locked="0"/>
    </xf>
    <xf numFmtId="49" fontId="3" fillId="20" borderId="28" xfId="0" applyNumberFormat="1" applyFont="1" applyFill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 applyProtection="1">
      <alignment vertical="center"/>
      <protection locked="0"/>
    </xf>
    <xf numFmtId="0" fontId="3" fillId="21" borderId="28" xfId="0" applyFont="1" applyFill="1" applyBorder="1" applyAlignment="1" applyProtection="1">
      <alignment vertical="center"/>
      <protection locked="0"/>
    </xf>
    <xf numFmtId="0" fontId="3" fillId="21" borderId="28" xfId="0" applyFont="1" applyFill="1" applyBorder="1" applyAlignment="1">
      <alignment horizontal="center"/>
    </xf>
    <xf numFmtId="0" fontId="3" fillId="20" borderId="28" xfId="0" applyFont="1" applyFill="1" applyBorder="1"/>
    <xf numFmtId="0" fontId="80" fillId="14" borderId="0" xfId="0" applyFont="1" applyFill="1"/>
    <xf numFmtId="0" fontId="3" fillId="21" borderId="28" xfId="0" applyFont="1" applyFill="1" applyBorder="1"/>
    <xf numFmtId="0" fontId="27" fillId="11" borderId="28" xfId="0" applyFont="1" applyFill="1" applyBorder="1" applyAlignment="1" applyProtection="1">
      <alignment horizontal="center" vertical="center"/>
      <protection locked="0"/>
    </xf>
    <xf numFmtId="0" fontId="27" fillId="11" borderId="28" xfId="0" applyFont="1" applyFill="1" applyBorder="1" applyProtection="1">
      <protection locked="0"/>
    </xf>
    <xf numFmtId="0" fontId="27" fillId="14" borderId="28" xfId="0" applyFont="1" applyFill="1" applyBorder="1" applyAlignment="1" applyProtection="1">
      <alignment vertical="center"/>
      <protection locked="0"/>
    </xf>
    <xf numFmtId="49" fontId="3" fillId="20" borderId="29" xfId="0" applyNumberFormat="1" applyFont="1" applyFill="1" applyBorder="1" applyAlignment="1" applyProtection="1">
      <alignment horizontal="center" vertical="center"/>
      <protection locked="0"/>
    </xf>
    <xf numFmtId="0" fontId="27" fillId="11" borderId="28" xfId="0" applyFont="1" applyFill="1" applyBorder="1" applyAlignment="1" applyProtection="1">
      <alignment horizontal="left" vertical="center"/>
      <protection locked="0"/>
    </xf>
    <xf numFmtId="0" fontId="27" fillId="21" borderId="28" xfId="0" applyFont="1" applyFill="1" applyBorder="1" applyAlignment="1" applyProtection="1">
      <alignment horizontal="center" vertical="center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0" fontId="16" fillId="11" borderId="0" xfId="0" applyFont="1" applyFill="1" applyAlignment="1" applyProtection="1">
      <alignment horizontal="center" vertical="center"/>
      <protection locked="0"/>
    </xf>
    <xf numFmtId="14" fontId="81" fillId="14" borderId="49" xfId="0" applyNumberFormat="1" applyFont="1" applyFill="1" applyBorder="1" applyAlignment="1" applyProtection="1">
      <alignment horizontal="center" vertical="center"/>
      <protection locked="0"/>
    </xf>
    <xf numFmtId="14" fontId="81" fillId="14" borderId="50" xfId="0" applyNumberFormat="1" applyFont="1" applyFill="1" applyBorder="1" applyAlignment="1" applyProtection="1">
      <alignment horizontal="center" vertical="center"/>
      <protection locked="0"/>
    </xf>
    <xf numFmtId="14" fontId="81" fillId="14" borderId="51" xfId="0" applyNumberFormat="1" applyFont="1" applyFill="1" applyBorder="1" applyAlignment="1" applyProtection="1">
      <alignment horizontal="center" vertical="center"/>
      <protection locked="0"/>
    </xf>
    <xf numFmtId="14" fontId="81" fillId="14" borderId="41" xfId="0" applyNumberFormat="1" applyFont="1" applyFill="1" applyBorder="1" applyAlignment="1" applyProtection="1">
      <alignment horizontal="center" vertical="center"/>
      <protection locked="0"/>
    </xf>
    <xf numFmtId="14" fontId="81" fillId="14" borderId="42" xfId="0" applyNumberFormat="1" applyFont="1" applyFill="1" applyBorder="1" applyAlignment="1" applyProtection="1">
      <alignment horizontal="center" vertical="center"/>
      <protection locked="0"/>
    </xf>
    <xf numFmtId="14" fontId="81" fillId="14" borderId="44" xfId="0" applyNumberFormat="1" applyFont="1" applyFill="1" applyBorder="1" applyAlignment="1" applyProtection="1">
      <alignment horizontal="center" vertical="center"/>
      <protection locked="0"/>
    </xf>
    <xf numFmtId="166" fontId="88" fillId="14" borderId="19" xfId="1" applyNumberFormat="1" applyFont="1" applyFill="1" applyBorder="1" applyAlignment="1" applyProtection="1">
      <alignment horizontal="center" vertical="center"/>
      <protection locked="0"/>
    </xf>
    <xf numFmtId="166" fontId="89" fillId="14" borderId="21" xfId="1" applyNumberFormat="1" applyFont="1" applyFill="1" applyBorder="1" applyAlignment="1" applyProtection="1">
      <alignment horizontal="center" vertical="center"/>
      <protection locked="0"/>
    </xf>
    <xf numFmtId="166" fontId="89" fillId="14" borderId="24" xfId="1" applyNumberFormat="1" applyFont="1" applyFill="1" applyBorder="1" applyAlignment="1" applyProtection="1">
      <alignment horizontal="center" vertical="center"/>
      <protection locked="0"/>
    </xf>
    <xf numFmtId="166" fontId="89" fillId="14" borderId="26" xfId="1" applyNumberFormat="1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>
      <alignment horizontal="left"/>
      <protection locked="0"/>
    </xf>
    <xf numFmtId="0" fontId="83" fillId="16" borderId="0" xfId="0" applyFont="1" applyFill="1" applyAlignment="1" applyProtection="1">
      <alignment horizontal="center" vertical="center" wrapText="1"/>
      <protection locked="0"/>
    </xf>
    <xf numFmtId="166" fontId="84" fillId="15" borderId="25" xfId="1" applyNumberFormat="1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>
      <alignment horizontal="left" vertical="center"/>
      <protection locked="0"/>
    </xf>
    <xf numFmtId="0" fontId="67" fillId="8" borderId="42" xfId="0" applyFont="1" applyFill="1" applyBorder="1" applyAlignment="1" applyProtection="1">
      <alignment horizontal="center"/>
      <protection locked="0"/>
    </xf>
    <xf numFmtId="166" fontId="27" fillId="19" borderId="17" xfId="1" applyNumberFormat="1" applyFont="1" applyFill="1" applyBorder="1" applyAlignment="1" applyProtection="1">
      <alignment horizontal="center" wrapText="1"/>
      <protection locked="0"/>
    </xf>
    <xf numFmtId="0" fontId="38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14" fontId="87" fillId="21" borderId="24" xfId="0" applyNumberFormat="1" applyFont="1" applyFill="1" applyBorder="1" applyAlignment="1" applyProtection="1">
      <alignment horizontal="center" vertical="center"/>
      <protection locked="0"/>
    </xf>
    <xf numFmtId="14" fontId="87" fillId="21" borderId="26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35" fillId="13" borderId="0" xfId="0" applyFont="1" applyFill="1" applyAlignment="1" applyProtection="1">
      <alignment horizontal="center" vertical="center" textRotation="180"/>
      <protection locked="0"/>
    </xf>
    <xf numFmtId="0" fontId="35" fillId="13" borderId="30" xfId="0" applyFont="1" applyFill="1" applyBorder="1" applyAlignment="1" applyProtection="1">
      <alignment horizontal="center" vertical="center" textRotation="180"/>
      <protection locked="0"/>
    </xf>
    <xf numFmtId="0" fontId="85" fillId="27" borderId="22" xfId="0" applyFont="1" applyFill="1" applyBorder="1" applyAlignment="1" applyProtection="1">
      <alignment horizontal="center" vertical="center"/>
      <protection locked="0"/>
    </xf>
    <xf numFmtId="0" fontId="85" fillId="27" borderId="23" xfId="0" applyFont="1" applyFill="1" applyBorder="1" applyAlignment="1" applyProtection="1">
      <alignment horizontal="center" vertical="center"/>
      <protection locked="0"/>
    </xf>
    <xf numFmtId="0" fontId="86" fillId="13" borderId="56" xfId="0" applyFont="1" applyFill="1" applyBorder="1" applyAlignment="1" applyProtection="1">
      <alignment horizontal="center" vertical="center"/>
      <protection locked="0"/>
    </xf>
    <xf numFmtId="0" fontId="86" fillId="13" borderId="0" xfId="0" applyFont="1" applyFill="1" applyAlignment="1" applyProtection="1">
      <alignment horizontal="center" vertical="center"/>
      <protection locked="0"/>
    </xf>
    <xf numFmtId="14" fontId="81" fillId="14" borderId="19" xfId="0" applyNumberFormat="1" applyFont="1" applyFill="1" applyBorder="1" applyAlignment="1" applyProtection="1">
      <alignment horizontal="center" vertical="center"/>
      <protection locked="0"/>
    </xf>
    <xf numFmtId="14" fontId="81" fillId="14" borderId="20" xfId="0" applyNumberFormat="1" applyFont="1" applyFill="1" applyBorder="1" applyAlignment="1" applyProtection="1">
      <alignment horizontal="center" vertical="center"/>
      <protection locked="0"/>
    </xf>
    <xf numFmtId="14" fontId="81" fillId="14" borderId="21" xfId="0" applyNumberFormat="1" applyFont="1" applyFill="1" applyBorder="1" applyAlignment="1" applyProtection="1">
      <alignment horizontal="center" vertical="center"/>
      <protection locked="0"/>
    </xf>
    <xf numFmtId="14" fontId="81" fillId="14" borderId="24" xfId="0" applyNumberFormat="1" applyFont="1" applyFill="1" applyBorder="1" applyAlignment="1" applyProtection="1">
      <alignment horizontal="center" vertical="center"/>
      <protection locked="0"/>
    </xf>
    <xf numFmtId="14" fontId="81" fillId="14" borderId="25" xfId="0" applyNumberFormat="1" applyFont="1" applyFill="1" applyBorder="1" applyAlignment="1" applyProtection="1">
      <alignment horizontal="center" vertical="center"/>
      <protection locked="0"/>
    </xf>
    <xf numFmtId="14" fontId="81" fillId="14" borderId="26" xfId="0" applyNumberFormat="1" applyFont="1" applyFill="1" applyBorder="1" applyAlignment="1" applyProtection="1">
      <alignment horizontal="center" vertical="center"/>
      <protection locked="0"/>
    </xf>
    <xf numFmtId="0" fontId="82" fillId="14" borderId="22" xfId="0" applyFont="1" applyFill="1" applyBorder="1" applyAlignment="1" applyProtection="1">
      <alignment horizontal="center" vertical="center"/>
      <protection locked="0"/>
    </xf>
    <xf numFmtId="0" fontId="82" fillId="14" borderId="23" xfId="0" applyFont="1" applyFill="1" applyBorder="1" applyAlignment="1" applyProtection="1">
      <alignment horizontal="center" vertical="center"/>
      <protection locked="0"/>
    </xf>
    <xf numFmtId="14" fontId="81" fillId="14" borderId="0" xfId="0" applyNumberFormat="1" applyFont="1" applyFill="1" applyAlignment="1" applyProtection="1">
      <alignment horizontal="center" vertical="center"/>
      <protection locked="0"/>
    </xf>
    <xf numFmtId="14" fontId="81" fillId="14" borderId="23" xfId="0" applyNumberFormat="1" applyFont="1" applyFill="1" applyBorder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14" fontId="81" fillId="14" borderId="52" xfId="0" applyNumberFormat="1" applyFont="1" applyFill="1" applyBorder="1" applyAlignment="1" applyProtection="1">
      <alignment horizontal="center" vertical="center"/>
      <protection locked="0"/>
    </xf>
    <xf numFmtId="14" fontId="81" fillId="14" borderId="43" xfId="0" applyNumberFormat="1" applyFont="1" applyFill="1" applyBorder="1" applyAlignment="1" applyProtection="1">
      <alignment horizontal="center" vertical="center"/>
      <protection locked="0"/>
    </xf>
    <xf numFmtId="14" fontId="81" fillId="14" borderId="53" xfId="0" applyNumberFormat="1" applyFont="1" applyFill="1" applyBorder="1" applyAlignment="1" applyProtection="1">
      <alignment horizontal="center" vertical="center"/>
      <protection locked="0"/>
    </xf>
    <xf numFmtId="14" fontId="81" fillId="14" borderId="54" xfId="0" applyNumberFormat="1" applyFont="1" applyFill="1" applyBorder="1" applyAlignment="1" applyProtection="1">
      <alignment horizontal="center" vertical="center"/>
      <protection locked="0"/>
    </xf>
    <xf numFmtId="14" fontId="81" fillId="14" borderId="30" xfId="0" applyNumberFormat="1" applyFont="1" applyFill="1" applyBorder="1" applyAlignment="1" applyProtection="1">
      <alignment horizontal="center" vertical="center"/>
      <protection locked="0"/>
    </xf>
    <xf numFmtId="14" fontId="81" fillId="14" borderId="55" xfId="0" applyNumberFormat="1" applyFont="1" applyFill="1" applyBorder="1" applyAlignment="1" applyProtection="1">
      <alignment horizontal="center" vertical="center"/>
      <protection locked="0"/>
    </xf>
    <xf numFmtId="0" fontId="3" fillId="21" borderId="28" xfId="0" applyFont="1" applyFill="1" applyBorder="1" applyAlignment="1" applyProtection="1">
      <alignment horizontal="center" vertical="center"/>
      <protection locked="0"/>
    </xf>
    <xf numFmtId="49" fontId="3" fillId="20" borderId="35" xfId="0" applyNumberFormat="1" applyFont="1" applyFill="1" applyBorder="1" applyAlignment="1" applyProtection="1">
      <alignment horizontal="center" vertical="center"/>
      <protection locked="0"/>
    </xf>
    <xf numFmtId="0" fontId="3" fillId="21" borderId="28" xfId="0" applyFont="1" applyFill="1" applyBorder="1" applyProtection="1">
      <protection locked="0"/>
    </xf>
    <xf numFmtId="0" fontId="3" fillId="20" borderId="35" xfId="0" applyFont="1" applyFill="1" applyBorder="1" applyAlignment="1" applyProtection="1">
      <alignment vertical="center"/>
      <protection locked="0"/>
    </xf>
    <xf numFmtId="0" fontId="3" fillId="21" borderId="29" xfId="0" applyFont="1" applyFill="1" applyBorder="1" applyAlignment="1" applyProtection="1">
      <alignment vertical="center"/>
      <protection locked="0"/>
    </xf>
    <xf numFmtId="0" fontId="27" fillId="21" borderId="35" xfId="0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V1125"/>
  <sheetViews>
    <sheetView tabSelected="1" zoomScaleNormal="100" zoomScaleSheetLayoutView="100" workbookViewId="0">
      <pane xSplit="18" ySplit="12" topLeftCell="S13" activePane="bottomRight" state="frozen"/>
      <selection pane="topRight" activeCell="S1" sqref="S1"/>
      <selection pane="bottomLeft" activeCell="A13" sqref="A13"/>
      <selection pane="bottomRight" activeCell="Y8" sqref="Y8"/>
    </sheetView>
  </sheetViews>
  <sheetFormatPr defaultColWidth="11.44140625" defaultRowHeight="13.2"/>
  <cols>
    <col min="1" max="1" width="9.109375" style="82" customWidth="1"/>
    <col min="2" max="2" width="8.33203125" style="87" customWidth="1"/>
    <col min="3" max="3" width="8.109375" style="75" customWidth="1"/>
    <col min="4" max="4" width="25.6640625" style="72" customWidth="1"/>
    <col min="5" max="5" width="9" style="87" customWidth="1"/>
    <col min="6" max="6" width="3.33203125" style="88" customWidth="1"/>
    <col min="7" max="7" width="15.88671875" style="88" customWidth="1"/>
    <col min="8" max="13" width="4.88671875" style="75" customWidth="1"/>
    <col min="14" max="19" width="4.88671875" style="79" customWidth="1"/>
    <col min="20" max="29" width="4.88671875" style="75" customWidth="1"/>
    <col min="30" max="30" width="4.88671875" style="89" customWidth="1"/>
    <col min="31" max="31" width="4.88671875" style="75" customWidth="1"/>
    <col min="32" max="32" width="4.88671875" style="164" customWidth="1"/>
    <col min="33" max="36" width="4.88671875" style="161" customWidth="1"/>
    <col min="37" max="37" width="4.88671875" style="165" customWidth="1"/>
    <col min="38" max="49" width="4.88671875" style="75" customWidth="1"/>
    <col min="50" max="50" width="4.33203125" style="75" customWidth="1"/>
    <col min="51" max="54" width="4.88671875" style="75" customWidth="1"/>
    <col min="55" max="70" width="4.88671875" style="80" customWidth="1"/>
    <col min="71" max="71" width="4.88671875" style="81" customWidth="1"/>
    <col min="72" max="79" width="4.88671875" style="80" customWidth="1"/>
    <col min="80" max="168" width="4.88671875" style="74" customWidth="1"/>
    <col min="169" max="16384" width="11.44140625" style="72"/>
  </cols>
  <sheetData>
    <row r="1" spans="1:256" s="71" customFormat="1" ht="36" customHeight="1" thickBot="1">
      <c r="A1" s="259" t="s">
        <v>275</v>
      </c>
      <c r="B1" s="259"/>
      <c r="C1" s="259"/>
      <c r="D1" s="259"/>
      <c r="E1" s="259"/>
      <c r="F1" s="259"/>
      <c r="G1" s="259"/>
      <c r="H1" s="97"/>
      <c r="I1" s="97"/>
      <c r="J1" s="97"/>
      <c r="K1" s="97"/>
      <c r="L1" s="97"/>
      <c r="M1" s="97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8"/>
      <c r="BK1" s="68"/>
      <c r="BL1" s="68"/>
      <c r="BM1" s="68"/>
      <c r="BN1" s="68"/>
      <c r="BO1" s="69"/>
      <c r="BP1" s="68"/>
      <c r="BQ1" s="68"/>
      <c r="BR1" s="68"/>
      <c r="BS1" s="68"/>
      <c r="BT1" s="68"/>
      <c r="BU1" s="69"/>
      <c r="BV1" s="69"/>
      <c r="BW1" s="130"/>
      <c r="BX1" s="130"/>
      <c r="BY1" s="130"/>
      <c r="BZ1" s="130"/>
      <c r="CA1" s="130"/>
      <c r="CB1" s="70"/>
      <c r="CC1" s="131"/>
      <c r="CD1" s="131"/>
      <c r="CE1" s="131"/>
      <c r="CF1" s="131"/>
      <c r="CG1" s="131"/>
      <c r="CH1" s="70"/>
      <c r="CI1" s="70"/>
      <c r="CJ1" s="131"/>
      <c r="CK1" s="131"/>
      <c r="CL1" s="131"/>
      <c r="CM1" s="131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</row>
    <row r="2" spans="1:256" ht="56.1" customHeight="1">
      <c r="A2" s="280" t="s">
        <v>254</v>
      </c>
      <c r="B2" s="285" t="s">
        <v>261</v>
      </c>
      <c r="C2" s="276" t="s">
        <v>273</v>
      </c>
      <c r="D2" s="277"/>
      <c r="E2" s="104">
        <f>SUM(LARGE(E8:E23,{1,2,3,4,5}))</f>
        <v>48</v>
      </c>
      <c r="F2" s="266" t="s">
        <v>248</v>
      </c>
      <c r="G2" s="267"/>
      <c r="H2" s="287">
        <v>45013</v>
      </c>
      <c r="I2" s="288"/>
      <c r="J2" s="288"/>
      <c r="K2" s="288"/>
      <c r="L2" s="288"/>
      <c r="M2" s="288"/>
      <c r="N2" s="260">
        <v>45015</v>
      </c>
      <c r="O2" s="261"/>
      <c r="P2" s="261"/>
      <c r="Q2" s="261"/>
      <c r="R2" s="261"/>
      <c r="S2" s="262"/>
      <c r="T2" s="260" t="s">
        <v>148</v>
      </c>
      <c r="U2" s="261"/>
      <c r="V2" s="261"/>
      <c r="W2" s="261"/>
      <c r="X2" s="261"/>
      <c r="Y2" s="262"/>
      <c r="Z2" s="260"/>
      <c r="AA2" s="261"/>
      <c r="AB2" s="261"/>
      <c r="AC2" s="261"/>
      <c r="AD2" s="261"/>
      <c r="AE2" s="262"/>
      <c r="AF2" s="260"/>
      <c r="AG2" s="261"/>
      <c r="AH2" s="261"/>
      <c r="AI2" s="261"/>
      <c r="AJ2" s="261"/>
      <c r="AK2" s="298"/>
      <c r="AL2" s="260"/>
      <c r="AM2" s="261"/>
      <c r="AN2" s="261"/>
      <c r="AO2" s="261"/>
      <c r="AP2" s="261"/>
      <c r="AQ2" s="262"/>
      <c r="AR2" s="287"/>
      <c r="AS2" s="288"/>
      <c r="AT2" s="288"/>
      <c r="AU2" s="288"/>
      <c r="AV2" s="288"/>
      <c r="AW2" s="289"/>
      <c r="AX2" s="287"/>
      <c r="AY2" s="288"/>
      <c r="AZ2" s="288"/>
      <c r="BA2" s="288"/>
      <c r="BB2" s="288"/>
      <c r="BC2" s="289"/>
      <c r="BD2" s="287"/>
      <c r="BE2" s="288"/>
      <c r="BF2" s="288"/>
      <c r="BG2" s="288"/>
      <c r="BH2" s="288"/>
      <c r="BI2" s="289"/>
      <c r="BJ2" s="287"/>
      <c r="BK2" s="288"/>
      <c r="BL2" s="288"/>
      <c r="BM2" s="288"/>
      <c r="BN2" s="288"/>
      <c r="BO2" s="289"/>
      <c r="BP2" s="287"/>
      <c r="BQ2" s="288"/>
      <c r="BR2" s="288"/>
      <c r="BS2" s="288"/>
      <c r="BT2" s="288"/>
      <c r="BU2" s="289"/>
      <c r="BV2" s="287"/>
      <c r="BW2" s="288"/>
      <c r="BX2" s="288"/>
      <c r="BY2" s="288"/>
      <c r="BZ2" s="288"/>
      <c r="CA2" s="288"/>
      <c r="CB2" s="287"/>
      <c r="CC2" s="288"/>
      <c r="CD2" s="288"/>
      <c r="CE2" s="288"/>
      <c r="CF2" s="288"/>
      <c r="CG2" s="289"/>
      <c r="CH2" s="287"/>
      <c r="CI2" s="288"/>
      <c r="CJ2" s="288"/>
      <c r="CK2" s="288"/>
      <c r="CL2" s="288"/>
      <c r="CM2" s="289"/>
      <c r="CN2" s="287"/>
      <c r="CO2" s="288"/>
      <c r="CP2" s="288"/>
      <c r="CQ2" s="288"/>
      <c r="CR2" s="288"/>
      <c r="CS2" s="289"/>
      <c r="CT2" s="287"/>
      <c r="CU2" s="288"/>
      <c r="CV2" s="288"/>
      <c r="CW2" s="288"/>
      <c r="CX2" s="288"/>
      <c r="CY2" s="300"/>
      <c r="CZ2" s="288"/>
      <c r="DA2" s="288"/>
      <c r="DB2" s="288"/>
      <c r="DC2" s="288"/>
      <c r="DD2" s="288"/>
      <c r="DE2" s="289"/>
      <c r="DF2" s="288"/>
      <c r="DG2" s="288"/>
      <c r="DH2" s="288"/>
      <c r="DI2" s="288"/>
      <c r="DJ2" s="288"/>
      <c r="DK2" s="289"/>
      <c r="DL2" s="288"/>
      <c r="DM2" s="288"/>
      <c r="DN2" s="288"/>
      <c r="DO2" s="288"/>
      <c r="DP2" s="288"/>
      <c r="DQ2" s="289"/>
      <c r="DR2" s="288"/>
      <c r="DS2" s="288"/>
      <c r="DT2" s="288"/>
      <c r="DU2" s="288"/>
      <c r="DV2" s="288"/>
      <c r="DW2" s="289"/>
      <c r="DX2" s="288"/>
      <c r="DY2" s="288"/>
      <c r="DZ2" s="288"/>
      <c r="EA2" s="288"/>
      <c r="EB2" s="288"/>
      <c r="EC2" s="289"/>
      <c r="ED2" s="288"/>
      <c r="EE2" s="288"/>
      <c r="EF2" s="288"/>
      <c r="EG2" s="288"/>
      <c r="EH2" s="288"/>
      <c r="EI2" s="289"/>
      <c r="EJ2" s="288"/>
      <c r="EK2" s="288"/>
      <c r="EL2" s="288"/>
      <c r="EM2" s="288"/>
      <c r="EN2" s="288"/>
      <c r="EO2" s="289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</row>
    <row r="3" spans="1:256" ht="23.1" customHeight="1" thickBot="1">
      <c r="A3" s="280"/>
      <c r="B3" s="286"/>
      <c r="C3" s="293" t="s">
        <v>263</v>
      </c>
      <c r="D3" s="294"/>
      <c r="E3" s="105" t="s">
        <v>255</v>
      </c>
      <c r="F3" s="268"/>
      <c r="G3" s="269"/>
      <c r="H3" s="290"/>
      <c r="I3" s="291"/>
      <c r="J3" s="291"/>
      <c r="K3" s="291"/>
      <c r="L3" s="291"/>
      <c r="M3" s="291"/>
      <c r="N3" s="263"/>
      <c r="O3" s="264"/>
      <c r="P3" s="264"/>
      <c r="Q3" s="264"/>
      <c r="R3" s="264"/>
      <c r="S3" s="265"/>
      <c r="T3" s="263"/>
      <c r="U3" s="264"/>
      <c r="V3" s="264"/>
      <c r="W3" s="264"/>
      <c r="X3" s="264"/>
      <c r="Y3" s="265"/>
      <c r="Z3" s="263"/>
      <c r="AA3" s="264"/>
      <c r="AB3" s="264"/>
      <c r="AC3" s="264"/>
      <c r="AD3" s="264"/>
      <c r="AE3" s="265"/>
      <c r="AF3" s="263"/>
      <c r="AG3" s="264"/>
      <c r="AH3" s="264"/>
      <c r="AI3" s="264"/>
      <c r="AJ3" s="264"/>
      <c r="AK3" s="299"/>
      <c r="AL3" s="263"/>
      <c r="AM3" s="264"/>
      <c r="AN3" s="264"/>
      <c r="AO3" s="264"/>
      <c r="AP3" s="264"/>
      <c r="AQ3" s="265"/>
      <c r="AR3" s="290"/>
      <c r="AS3" s="291"/>
      <c r="AT3" s="291"/>
      <c r="AU3" s="291"/>
      <c r="AV3" s="291"/>
      <c r="AW3" s="292"/>
      <c r="AX3" s="290"/>
      <c r="AY3" s="291"/>
      <c r="AZ3" s="291"/>
      <c r="BA3" s="291"/>
      <c r="BB3" s="291"/>
      <c r="BC3" s="292"/>
      <c r="BD3" s="290"/>
      <c r="BE3" s="291"/>
      <c r="BF3" s="291"/>
      <c r="BG3" s="291"/>
      <c r="BH3" s="291"/>
      <c r="BI3" s="292"/>
      <c r="BJ3" s="290"/>
      <c r="BK3" s="291"/>
      <c r="BL3" s="291"/>
      <c r="BM3" s="291"/>
      <c r="BN3" s="291"/>
      <c r="BO3" s="292"/>
      <c r="BP3" s="290"/>
      <c r="BQ3" s="291"/>
      <c r="BR3" s="291"/>
      <c r="BS3" s="291"/>
      <c r="BT3" s="291"/>
      <c r="BU3" s="292"/>
      <c r="BV3" s="290"/>
      <c r="BW3" s="291"/>
      <c r="BX3" s="291"/>
      <c r="BY3" s="291"/>
      <c r="BZ3" s="291"/>
      <c r="CA3" s="291"/>
      <c r="CB3" s="290"/>
      <c r="CC3" s="291"/>
      <c r="CD3" s="291"/>
      <c r="CE3" s="291"/>
      <c r="CF3" s="291"/>
      <c r="CG3" s="292"/>
      <c r="CH3" s="290"/>
      <c r="CI3" s="291"/>
      <c r="CJ3" s="291"/>
      <c r="CK3" s="291"/>
      <c r="CL3" s="291"/>
      <c r="CM3" s="292"/>
      <c r="CN3" s="290"/>
      <c r="CO3" s="291"/>
      <c r="CP3" s="291"/>
      <c r="CQ3" s="291"/>
      <c r="CR3" s="291"/>
      <c r="CS3" s="292"/>
      <c r="CT3" s="301"/>
      <c r="CU3" s="302"/>
      <c r="CV3" s="302"/>
      <c r="CW3" s="302"/>
      <c r="CX3" s="302"/>
      <c r="CY3" s="303"/>
      <c r="CZ3" s="295"/>
      <c r="DA3" s="295"/>
      <c r="DB3" s="295"/>
      <c r="DC3" s="295"/>
      <c r="DD3" s="295"/>
      <c r="DE3" s="296"/>
      <c r="DF3" s="295"/>
      <c r="DG3" s="295"/>
      <c r="DH3" s="295"/>
      <c r="DI3" s="295"/>
      <c r="DJ3" s="295"/>
      <c r="DK3" s="296"/>
      <c r="DL3" s="295"/>
      <c r="DM3" s="295"/>
      <c r="DN3" s="295"/>
      <c r="DO3" s="295"/>
      <c r="DP3" s="295"/>
      <c r="DQ3" s="296"/>
      <c r="DR3" s="295"/>
      <c r="DS3" s="295"/>
      <c r="DT3" s="295"/>
      <c r="DU3" s="295"/>
      <c r="DV3" s="295"/>
      <c r="DW3" s="296"/>
      <c r="DX3" s="295"/>
      <c r="DY3" s="295"/>
      <c r="DZ3" s="295"/>
      <c r="EA3" s="295"/>
      <c r="EB3" s="295"/>
      <c r="EC3" s="296"/>
      <c r="ED3" s="295"/>
      <c r="EE3" s="295"/>
      <c r="EF3" s="295"/>
      <c r="EG3" s="295"/>
      <c r="EH3" s="295"/>
      <c r="EI3" s="296"/>
      <c r="EJ3" s="295"/>
      <c r="EK3" s="295"/>
      <c r="EL3" s="295"/>
      <c r="EM3" s="295"/>
      <c r="EN3" s="295"/>
      <c r="EO3" s="296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</row>
    <row r="4" spans="1:256" ht="23.1" customHeight="1" thickBot="1">
      <c r="A4" s="280"/>
      <c r="B4" s="103" t="s">
        <v>257</v>
      </c>
      <c r="C4" s="283" t="s">
        <v>264</v>
      </c>
      <c r="D4" s="284"/>
      <c r="E4" s="106">
        <f>COUNT($H4:FL4)</f>
        <v>12</v>
      </c>
      <c r="F4" s="297" t="s">
        <v>247</v>
      </c>
      <c r="G4" s="297"/>
      <c r="H4" s="143">
        <v>1</v>
      </c>
      <c r="I4" s="144">
        <v>2</v>
      </c>
      <c r="J4" s="144">
        <v>3</v>
      </c>
      <c r="K4" s="144">
        <v>4</v>
      </c>
      <c r="L4" s="144">
        <v>5</v>
      </c>
      <c r="M4" s="144">
        <v>6</v>
      </c>
      <c r="N4" s="143">
        <v>1</v>
      </c>
      <c r="O4" s="144">
        <v>2</v>
      </c>
      <c r="P4" s="144">
        <v>3</v>
      </c>
      <c r="Q4" s="144">
        <v>4</v>
      </c>
      <c r="R4" s="144">
        <v>5</v>
      </c>
      <c r="S4" s="244">
        <v>6</v>
      </c>
      <c r="T4" s="116"/>
      <c r="U4" s="150"/>
      <c r="V4" s="150"/>
      <c r="W4" s="117"/>
      <c r="X4" s="117"/>
      <c r="Y4" s="241"/>
      <c r="Z4" s="116"/>
      <c r="AA4" s="117"/>
      <c r="AB4" s="117"/>
      <c r="AC4" s="117"/>
      <c r="AD4" s="117"/>
      <c r="AE4" s="159"/>
      <c r="AF4" s="162"/>
      <c r="AG4" s="150"/>
      <c r="AH4" s="150"/>
      <c r="AI4" s="150"/>
      <c r="AJ4" s="117"/>
      <c r="AK4" s="153"/>
      <c r="AL4" s="167"/>
      <c r="AM4" s="166"/>
      <c r="AN4" s="166"/>
      <c r="AO4" s="166"/>
      <c r="AP4" s="166"/>
      <c r="AQ4" s="168"/>
      <c r="AR4" s="209"/>
      <c r="AS4" s="210"/>
      <c r="AT4" s="210"/>
      <c r="AU4" s="210"/>
      <c r="AV4" s="210"/>
      <c r="AW4" s="211"/>
      <c r="AX4" s="209"/>
      <c r="AY4" s="210"/>
      <c r="AZ4" s="210"/>
      <c r="BA4" s="210"/>
      <c r="BB4" s="210"/>
      <c r="BC4" s="211"/>
      <c r="BD4" s="209"/>
      <c r="BE4" s="210"/>
      <c r="BF4" s="210"/>
      <c r="BG4" s="210"/>
      <c r="BH4" s="210"/>
      <c r="BI4" s="211"/>
      <c r="BJ4" s="209"/>
      <c r="BK4" s="210"/>
      <c r="BL4" s="210"/>
      <c r="BM4" s="210"/>
      <c r="BN4" s="210"/>
      <c r="BO4" s="211"/>
      <c r="BP4" s="209"/>
      <c r="BQ4" s="210"/>
      <c r="BR4" s="210"/>
      <c r="BS4" s="210"/>
      <c r="BT4" s="210"/>
      <c r="BU4" s="211"/>
      <c r="BV4" s="209"/>
      <c r="BW4" s="210"/>
      <c r="BX4" s="210"/>
      <c r="BY4" s="210"/>
      <c r="BZ4" s="210"/>
      <c r="CA4" s="210"/>
      <c r="CB4" s="209"/>
      <c r="CC4" s="210"/>
      <c r="CD4" s="210"/>
      <c r="CE4" s="210"/>
      <c r="CF4" s="210"/>
      <c r="CG4" s="211"/>
      <c r="CH4" s="209"/>
      <c r="CI4" s="210"/>
      <c r="CJ4" s="210"/>
      <c r="CK4" s="210"/>
      <c r="CL4" s="210"/>
      <c r="CM4" s="211"/>
      <c r="CN4" s="209"/>
      <c r="CO4" s="210"/>
      <c r="CP4" s="210"/>
      <c r="CQ4" s="210"/>
      <c r="CR4" s="210"/>
      <c r="CS4" s="211"/>
      <c r="CT4" s="167"/>
      <c r="CU4" s="166"/>
      <c r="CV4" s="166"/>
      <c r="CW4" s="166"/>
      <c r="CX4" s="166"/>
      <c r="CY4" s="166"/>
      <c r="CZ4" s="167"/>
      <c r="DA4" s="166"/>
      <c r="DB4" s="166"/>
      <c r="DC4" s="166"/>
      <c r="DD4" s="166"/>
      <c r="DE4" s="168"/>
      <c r="DF4" s="167"/>
      <c r="DG4" s="166"/>
      <c r="DH4" s="166"/>
      <c r="DI4" s="166"/>
      <c r="DJ4" s="166"/>
      <c r="DK4" s="168"/>
      <c r="DL4" s="167"/>
      <c r="DM4" s="166"/>
      <c r="DN4" s="166"/>
      <c r="DO4" s="166"/>
      <c r="DP4" s="166"/>
      <c r="DQ4" s="168"/>
      <c r="DR4" s="167"/>
      <c r="DS4" s="166"/>
      <c r="DT4" s="166"/>
      <c r="DU4" s="166"/>
      <c r="DV4" s="166"/>
      <c r="DW4" s="168"/>
      <c r="DX4" s="167"/>
      <c r="DY4" s="166"/>
      <c r="DZ4" s="166"/>
      <c r="EA4" s="166"/>
      <c r="EB4" s="166"/>
      <c r="EC4" s="168"/>
      <c r="ED4" s="167"/>
      <c r="EE4" s="166"/>
      <c r="EF4" s="166"/>
      <c r="EG4" s="166"/>
      <c r="EH4" s="166"/>
      <c r="EI4" s="168"/>
      <c r="EJ4" s="167"/>
      <c r="EK4" s="166"/>
      <c r="EL4" s="166"/>
      <c r="EM4" s="166"/>
      <c r="EN4" s="166"/>
      <c r="EO4" s="168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0"/>
      <c r="FE4" s="120"/>
      <c r="FF4" s="120"/>
      <c r="FG4" s="120"/>
      <c r="FH4" s="120"/>
      <c r="FI4" s="120"/>
      <c r="FJ4" s="120"/>
      <c r="FK4" s="120"/>
      <c r="FL4" s="120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</row>
    <row r="5" spans="1:256" ht="23.1" customHeight="1" thickBot="1">
      <c r="A5" s="280"/>
      <c r="B5" s="281" t="s">
        <v>256</v>
      </c>
      <c r="C5" s="278" t="s">
        <v>265</v>
      </c>
      <c r="D5" s="279"/>
      <c r="E5" s="107">
        <f>AVERAGE(E2)/5</f>
        <v>9.6</v>
      </c>
      <c r="F5" s="272" t="s">
        <v>253</v>
      </c>
      <c r="G5" s="272"/>
      <c r="H5" s="187">
        <v>5</v>
      </c>
      <c r="I5" s="188">
        <v>5</v>
      </c>
      <c r="J5" s="188">
        <v>5</v>
      </c>
      <c r="K5" s="188">
        <v>5</v>
      </c>
      <c r="L5" s="188">
        <v>5</v>
      </c>
      <c r="M5" s="188">
        <v>5</v>
      </c>
      <c r="N5" s="189">
        <v>7</v>
      </c>
      <c r="O5" s="190">
        <v>7</v>
      </c>
      <c r="P5" s="190">
        <v>7</v>
      </c>
      <c r="Q5" s="190">
        <v>7</v>
      </c>
      <c r="R5" s="190">
        <v>7</v>
      </c>
      <c r="S5" s="203">
        <v>7</v>
      </c>
      <c r="T5" s="187"/>
      <c r="U5" s="188"/>
      <c r="V5" s="188"/>
      <c r="W5" s="188"/>
      <c r="X5" s="188"/>
      <c r="Y5" s="242"/>
      <c r="Z5" s="118"/>
      <c r="AA5" s="119"/>
      <c r="AB5" s="119"/>
      <c r="AC5" s="119"/>
      <c r="AD5" s="119"/>
      <c r="AE5" s="154"/>
      <c r="AF5" s="118"/>
      <c r="AG5" s="119"/>
      <c r="AH5" s="119"/>
      <c r="AI5" s="119"/>
      <c r="AJ5" s="138"/>
      <c r="AK5" s="135"/>
      <c r="AL5" s="118"/>
      <c r="AM5" s="119"/>
      <c r="AN5" s="119"/>
      <c r="AO5" s="119"/>
      <c r="AP5" s="138"/>
      <c r="AQ5" s="163"/>
      <c r="AR5" s="118"/>
      <c r="AS5" s="119"/>
      <c r="AT5" s="119"/>
      <c r="AU5" s="119"/>
      <c r="AV5" s="138"/>
      <c r="AW5" s="163"/>
      <c r="AX5" s="118"/>
      <c r="AY5" s="119"/>
      <c r="AZ5" s="119"/>
      <c r="BA5" s="119"/>
      <c r="BB5" s="138"/>
      <c r="BC5" s="163"/>
      <c r="BD5" s="118"/>
      <c r="BE5" s="119"/>
      <c r="BF5" s="119"/>
      <c r="BG5" s="119"/>
      <c r="BH5" s="138"/>
      <c r="BI5" s="163"/>
      <c r="BJ5" s="118"/>
      <c r="BK5" s="119"/>
      <c r="BL5" s="119"/>
      <c r="BM5" s="119"/>
      <c r="BN5" s="138"/>
      <c r="BO5" s="163"/>
      <c r="BP5" s="118"/>
      <c r="BQ5" s="119"/>
      <c r="BR5" s="119"/>
      <c r="BS5" s="119"/>
      <c r="BT5" s="138"/>
      <c r="BU5" s="163"/>
      <c r="BV5" s="118"/>
      <c r="BW5" s="119"/>
      <c r="BX5" s="119"/>
      <c r="BY5" s="119"/>
      <c r="BZ5" s="119"/>
      <c r="CA5" s="119"/>
      <c r="CB5" s="118"/>
      <c r="CC5" s="119"/>
      <c r="CD5" s="119"/>
      <c r="CE5" s="119"/>
      <c r="CF5" s="138"/>
      <c r="CG5" s="163"/>
      <c r="CH5" s="118"/>
      <c r="CI5" s="119"/>
      <c r="CJ5" s="119"/>
      <c r="CK5" s="119"/>
      <c r="CL5" s="138"/>
      <c r="CM5" s="163"/>
      <c r="CN5" s="118"/>
      <c r="CO5" s="119"/>
      <c r="CP5" s="119"/>
      <c r="CQ5" s="119"/>
      <c r="CR5" s="138"/>
      <c r="CS5" s="163"/>
      <c r="CT5" s="118"/>
      <c r="CU5" s="119"/>
      <c r="CV5" s="119"/>
      <c r="CW5" s="119"/>
      <c r="CX5" s="119"/>
      <c r="CY5" s="138"/>
      <c r="CZ5" s="187"/>
      <c r="DA5" s="188"/>
      <c r="DB5" s="188"/>
      <c r="DC5" s="188"/>
      <c r="DD5" s="190"/>
      <c r="DE5" s="203"/>
      <c r="DF5" s="187"/>
      <c r="DG5" s="188"/>
      <c r="DH5" s="188"/>
      <c r="DI5" s="188"/>
      <c r="DJ5" s="190"/>
      <c r="DK5" s="203"/>
      <c r="DL5" s="118"/>
      <c r="DM5" s="119"/>
      <c r="DN5" s="119"/>
      <c r="DO5" s="119"/>
      <c r="DP5" s="138"/>
      <c r="DQ5" s="163"/>
      <c r="DR5" s="118"/>
      <c r="DS5" s="119"/>
      <c r="DT5" s="119"/>
      <c r="DU5" s="119"/>
      <c r="DV5" s="138"/>
      <c r="DW5" s="163"/>
      <c r="DX5" s="187"/>
      <c r="DY5" s="188"/>
      <c r="DZ5" s="188"/>
      <c r="EA5" s="188"/>
      <c r="EB5" s="190"/>
      <c r="EC5" s="203"/>
      <c r="ED5" s="118"/>
      <c r="EE5" s="119"/>
      <c r="EF5" s="119"/>
      <c r="EG5" s="119"/>
      <c r="EH5" s="138"/>
      <c r="EI5" s="163"/>
      <c r="EJ5" s="118"/>
      <c r="EK5" s="119"/>
      <c r="EL5" s="119"/>
      <c r="EM5" s="119"/>
      <c r="EN5" s="138"/>
      <c r="EO5" s="163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3"/>
      <c r="FE5" s="123"/>
      <c r="FF5" s="123"/>
      <c r="FG5" s="123"/>
      <c r="FH5" s="123"/>
      <c r="FI5" s="123"/>
      <c r="FJ5" s="123"/>
      <c r="FK5" s="123"/>
      <c r="FL5" s="123"/>
    </row>
    <row r="6" spans="1:256" ht="32.1" customHeight="1" thickBot="1">
      <c r="A6" s="280"/>
      <c r="B6" s="281"/>
      <c r="C6" s="271" t="s">
        <v>258</v>
      </c>
      <c r="D6" s="271"/>
      <c r="E6" s="147">
        <f>E5/2</f>
        <v>4.8</v>
      </c>
      <c r="F6" s="275" t="s">
        <v>260</v>
      </c>
      <c r="G6" s="275"/>
      <c r="H6" s="101"/>
      <c r="I6" s="99"/>
      <c r="J6" s="99"/>
      <c r="K6" s="99"/>
      <c r="L6" s="99"/>
      <c r="M6" s="99"/>
      <c r="N6" s="101"/>
      <c r="O6" s="99"/>
      <c r="P6" s="99"/>
      <c r="Q6" s="99"/>
      <c r="R6" s="99"/>
      <c r="S6" s="134"/>
      <c r="T6" s="101"/>
      <c r="U6" s="99"/>
      <c r="V6" s="99"/>
      <c r="W6" s="99"/>
      <c r="X6" s="99"/>
      <c r="Y6" s="134"/>
      <c r="Z6" s="156"/>
      <c r="AA6" s="99"/>
      <c r="AB6" s="99"/>
      <c r="AC6" s="99"/>
      <c r="AD6" s="99"/>
      <c r="AE6" s="136"/>
      <c r="AF6" s="101"/>
      <c r="AG6" s="99"/>
      <c r="AH6" s="99"/>
      <c r="AI6" s="99"/>
      <c r="AJ6" s="99"/>
      <c r="AK6" s="136"/>
      <c r="AL6" s="101"/>
      <c r="AM6" s="99"/>
      <c r="AN6" s="99"/>
      <c r="AO6" s="99"/>
      <c r="AP6" s="99"/>
      <c r="AQ6" s="134"/>
      <c r="AR6" s="101"/>
      <c r="AS6" s="99"/>
      <c r="AT6" s="99"/>
      <c r="AU6" s="99"/>
      <c r="AV6" s="99"/>
      <c r="AW6" s="134"/>
      <c r="AX6" s="101"/>
      <c r="AY6" s="99"/>
      <c r="AZ6" s="99"/>
      <c r="BA6" s="99"/>
      <c r="BB6" s="99"/>
      <c r="BC6" s="134"/>
      <c r="BD6" s="101"/>
      <c r="BE6" s="99"/>
      <c r="BF6" s="99"/>
      <c r="BG6" s="99"/>
      <c r="BH6" s="99"/>
      <c r="BI6" s="134"/>
      <c r="BJ6" s="101"/>
      <c r="BK6" s="99"/>
      <c r="BL6" s="99"/>
      <c r="BM6" s="99"/>
      <c r="BN6" s="99"/>
      <c r="BO6" s="134"/>
      <c r="BP6" s="101"/>
      <c r="BQ6" s="99"/>
      <c r="BR6" s="99"/>
      <c r="BS6" s="99"/>
      <c r="BT6" s="99"/>
      <c r="BU6" s="134"/>
      <c r="BV6" s="101"/>
      <c r="BW6" s="99"/>
      <c r="BX6" s="99"/>
      <c r="BY6" s="99"/>
      <c r="BZ6" s="99"/>
      <c r="CA6" s="99"/>
      <c r="CB6" s="101"/>
      <c r="CC6" s="99"/>
      <c r="CD6" s="99"/>
      <c r="CE6" s="99"/>
      <c r="CF6" s="99"/>
      <c r="CG6" s="134"/>
      <c r="CH6" s="101"/>
      <c r="CI6" s="99"/>
      <c r="CJ6" s="99"/>
      <c r="CK6" s="99"/>
      <c r="CL6" s="99"/>
      <c r="CM6" s="134"/>
      <c r="CN6" s="101"/>
      <c r="CO6" s="99"/>
      <c r="CP6" s="99"/>
      <c r="CQ6" s="99"/>
      <c r="CR6" s="99"/>
      <c r="CS6" s="134"/>
      <c r="CT6" s="101"/>
      <c r="CU6" s="99"/>
      <c r="CV6" s="99"/>
      <c r="CW6" s="99"/>
      <c r="CX6" s="99"/>
      <c r="CY6" s="99"/>
      <c r="CZ6" s="101"/>
      <c r="DA6" s="99"/>
      <c r="DB6" s="99"/>
      <c r="DC6" s="99"/>
      <c r="DD6" s="99"/>
      <c r="DE6" s="134"/>
      <c r="DF6" s="101"/>
      <c r="DG6" s="99"/>
      <c r="DH6" s="99"/>
      <c r="DI6" s="99"/>
      <c r="DJ6" s="99"/>
      <c r="DK6" s="134"/>
      <c r="DL6" s="101"/>
      <c r="DM6" s="99"/>
      <c r="DN6" s="99"/>
      <c r="DO6" s="99"/>
      <c r="DP6" s="99"/>
      <c r="DQ6" s="134"/>
      <c r="DR6" s="101"/>
      <c r="DS6" s="99"/>
      <c r="DT6" s="99"/>
      <c r="DU6" s="99"/>
      <c r="DV6" s="99"/>
      <c r="DW6" s="134"/>
      <c r="DX6" s="101"/>
      <c r="DY6" s="99"/>
      <c r="DZ6" s="99"/>
      <c r="EA6" s="99"/>
      <c r="EB6" s="99"/>
      <c r="EC6" s="134"/>
      <c r="ED6" s="101"/>
      <c r="EE6" s="99"/>
      <c r="EF6" s="99"/>
      <c r="EG6" s="99"/>
      <c r="EH6" s="99"/>
      <c r="EI6" s="134"/>
      <c r="EJ6" s="101"/>
      <c r="EK6" s="99"/>
      <c r="EL6" s="99"/>
      <c r="EM6" s="99"/>
      <c r="EN6" s="99"/>
      <c r="EO6" s="134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00"/>
      <c r="FE6" s="100"/>
      <c r="FF6" s="100"/>
      <c r="FG6" s="100"/>
      <c r="FH6" s="100"/>
      <c r="FI6" s="100"/>
      <c r="FJ6" s="100"/>
      <c r="FK6" s="100"/>
      <c r="FL6" s="100"/>
    </row>
    <row r="7" spans="1:256" ht="35.1" customHeight="1">
      <c r="A7" s="90"/>
      <c r="B7" s="282"/>
      <c r="C7" s="173" t="s">
        <v>259</v>
      </c>
      <c r="D7" s="201" t="s">
        <v>249</v>
      </c>
      <c r="E7" s="145" t="s">
        <v>145</v>
      </c>
      <c r="F7" s="73" t="s">
        <v>146</v>
      </c>
      <c r="G7" s="115" t="s">
        <v>147</v>
      </c>
      <c r="H7" s="102"/>
      <c r="I7" s="98"/>
      <c r="J7" s="98"/>
      <c r="K7" s="98"/>
      <c r="L7" s="98"/>
      <c r="M7" s="155"/>
      <c r="N7" s="102"/>
      <c r="O7" s="98"/>
      <c r="P7" s="98"/>
      <c r="Q7" s="98"/>
      <c r="R7" s="98"/>
      <c r="S7" s="243"/>
      <c r="T7" s="102"/>
      <c r="U7" s="98"/>
      <c r="V7" s="98"/>
      <c r="W7" s="98"/>
      <c r="X7" s="155"/>
      <c r="Y7" s="243"/>
      <c r="Z7" s="102"/>
      <c r="AA7" s="98"/>
      <c r="AB7" s="98"/>
      <c r="AC7" s="98"/>
      <c r="AD7" s="155"/>
      <c r="AE7" s="137"/>
      <c r="AF7" s="102"/>
      <c r="AG7" s="98"/>
      <c r="AH7" s="98"/>
      <c r="AI7" s="98"/>
      <c r="AJ7" s="155"/>
      <c r="AK7" s="137"/>
      <c r="AL7" s="102"/>
      <c r="AM7" s="98"/>
      <c r="AN7" s="98"/>
      <c r="AO7" s="98"/>
      <c r="AP7" s="155"/>
      <c r="AQ7" s="137"/>
      <c r="AR7" s="102"/>
      <c r="AS7" s="98"/>
      <c r="AT7" s="98"/>
      <c r="AU7" s="98"/>
      <c r="AV7" s="155"/>
      <c r="AW7" s="137"/>
      <c r="AX7" s="102"/>
      <c r="AY7" s="98"/>
      <c r="AZ7" s="98"/>
      <c r="BA7" s="98"/>
      <c r="BB7" s="155"/>
      <c r="BC7" s="137"/>
      <c r="BD7" s="102"/>
      <c r="BE7" s="98"/>
      <c r="BF7" s="98"/>
      <c r="BG7" s="98"/>
      <c r="BH7" s="155"/>
      <c r="BI7" s="137"/>
      <c r="BJ7" s="102"/>
      <c r="BK7" s="98"/>
      <c r="BL7" s="98"/>
      <c r="BM7" s="98"/>
      <c r="BN7" s="155"/>
      <c r="BO7" s="137"/>
      <c r="BP7" s="102"/>
      <c r="BQ7" s="98"/>
      <c r="BR7" s="98"/>
      <c r="BS7" s="98"/>
      <c r="BT7" s="155"/>
      <c r="BU7" s="137"/>
      <c r="BV7" s="102"/>
      <c r="BW7" s="98"/>
      <c r="BX7" s="98"/>
      <c r="BY7" s="98"/>
      <c r="BZ7" s="98"/>
      <c r="CA7" s="98"/>
      <c r="CB7" s="102"/>
      <c r="CC7" s="98"/>
      <c r="CD7" s="98"/>
      <c r="CE7" s="98"/>
      <c r="CF7" s="155"/>
      <c r="CG7" s="137"/>
      <c r="CH7" s="102"/>
      <c r="CI7" s="98"/>
      <c r="CJ7" s="98"/>
      <c r="CK7" s="98"/>
      <c r="CL7" s="155"/>
      <c r="CM7" s="137"/>
      <c r="CN7" s="102"/>
      <c r="CO7" s="98"/>
      <c r="CP7" s="98"/>
      <c r="CQ7" s="98"/>
      <c r="CR7" s="155"/>
      <c r="CS7" s="137"/>
      <c r="CT7" s="102"/>
      <c r="CU7" s="98"/>
      <c r="CV7" s="98"/>
      <c r="CW7" s="98"/>
      <c r="CX7" s="98"/>
      <c r="CY7" s="155"/>
      <c r="CZ7" s="102"/>
      <c r="DA7" s="98"/>
      <c r="DB7" s="98"/>
      <c r="DC7" s="98"/>
      <c r="DD7" s="155"/>
      <c r="DE7" s="137"/>
      <c r="DF7" s="102"/>
      <c r="DG7" s="98"/>
      <c r="DH7" s="98"/>
      <c r="DI7" s="98"/>
      <c r="DJ7" s="155"/>
      <c r="DK7" s="137"/>
      <c r="DL7" s="102"/>
      <c r="DM7" s="98"/>
      <c r="DN7" s="98"/>
      <c r="DO7" s="98"/>
      <c r="DP7" s="155"/>
      <c r="DQ7" s="137"/>
      <c r="DR7" s="102"/>
      <c r="DS7" s="98"/>
      <c r="DT7" s="98"/>
      <c r="DU7" s="98"/>
      <c r="DV7" s="155"/>
      <c r="DW7" s="137"/>
      <c r="DX7" s="102"/>
      <c r="DY7" s="98"/>
      <c r="DZ7" s="98"/>
      <c r="EA7" s="98"/>
      <c r="EB7" s="155"/>
      <c r="EC7" s="98"/>
      <c r="ED7" s="102"/>
      <c r="EE7" s="98"/>
      <c r="EF7" s="98"/>
      <c r="EG7" s="98"/>
      <c r="EH7" s="155"/>
      <c r="EI7" s="137"/>
      <c r="EJ7" s="102"/>
      <c r="EK7" s="98"/>
      <c r="EL7" s="98"/>
      <c r="EM7" s="98"/>
      <c r="EN7" s="155"/>
      <c r="EO7" s="180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 customHeight="1">
      <c r="A8" s="91">
        <f>A7+1</f>
        <v>1</v>
      </c>
      <c r="B8" s="202" t="s">
        <v>262</v>
      </c>
      <c r="C8" s="245" t="s">
        <v>332</v>
      </c>
      <c r="D8" s="246" t="s">
        <v>288</v>
      </c>
      <c r="E8" s="146">
        <f>COUNTA(H8:EO8)</f>
        <v>6</v>
      </c>
      <c r="F8" s="92">
        <f>MIN(INT(E8/10),25)</f>
        <v>0</v>
      </c>
      <c r="G8" s="194">
        <f>C_S_G($H8:EI8,$H$5:FL$5,csg_table,$E$4,F8)</f>
        <v>0.98076923076923073</v>
      </c>
      <c r="H8" s="178">
        <v>1</v>
      </c>
      <c r="I8" s="204">
        <v>1</v>
      </c>
      <c r="J8" s="204">
        <v>1</v>
      </c>
      <c r="K8" s="139">
        <v>2</v>
      </c>
      <c r="L8" s="139">
        <v>1</v>
      </c>
      <c r="M8" s="213">
        <v>1</v>
      </c>
      <c r="N8" s="178"/>
      <c r="O8" s="204"/>
      <c r="P8" s="204"/>
      <c r="Q8" s="139"/>
      <c r="R8" s="139"/>
      <c r="S8" s="213"/>
      <c r="T8" s="212"/>
      <c r="U8" s="179"/>
      <c r="V8" s="204"/>
      <c r="W8" s="179"/>
      <c r="X8" s="139"/>
      <c r="Y8" s="180"/>
      <c r="Z8" s="141"/>
      <c r="AA8" s="139"/>
      <c r="AB8" s="139"/>
      <c r="AC8" s="139"/>
      <c r="AD8" s="139"/>
      <c r="AE8" s="148"/>
      <c r="AF8" s="178"/>
      <c r="AG8" s="185"/>
      <c r="AH8" s="185"/>
      <c r="AI8" s="185"/>
      <c r="AJ8" s="185"/>
      <c r="AK8" s="186"/>
      <c r="AL8" s="178"/>
      <c r="AM8" s="204"/>
      <c r="AN8" s="204"/>
      <c r="AO8" s="179"/>
      <c r="AP8" s="139"/>
      <c r="AQ8" s="214"/>
      <c r="AR8" s="178"/>
      <c r="AS8" s="204"/>
      <c r="AT8" s="204"/>
      <c r="AU8" s="179"/>
      <c r="AV8" s="183"/>
      <c r="AW8" s="180"/>
      <c r="AX8" s="178"/>
      <c r="AY8" s="204"/>
      <c r="AZ8" s="204"/>
      <c r="BA8" s="179"/>
      <c r="BB8" s="179"/>
      <c r="BC8" s="180"/>
      <c r="BD8" s="179"/>
      <c r="BE8" s="179"/>
      <c r="BF8" s="179"/>
      <c r="BG8" s="179"/>
      <c r="BH8" s="139"/>
      <c r="BI8" s="179"/>
      <c r="BJ8" s="178"/>
      <c r="BK8" s="179"/>
      <c r="BL8" s="179"/>
      <c r="BM8" s="179"/>
      <c r="BN8" s="139"/>
      <c r="BO8" s="180"/>
      <c r="BP8" s="178"/>
      <c r="BQ8" s="179"/>
      <c r="BR8" s="179"/>
      <c r="BS8" s="179"/>
      <c r="BT8" s="139"/>
      <c r="BU8" s="180"/>
      <c r="BV8" s="179"/>
      <c r="BW8" s="204"/>
      <c r="BX8" s="204"/>
      <c r="BY8" s="204"/>
      <c r="BZ8" s="204"/>
      <c r="CA8" s="179"/>
      <c r="CB8" s="178"/>
      <c r="CC8" s="204"/>
      <c r="CD8" s="204"/>
      <c r="CE8" s="179"/>
      <c r="CF8" s="139"/>
      <c r="CG8" s="180"/>
      <c r="CH8" s="175"/>
      <c r="CI8" s="204"/>
      <c r="CJ8" s="204"/>
      <c r="CK8" s="179"/>
      <c r="CL8" s="139"/>
      <c r="CM8" s="180"/>
      <c r="CN8" s="178"/>
      <c r="CO8" s="204"/>
      <c r="CP8" s="204"/>
      <c r="CQ8" s="179"/>
      <c r="CR8" s="139"/>
      <c r="CS8" s="180"/>
      <c r="CT8" s="178"/>
      <c r="CU8" s="204"/>
      <c r="CV8" s="204"/>
      <c r="CW8" s="204"/>
      <c r="CX8" s="179"/>
      <c r="CY8" s="179"/>
      <c r="CZ8" s="178"/>
      <c r="DA8" s="204"/>
      <c r="DB8" s="204"/>
      <c r="DC8" s="179"/>
      <c r="DD8" s="183"/>
      <c r="DE8" s="180"/>
      <c r="DF8" s="178"/>
      <c r="DG8" s="204"/>
      <c r="DH8" s="204"/>
      <c r="DI8" s="179"/>
      <c r="DJ8" s="139"/>
      <c r="DK8" s="180"/>
      <c r="DL8" s="178"/>
      <c r="DM8" s="204"/>
      <c r="DN8" s="204"/>
      <c r="DO8" s="179"/>
      <c r="DP8" s="183"/>
      <c r="DQ8" s="179"/>
      <c r="DR8" s="178"/>
      <c r="DS8" s="204"/>
      <c r="DT8" s="204"/>
      <c r="DU8" s="204"/>
      <c r="DV8" s="139"/>
      <c r="DW8" s="180"/>
      <c r="DX8" s="178"/>
      <c r="DY8" s="204"/>
      <c r="DZ8" s="204"/>
      <c r="EA8" s="179"/>
      <c r="EB8" s="139"/>
      <c r="EC8" s="179"/>
      <c r="ED8" s="178"/>
      <c r="EE8" s="204"/>
      <c r="EF8" s="204"/>
      <c r="EG8" s="179"/>
      <c r="EH8" s="183"/>
      <c r="EI8" s="180"/>
      <c r="EJ8" s="178"/>
      <c r="EK8" s="204"/>
      <c r="EL8" s="204"/>
      <c r="EM8" s="179"/>
      <c r="EN8" s="183"/>
      <c r="EO8" s="180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</row>
    <row r="9" spans="1:256" ht="19.5" customHeight="1">
      <c r="A9" s="91">
        <f>A8+1</f>
        <v>2</v>
      </c>
      <c r="B9" s="202" t="s">
        <v>262</v>
      </c>
      <c r="C9" s="245" t="s">
        <v>334</v>
      </c>
      <c r="D9" s="247" t="s">
        <v>335</v>
      </c>
      <c r="E9" s="146">
        <f>COUNTA(H9:EO9)</f>
        <v>6</v>
      </c>
      <c r="F9" s="92">
        <f>MIN(INT(E9/10),25)</f>
        <v>0</v>
      </c>
      <c r="G9" s="194">
        <f>C_S_G($H9:FL9,$H$5:FL$5,csg_table,$E$4,F9)</f>
        <v>0.91919191919191923</v>
      </c>
      <c r="H9" s="178"/>
      <c r="I9" s="204"/>
      <c r="J9" s="204"/>
      <c r="K9" s="179"/>
      <c r="L9" s="139"/>
      <c r="M9" s="180"/>
      <c r="N9" s="178">
        <v>1</v>
      </c>
      <c r="O9" s="204">
        <v>7</v>
      </c>
      <c r="P9" s="204">
        <v>1</v>
      </c>
      <c r="Q9" s="179">
        <v>1</v>
      </c>
      <c r="R9" s="139">
        <v>1</v>
      </c>
      <c r="S9" s="180">
        <v>3</v>
      </c>
      <c r="T9" s="212"/>
      <c r="U9" s="179"/>
      <c r="V9" s="204"/>
      <c r="W9" s="179"/>
      <c r="X9" s="139"/>
      <c r="Y9" s="180"/>
      <c r="Z9" s="141"/>
      <c r="AA9" s="139"/>
      <c r="AB9" s="139"/>
      <c r="AC9" s="139"/>
      <c r="AD9" s="139"/>
      <c r="AE9" s="148"/>
      <c r="AF9" s="184"/>
      <c r="AG9" s="185"/>
      <c r="AH9" s="185"/>
      <c r="AI9" s="185"/>
      <c r="AJ9" s="185"/>
      <c r="AK9" s="220"/>
      <c r="AL9" s="178"/>
      <c r="AM9" s="204"/>
      <c r="AN9" s="204"/>
      <c r="AO9" s="179"/>
      <c r="AP9" s="179"/>
      <c r="AQ9" s="180"/>
      <c r="AR9" s="178"/>
      <c r="AS9" s="204"/>
      <c r="AT9" s="204"/>
      <c r="AU9" s="179"/>
      <c r="AV9" s="183"/>
      <c r="AW9" s="180"/>
      <c r="AX9" s="178"/>
      <c r="AY9" s="204"/>
      <c r="AZ9" s="204"/>
      <c r="BA9" s="179"/>
      <c r="BB9" s="139"/>
      <c r="BC9" s="180"/>
      <c r="BD9" s="178"/>
      <c r="BE9" s="179"/>
      <c r="BF9" s="179"/>
      <c r="BG9" s="179"/>
      <c r="BH9" s="139"/>
      <c r="BI9" s="180"/>
      <c r="BJ9" s="178"/>
      <c r="BK9" s="174"/>
      <c r="BL9" s="174"/>
      <c r="BM9" s="174"/>
      <c r="BN9" s="174"/>
      <c r="BO9" s="176"/>
      <c r="BP9" s="178"/>
      <c r="BQ9" s="179"/>
      <c r="BR9" s="179"/>
      <c r="BS9" s="179"/>
      <c r="BT9" s="139"/>
      <c r="BU9" s="180"/>
      <c r="BV9" s="179"/>
      <c r="BW9" s="204"/>
      <c r="BX9" s="204"/>
      <c r="BY9" s="204"/>
      <c r="BZ9" s="204"/>
      <c r="CA9" s="179"/>
      <c r="CB9" s="178"/>
      <c r="CC9" s="204"/>
      <c r="CD9" s="204"/>
      <c r="CE9" s="179"/>
      <c r="CF9" s="179"/>
      <c r="CG9" s="179"/>
      <c r="CH9" s="178"/>
      <c r="CI9" s="204"/>
      <c r="CJ9" s="204"/>
      <c r="CK9" s="179"/>
      <c r="CL9" s="139"/>
      <c r="CM9" s="180"/>
      <c r="CN9" s="178"/>
      <c r="CO9" s="204"/>
      <c r="CP9" s="204"/>
      <c r="CQ9" s="179"/>
      <c r="CR9" s="139"/>
      <c r="CS9" s="180"/>
      <c r="CT9" s="178"/>
      <c r="CU9" s="204"/>
      <c r="CV9" s="204"/>
      <c r="CW9" s="204"/>
      <c r="CX9" s="179"/>
      <c r="CY9" s="139"/>
      <c r="CZ9" s="178"/>
      <c r="DA9" s="204"/>
      <c r="DB9" s="204"/>
      <c r="DC9" s="204"/>
      <c r="DD9" s="204"/>
      <c r="DE9" s="216"/>
      <c r="DF9" s="178"/>
      <c r="DG9" s="204"/>
      <c r="DH9" s="204"/>
      <c r="DI9" s="179"/>
      <c r="DJ9" s="204"/>
      <c r="DK9" s="216"/>
      <c r="DL9" s="178"/>
      <c r="DM9" s="204"/>
      <c r="DN9" s="204"/>
      <c r="DO9" s="179"/>
      <c r="DP9" s="179"/>
      <c r="DQ9" s="180"/>
      <c r="DR9" s="178"/>
      <c r="DS9" s="204"/>
      <c r="DT9" s="204"/>
      <c r="DU9" s="204"/>
      <c r="DV9" s="204"/>
      <c r="DW9" s="180"/>
      <c r="DX9" s="178"/>
      <c r="DY9" s="204"/>
      <c r="DZ9" s="204"/>
      <c r="EA9" s="179"/>
      <c r="EB9" s="139"/>
      <c r="EC9" s="180"/>
      <c r="ED9" s="178"/>
      <c r="EE9" s="204"/>
      <c r="EF9" s="204"/>
      <c r="EG9" s="179"/>
      <c r="EH9" s="139"/>
      <c r="EI9" s="180"/>
      <c r="EJ9" s="178"/>
      <c r="EK9" s="204"/>
      <c r="EL9" s="204"/>
      <c r="EM9" s="179"/>
      <c r="EN9" s="183"/>
      <c r="EO9" s="180"/>
      <c r="EP9" s="76"/>
      <c r="EQ9" s="76"/>
      <c r="ER9" s="76"/>
      <c r="ES9" s="76"/>
      <c r="ET9" s="76"/>
      <c r="EU9" s="94"/>
      <c r="EV9" s="94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 s="91">
        <f>A9+1</f>
        <v>3</v>
      </c>
      <c r="B10" s="202" t="s">
        <v>262</v>
      </c>
      <c r="C10" s="245" t="s">
        <v>333</v>
      </c>
      <c r="D10" s="246" t="s">
        <v>280</v>
      </c>
      <c r="E10" s="146">
        <f>COUNTA(H10:EO10)</f>
        <v>6</v>
      </c>
      <c r="F10" s="92">
        <f>MIN(INT(E10/10),25)</f>
        <v>0</v>
      </c>
      <c r="G10" s="194">
        <f>C_S_G($H10:EO10,$H$5:FL$5,csg_table,$E$4,F10)</f>
        <v>0.89102564102564108</v>
      </c>
      <c r="H10" s="178">
        <v>2</v>
      </c>
      <c r="I10" s="204">
        <v>2</v>
      </c>
      <c r="J10" s="204">
        <v>3</v>
      </c>
      <c r="K10" s="179">
        <v>1</v>
      </c>
      <c r="L10" s="139">
        <v>2</v>
      </c>
      <c r="M10" s="180">
        <v>2</v>
      </c>
      <c r="N10" s="178"/>
      <c r="O10" s="204"/>
      <c r="P10" s="204"/>
      <c r="Q10" s="179"/>
      <c r="R10" s="183"/>
      <c r="S10" s="180"/>
      <c r="T10" s="212"/>
      <c r="U10" s="179"/>
      <c r="V10" s="204"/>
      <c r="W10" s="179"/>
      <c r="X10" s="139"/>
      <c r="Y10" s="180"/>
      <c r="Z10" s="141"/>
      <c r="AA10" s="139"/>
      <c r="AB10" s="139"/>
      <c r="AC10" s="139"/>
      <c r="AD10" s="139"/>
      <c r="AE10" s="148"/>
      <c r="AF10" s="184"/>
      <c r="AG10" s="185"/>
      <c r="AH10" s="185"/>
      <c r="AI10" s="185"/>
      <c r="AJ10" s="185"/>
      <c r="AK10" s="186"/>
      <c r="AL10" s="178"/>
      <c r="AM10" s="204"/>
      <c r="AN10" s="204"/>
      <c r="AO10" s="179"/>
      <c r="AP10" s="183"/>
      <c r="AQ10" s="180"/>
      <c r="AR10" s="178"/>
      <c r="AS10" s="204"/>
      <c r="AT10" s="204"/>
      <c r="AU10" s="179"/>
      <c r="AV10" s="139"/>
      <c r="AW10" s="180"/>
      <c r="AX10" s="178"/>
      <c r="AY10" s="204"/>
      <c r="AZ10" s="204"/>
      <c r="BA10" s="179"/>
      <c r="BB10" s="179"/>
      <c r="BC10" s="180"/>
      <c r="BD10" s="179"/>
      <c r="BE10" s="204"/>
      <c r="BF10" s="204"/>
      <c r="BG10" s="179"/>
      <c r="BH10" s="179"/>
      <c r="BI10" s="179"/>
      <c r="BJ10" s="178"/>
      <c r="BK10" s="179"/>
      <c r="BL10" s="179"/>
      <c r="BM10" s="179"/>
      <c r="BN10" s="179"/>
      <c r="BO10" s="180"/>
      <c r="BP10" s="178"/>
      <c r="BQ10" s="204"/>
      <c r="BR10" s="204"/>
      <c r="BS10" s="179"/>
      <c r="BT10" s="179"/>
      <c r="BU10" s="180"/>
      <c r="BV10" s="179"/>
      <c r="BW10" s="204"/>
      <c r="BX10" s="204"/>
      <c r="BY10" s="204"/>
      <c r="BZ10" s="204"/>
      <c r="CA10" s="179"/>
      <c r="CB10" s="178"/>
      <c r="CC10" s="204"/>
      <c r="CD10" s="204"/>
      <c r="CE10" s="179"/>
      <c r="CF10" s="179"/>
      <c r="CG10" s="180"/>
      <c r="CH10" s="178"/>
      <c r="CI10" s="204"/>
      <c r="CJ10" s="204"/>
      <c r="CK10" s="179"/>
      <c r="CL10" s="139"/>
      <c r="CM10" s="180"/>
      <c r="CN10" s="178"/>
      <c r="CO10" s="204"/>
      <c r="CP10" s="204"/>
      <c r="CQ10" s="179"/>
      <c r="CR10" s="204"/>
      <c r="CS10" s="180"/>
      <c r="CT10" s="178"/>
      <c r="CU10" s="204"/>
      <c r="CV10" s="204"/>
      <c r="CW10" s="204"/>
      <c r="CX10" s="179"/>
      <c r="CY10" s="139"/>
      <c r="CZ10" s="178"/>
      <c r="DA10" s="204"/>
      <c r="DB10" s="204"/>
      <c r="DC10" s="179"/>
      <c r="DD10" s="204"/>
      <c r="DE10" s="180"/>
      <c r="DF10" s="178"/>
      <c r="DG10" s="204"/>
      <c r="DH10" s="204"/>
      <c r="DI10" s="179"/>
      <c r="DJ10" s="139"/>
      <c r="DK10" s="179"/>
      <c r="DL10" s="178"/>
      <c r="DM10" s="204"/>
      <c r="DN10" s="204"/>
      <c r="DO10" s="179"/>
      <c r="DP10" s="139"/>
      <c r="DQ10" s="180"/>
      <c r="DR10" s="178"/>
      <c r="DS10" s="204"/>
      <c r="DT10" s="204"/>
      <c r="DU10" s="204"/>
      <c r="DV10" s="139"/>
      <c r="DW10" s="180"/>
      <c r="DX10" s="178"/>
      <c r="DY10" s="204"/>
      <c r="DZ10" s="204"/>
      <c r="EA10" s="179"/>
      <c r="EB10" s="139"/>
      <c r="EC10" s="180"/>
      <c r="ED10" s="178"/>
      <c r="EE10" s="204"/>
      <c r="EF10" s="204"/>
      <c r="EG10" s="179"/>
      <c r="EH10" s="139"/>
      <c r="EI10" s="180"/>
      <c r="EJ10" s="178"/>
      <c r="EK10" s="204"/>
      <c r="EL10" s="204"/>
      <c r="EM10" s="179"/>
      <c r="EN10" s="183"/>
      <c r="EO10" s="180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91">
        <f>A10+1</f>
        <v>4</v>
      </c>
      <c r="B11" s="202" t="s">
        <v>262</v>
      </c>
      <c r="C11" s="248">
        <v>34</v>
      </c>
      <c r="D11" s="249" t="s">
        <v>316</v>
      </c>
      <c r="E11" s="146">
        <f>COUNTA(H11:EO11)</f>
        <v>12</v>
      </c>
      <c r="F11" s="92">
        <f>MIN(INT(E11/10),25)</f>
        <v>1</v>
      </c>
      <c r="G11" s="195">
        <f>C_S_G($H11:EO11,$H$5:FL$5,csg_table,$E$4,F11)</f>
        <v>0.82087227414330222</v>
      </c>
      <c r="H11" s="178">
        <v>3</v>
      </c>
      <c r="I11" s="204">
        <v>4</v>
      </c>
      <c r="J11" s="204">
        <v>4</v>
      </c>
      <c r="K11" s="179">
        <v>4</v>
      </c>
      <c r="L11" s="139">
        <v>4</v>
      </c>
      <c r="M11" s="180">
        <v>3</v>
      </c>
      <c r="N11" s="178">
        <v>2</v>
      </c>
      <c r="O11" s="204">
        <v>3</v>
      </c>
      <c r="P11" s="204">
        <v>5</v>
      </c>
      <c r="Q11" s="179">
        <v>6</v>
      </c>
      <c r="R11" s="139">
        <v>2</v>
      </c>
      <c r="S11" s="180">
        <v>1</v>
      </c>
      <c r="T11" s="212"/>
      <c r="U11" s="179"/>
      <c r="V11" s="204"/>
      <c r="W11" s="179"/>
      <c r="X11" s="139"/>
      <c r="Y11" s="180"/>
      <c r="Z11" s="141"/>
      <c r="AA11" s="139"/>
      <c r="AB11" s="139"/>
      <c r="AC11" s="139"/>
      <c r="AD11" s="139"/>
      <c r="AE11" s="148"/>
      <c r="AF11" s="184"/>
      <c r="AG11" s="185"/>
      <c r="AH11" s="185"/>
      <c r="AI11" s="185"/>
      <c r="AJ11" s="185"/>
      <c r="AK11" s="186"/>
      <c r="AL11" s="178"/>
      <c r="AM11" s="204"/>
      <c r="AN11" s="204"/>
      <c r="AO11" s="179"/>
      <c r="AP11" s="183"/>
      <c r="AQ11" s="180"/>
      <c r="AR11" s="175"/>
      <c r="AS11" s="174"/>
      <c r="AT11" s="174"/>
      <c r="AU11" s="174"/>
      <c r="AV11" s="174"/>
      <c r="AW11" s="176"/>
      <c r="AX11" s="178"/>
      <c r="AY11" s="204"/>
      <c r="AZ11" s="204"/>
      <c r="BA11" s="179"/>
      <c r="BB11" s="139"/>
      <c r="BC11" s="180"/>
      <c r="BD11" s="178"/>
      <c r="BE11" s="179"/>
      <c r="BF11" s="179"/>
      <c r="BG11" s="179"/>
      <c r="BH11" s="139"/>
      <c r="BI11" s="180"/>
      <c r="BJ11" s="178"/>
      <c r="BK11" s="179"/>
      <c r="BL11" s="179"/>
      <c r="BM11" s="179"/>
      <c r="BN11" s="139"/>
      <c r="BO11" s="180"/>
      <c r="BP11" s="178"/>
      <c r="BQ11" s="179"/>
      <c r="BR11" s="179"/>
      <c r="BS11" s="179"/>
      <c r="BT11" s="139"/>
      <c r="BU11" s="180"/>
      <c r="BV11" s="179"/>
      <c r="BW11" s="204"/>
      <c r="BX11" s="204"/>
      <c r="BY11" s="204"/>
      <c r="BZ11" s="204"/>
      <c r="CA11" s="179"/>
      <c r="CB11" s="178"/>
      <c r="CC11" s="204"/>
      <c r="CD11" s="204"/>
      <c r="CE11" s="179"/>
      <c r="CF11" s="139"/>
      <c r="CG11" s="180"/>
      <c r="CH11" s="212"/>
      <c r="CI11" s="204"/>
      <c r="CJ11" s="204"/>
      <c r="CK11" s="179"/>
      <c r="CL11" s="139"/>
      <c r="CM11" s="180"/>
      <c r="CN11" s="179"/>
      <c r="CO11" s="204"/>
      <c r="CP11" s="204"/>
      <c r="CQ11" s="179"/>
      <c r="CR11" s="139"/>
      <c r="CS11" s="179"/>
      <c r="CT11" s="178"/>
      <c r="CU11" s="204"/>
      <c r="CV11" s="204"/>
      <c r="CW11" s="204"/>
      <c r="CX11" s="179"/>
      <c r="CY11" s="139"/>
      <c r="CZ11" s="178"/>
      <c r="DA11" s="204"/>
      <c r="DB11" s="204"/>
      <c r="DC11" s="179"/>
      <c r="DD11" s="139"/>
      <c r="DE11" s="179"/>
      <c r="DF11" s="175"/>
      <c r="DG11" s="174"/>
      <c r="DH11" s="174"/>
      <c r="DI11" s="174"/>
      <c r="DJ11" s="174"/>
      <c r="DK11" s="174"/>
      <c r="DL11" s="178"/>
      <c r="DM11" s="204"/>
      <c r="DN11" s="204"/>
      <c r="DO11" s="179"/>
      <c r="DP11" s="139"/>
      <c r="DQ11" s="180"/>
      <c r="DR11" s="178"/>
      <c r="DS11" s="204"/>
      <c r="DT11" s="204"/>
      <c r="DU11" s="204"/>
      <c r="DV11" s="139"/>
      <c r="DW11" s="180"/>
      <c r="DX11" s="178"/>
      <c r="DY11" s="204"/>
      <c r="DZ11" s="204"/>
      <c r="EA11" s="179"/>
      <c r="EB11" s="139"/>
      <c r="EC11" s="180"/>
      <c r="ED11" s="178"/>
      <c r="EE11" s="204"/>
      <c r="EF11" s="204"/>
      <c r="EG11" s="179"/>
      <c r="EH11" s="139"/>
      <c r="EI11" s="180"/>
      <c r="EJ11" s="178"/>
      <c r="EK11" s="204"/>
      <c r="EL11" s="204"/>
      <c r="EM11" s="179"/>
      <c r="EN11" s="183"/>
      <c r="EO11" s="180"/>
      <c r="EP11" s="120"/>
      <c r="EQ11" s="120"/>
      <c r="ER11" s="120"/>
      <c r="ES11" s="120"/>
      <c r="ET11" s="120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91">
        <f>A11+1</f>
        <v>5</v>
      </c>
      <c r="B12" s="202" t="s">
        <v>262</v>
      </c>
      <c r="C12" s="245" t="s">
        <v>336</v>
      </c>
      <c r="D12" s="246" t="s">
        <v>295</v>
      </c>
      <c r="E12" s="146">
        <f>COUNTA(H12:EO12)</f>
        <v>12</v>
      </c>
      <c r="F12" s="92">
        <f>MIN(INT(E12/10),25)</f>
        <v>1</v>
      </c>
      <c r="G12" s="195">
        <f>C_S_G($H12:EI12,$H$5:FL$5,csg_table,$E$4,F12)</f>
        <v>0.80945121951219512</v>
      </c>
      <c r="H12" s="178">
        <v>4</v>
      </c>
      <c r="I12" s="204">
        <v>3</v>
      </c>
      <c r="J12" s="204">
        <v>2</v>
      </c>
      <c r="K12" s="139">
        <v>3</v>
      </c>
      <c r="L12" s="139">
        <v>5</v>
      </c>
      <c r="M12" s="213">
        <v>4</v>
      </c>
      <c r="N12" s="178">
        <v>5</v>
      </c>
      <c r="O12" s="204">
        <v>1</v>
      </c>
      <c r="P12" s="204">
        <v>4</v>
      </c>
      <c r="Q12" s="139">
        <v>2</v>
      </c>
      <c r="R12" s="139">
        <v>5</v>
      </c>
      <c r="S12" s="213">
        <v>5</v>
      </c>
      <c r="T12" s="212"/>
      <c r="U12" s="179"/>
      <c r="V12" s="204"/>
      <c r="W12" s="179"/>
      <c r="X12" s="139"/>
      <c r="Y12" s="180"/>
      <c r="Z12" s="175"/>
      <c r="AA12" s="174"/>
      <c r="AB12" s="174"/>
      <c r="AC12" s="174"/>
      <c r="AD12" s="174"/>
      <c r="AE12" s="176"/>
      <c r="AF12" s="184"/>
      <c r="AG12" s="185"/>
      <c r="AH12" s="185"/>
      <c r="AI12" s="185"/>
      <c r="AJ12" s="185"/>
      <c r="AK12" s="186"/>
      <c r="AL12" s="178"/>
      <c r="AM12" s="204"/>
      <c r="AN12" s="204"/>
      <c r="AO12" s="179"/>
      <c r="AP12" s="179"/>
      <c r="AQ12" s="180"/>
      <c r="AR12" s="178"/>
      <c r="AS12" s="204"/>
      <c r="AT12" s="204"/>
      <c r="AU12" s="179"/>
      <c r="AV12" s="183"/>
      <c r="AW12" s="180"/>
      <c r="AX12" s="178"/>
      <c r="AY12" s="204"/>
      <c r="AZ12" s="204"/>
      <c r="BA12" s="179"/>
      <c r="BB12" s="183"/>
      <c r="BC12" s="180"/>
      <c r="BD12" s="178"/>
      <c r="BE12" s="179"/>
      <c r="BF12" s="179"/>
      <c r="BG12" s="179"/>
      <c r="BH12" s="139"/>
      <c r="BI12" s="180"/>
      <c r="BJ12" s="178"/>
      <c r="BK12" s="179"/>
      <c r="BL12" s="179"/>
      <c r="BM12" s="179"/>
      <c r="BN12" s="139"/>
      <c r="BO12" s="180"/>
      <c r="BP12" s="178"/>
      <c r="BQ12" s="179"/>
      <c r="BR12" s="179"/>
      <c r="BS12" s="179"/>
      <c r="BT12" s="139"/>
      <c r="BU12" s="180"/>
      <c r="BV12" s="179"/>
      <c r="BW12" s="204"/>
      <c r="BX12" s="204"/>
      <c r="BY12" s="204"/>
      <c r="BZ12" s="204"/>
      <c r="CA12" s="179"/>
      <c r="CB12" s="178"/>
      <c r="CC12" s="204"/>
      <c r="CD12" s="204"/>
      <c r="CE12" s="179"/>
      <c r="CF12" s="183"/>
      <c r="CG12" s="180"/>
      <c r="CH12" s="178"/>
      <c r="CI12" s="204"/>
      <c r="CJ12" s="204"/>
      <c r="CK12" s="179"/>
      <c r="CL12" s="179"/>
      <c r="CM12" s="180"/>
      <c r="CN12" s="178"/>
      <c r="CO12" s="204"/>
      <c r="CP12" s="204"/>
      <c r="CQ12" s="179"/>
      <c r="CR12" s="183"/>
      <c r="CS12" s="180"/>
      <c r="CT12" s="178"/>
      <c r="CU12" s="204"/>
      <c r="CV12" s="204"/>
      <c r="CW12" s="204"/>
      <c r="CX12" s="179"/>
      <c r="CY12" s="139"/>
      <c r="CZ12" s="178"/>
      <c r="DA12" s="204"/>
      <c r="DB12" s="204"/>
      <c r="DC12" s="179"/>
      <c r="DD12" s="183"/>
      <c r="DE12" s="180"/>
      <c r="DF12" s="178"/>
      <c r="DG12" s="204"/>
      <c r="DH12" s="204"/>
      <c r="DI12" s="179"/>
      <c r="DJ12" s="139"/>
      <c r="DK12" s="180"/>
      <c r="DL12" s="178"/>
      <c r="DM12" s="204"/>
      <c r="DN12" s="204"/>
      <c r="DO12" s="179"/>
      <c r="DP12" s="183"/>
      <c r="DQ12" s="180"/>
      <c r="DR12" s="178"/>
      <c r="DS12" s="204"/>
      <c r="DT12" s="204"/>
      <c r="DU12" s="204"/>
      <c r="DV12" s="139"/>
      <c r="DW12" s="180"/>
      <c r="DX12" s="178"/>
      <c r="DY12" s="204"/>
      <c r="DZ12" s="204"/>
      <c r="EA12" s="179"/>
      <c r="EB12" s="139"/>
      <c r="EC12" s="180"/>
      <c r="ED12" s="178"/>
      <c r="EE12" s="204"/>
      <c r="EF12" s="204"/>
      <c r="EG12" s="179"/>
      <c r="EH12" s="183"/>
      <c r="EI12" s="180"/>
      <c r="EJ12" s="178"/>
      <c r="EK12" s="204"/>
      <c r="EL12" s="204"/>
      <c r="EM12" s="179"/>
      <c r="EN12" s="183"/>
      <c r="EO12" s="180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>
      <c r="A13" s="91">
        <v>8</v>
      </c>
      <c r="B13" s="202" t="s">
        <v>262</v>
      </c>
      <c r="C13" s="304">
        <v>154</v>
      </c>
      <c r="D13" s="306" t="s">
        <v>319</v>
      </c>
      <c r="E13" s="146">
        <f>COUNTA(H13:EO13)</f>
        <v>6</v>
      </c>
      <c r="F13" s="92">
        <f>MIN(INT(E13/10),25)</f>
        <v>0</v>
      </c>
      <c r="G13" s="195">
        <f>C_S_G($H13:EI13,$H$5:FL$5,csg_table,$E$4,F13)</f>
        <v>0.79292929292929293</v>
      </c>
      <c r="H13" s="178"/>
      <c r="I13" s="204"/>
      <c r="J13" s="204"/>
      <c r="K13" s="204"/>
      <c r="L13" s="179"/>
      <c r="M13" s="180"/>
      <c r="N13" s="178">
        <v>6</v>
      </c>
      <c r="O13" s="204">
        <v>2</v>
      </c>
      <c r="P13" s="204">
        <v>2</v>
      </c>
      <c r="Q13" s="204">
        <v>4</v>
      </c>
      <c r="R13" s="179">
        <v>4</v>
      </c>
      <c r="S13" s="180">
        <v>7</v>
      </c>
      <c r="T13" s="175"/>
      <c r="U13" s="174"/>
      <c r="V13" s="174"/>
      <c r="W13" s="174"/>
      <c r="X13" s="174"/>
      <c r="Y13" s="176"/>
      <c r="Z13" s="141"/>
      <c r="AA13" s="139"/>
      <c r="AB13" s="139"/>
      <c r="AC13" s="139"/>
      <c r="AD13" s="139"/>
      <c r="AE13" s="148"/>
      <c r="AF13" s="184"/>
      <c r="AG13" s="185"/>
      <c r="AH13" s="185"/>
      <c r="AI13" s="185"/>
      <c r="AJ13" s="185"/>
      <c r="AK13" s="186"/>
      <c r="AL13" s="178"/>
      <c r="AM13" s="204"/>
      <c r="AN13" s="204"/>
      <c r="AO13" s="179"/>
      <c r="AP13" s="183"/>
      <c r="AQ13" s="180"/>
      <c r="AR13" s="178"/>
      <c r="AS13" s="204"/>
      <c r="AT13" s="204"/>
      <c r="AU13" s="179"/>
      <c r="AV13" s="183"/>
      <c r="AW13" s="180"/>
      <c r="AX13" s="179"/>
      <c r="AY13" s="204"/>
      <c r="AZ13" s="204"/>
      <c r="BA13" s="179"/>
      <c r="BB13" s="179"/>
      <c r="BC13" s="180"/>
      <c r="BD13" s="178"/>
      <c r="BE13" s="204"/>
      <c r="BF13" s="204"/>
      <c r="BG13" s="179"/>
      <c r="BH13" s="179"/>
      <c r="BI13" s="180"/>
      <c r="BJ13" s="178"/>
      <c r="BK13" s="179"/>
      <c r="BL13" s="179"/>
      <c r="BM13" s="179"/>
      <c r="BN13" s="179"/>
      <c r="BO13" s="180"/>
      <c r="BP13" s="178"/>
      <c r="BQ13" s="179"/>
      <c r="BR13" s="179"/>
      <c r="BS13" s="179"/>
      <c r="BT13" s="139"/>
      <c r="BU13" s="180"/>
      <c r="BV13" s="179"/>
      <c r="BW13" s="139"/>
      <c r="BX13" s="139"/>
      <c r="BY13" s="139"/>
      <c r="BZ13" s="204"/>
      <c r="CA13" s="179"/>
      <c r="CB13" s="178"/>
      <c r="CC13" s="204"/>
      <c r="CD13" s="204"/>
      <c r="CE13" s="179"/>
      <c r="CF13" s="139"/>
      <c r="CG13" s="180"/>
      <c r="CH13" s="178"/>
      <c r="CI13" s="204"/>
      <c r="CJ13" s="204"/>
      <c r="CK13" s="179"/>
      <c r="CL13" s="139"/>
      <c r="CM13" s="180"/>
      <c r="CN13" s="178"/>
      <c r="CO13" s="204"/>
      <c r="CP13" s="204"/>
      <c r="CQ13" s="179"/>
      <c r="CR13" s="179"/>
      <c r="CS13" s="180"/>
      <c r="CT13" s="178"/>
      <c r="CU13" s="204"/>
      <c r="CV13" s="204"/>
      <c r="CW13" s="204"/>
      <c r="CX13" s="179"/>
      <c r="CY13" s="216"/>
      <c r="CZ13" s="178"/>
      <c r="DA13" s="204"/>
      <c r="DB13" s="204"/>
      <c r="DC13" s="179"/>
      <c r="DD13" s="179"/>
      <c r="DE13" s="180"/>
      <c r="DF13" s="178"/>
      <c r="DG13" s="204"/>
      <c r="DH13" s="204"/>
      <c r="DI13" s="179"/>
      <c r="DJ13" s="139"/>
      <c r="DK13" s="180"/>
      <c r="DL13" s="178"/>
      <c r="DM13" s="204"/>
      <c r="DN13" s="204"/>
      <c r="DO13" s="179"/>
      <c r="DP13" s="139"/>
      <c r="DQ13" s="180"/>
      <c r="DR13" s="178"/>
      <c r="DS13" s="204"/>
      <c r="DT13" s="204"/>
      <c r="DU13" s="204"/>
      <c r="DV13" s="139"/>
      <c r="DW13" s="180"/>
      <c r="DX13" s="178"/>
      <c r="DY13" s="204"/>
      <c r="DZ13" s="204"/>
      <c r="EA13" s="179"/>
      <c r="EB13" s="139"/>
      <c r="EC13" s="180"/>
      <c r="ED13" s="175"/>
      <c r="EE13" s="174"/>
      <c r="EF13" s="174"/>
      <c r="EG13" s="174"/>
      <c r="EH13" s="174"/>
      <c r="EI13" s="176"/>
      <c r="EJ13" s="178"/>
      <c r="EK13" s="204"/>
      <c r="EL13" s="204"/>
      <c r="EM13" s="179"/>
      <c r="EN13" s="183"/>
      <c r="EO13" s="180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1"/>
      <c r="FE13" s="121"/>
      <c r="FF13" s="121"/>
      <c r="FG13" s="121"/>
      <c r="FH13" s="121"/>
      <c r="FI13" s="121"/>
      <c r="FJ13" s="121"/>
      <c r="FK13" s="121"/>
      <c r="FL13" s="121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96"/>
      <c r="GE13" s="96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91">
        <f>A13+1</f>
        <v>9</v>
      </c>
      <c r="B14" s="202" t="s">
        <v>262</v>
      </c>
      <c r="C14" s="255" t="s">
        <v>338</v>
      </c>
      <c r="D14" s="308" t="s">
        <v>296</v>
      </c>
      <c r="E14" s="146">
        <f>COUNTA(H14:EO14)</f>
        <v>6</v>
      </c>
      <c r="F14" s="92">
        <f>MIN(INT(E14/10),25)</f>
        <v>0</v>
      </c>
      <c r="G14" s="195">
        <f>C_S_G($H14:EO14,$H$5:FL$5,csg_table,$E$4,F14)</f>
        <v>0.79040404040404044</v>
      </c>
      <c r="H14" s="178"/>
      <c r="I14" s="204"/>
      <c r="J14" s="204"/>
      <c r="K14" s="204"/>
      <c r="L14" s="179"/>
      <c r="M14" s="180"/>
      <c r="N14" s="178">
        <v>4</v>
      </c>
      <c r="O14" s="204">
        <v>4</v>
      </c>
      <c r="P14" s="204">
        <v>3</v>
      </c>
      <c r="Q14" s="204">
        <v>5</v>
      </c>
      <c r="R14" s="179">
        <v>7</v>
      </c>
      <c r="S14" s="180">
        <v>2</v>
      </c>
      <c r="T14" s="175"/>
      <c r="U14" s="174"/>
      <c r="V14" s="174"/>
      <c r="W14" s="174"/>
      <c r="X14" s="174"/>
      <c r="Y14" s="176"/>
      <c r="Z14" s="141"/>
      <c r="AA14" s="139"/>
      <c r="AB14" s="139"/>
      <c r="AC14" s="139"/>
      <c r="AD14" s="139"/>
      <c r="AE14" s="148"/>
      <c r="AF14" s="184"/>
      <c r="AG14" s="185"/>
      <c r="AH14" s="185"/>
      <c r="AI14" s="185"/>
      <c r="AJ14" s="185"/>
      <c r="AK14" s="185"/>
      <c r="AL14" s="178"/>
      <c r="AM14" s="204"/>
      <c r="AN14" s="204"/>
      <c r="AO14" s="179"/>
      <c r="AP14" s="183"/>
      <c r="AQ14" s="180"/>
      <c r="AR14" s="178"/>
      <c r="AS14" s="204"/>
      <c r="AT14" s="204"/>
      <c r="AU14" s="179"/>
      <c r="AV14" s="139"/>
      <c r="AW14" s="180"/>
      <c r="AX14" s="178"/>
      <c r="AY14" s="204"/>
      <c r="AZ14" s="204"/>
      <c r="BA14" s="179"/>
      <c r="BB14" s="139"/>
      <c r="BC14" s="180"/>
      <c r="BD14" s="178"/>
      <c r="BE14" s="179"/>
      <c r="BF14" s="179"/>
      <c r="BG14" s="179"/>
      <c r="BH14" s="139"/>
      <c r="BI14" s="180"/>
      <c r="BJ14" s="178"/>
      <c r="BK14" s="179"/>
      <c r="BL14" s="179"/>
      <c r="BM14" s="179"/>
      <c r="BN14" s="139"/>
      <c r="BO14" s="180"/>
      <c r="BP14" s="178"/>
      <c r="BQ14" s="179"/>
      <c r="BR14" s="179"/>
      <c r="BS14" s="179"/>
      <c r="BT14" s="139"/>
      <c r="BU14" s="180"/>
      <c r="BV14" s="179"/>
      <c r="BW14" s="204"/>
      <c r="BX14" s="204"/>
      <c r="BY14" s="204"/>
      <c r="BZ14" s="204"/>
      <c r="CA14" s="179"/>
      <c r="CB14" s="178"/>
      <c r="CC14" s="204"/>
      <c r="CD14" s="204"/>
      <c r="CE14" s="179"/>
      <c r="CF14" s="139"/>
      <c r="CG14" s="180"/>
      <c r="CH14" s="178"/>
      <c r="CI14" s="204"/>
      <c r="CJ14" s="204"/>
      <c r="CK14" s="179"/>
      <c r="CL14" s="139"/>
      <c r="CM14" s="180"/>
      <c r="CN14" s="178"/>
      <c r="CO14" s="204"/>
      <c r="CP14" s="204"/>
      <c r="CQ14" s="179"/>
      <c r="CR14" s="139"/>
      <c r="CS14" s="180"/>
      <c r="CT14" s="178"/>
      <c r="CU14" s="204"/>
      <c r="CV14" s="204"/>
      <c r="CW14" s="204"/>
      <c r="CX14" s="179"/>
      <c r="CY14" s="179"/>
      <c r="CZ14" s="178"/>
      <c r="DA14" s="204"/>
      <c r="DB14" s="204"/>
      <c r="DC14" s="179"/>
      <c r="DD14" s="139"/>
      <c r="DE14" s="180"/>
      <c r="DF14" s="179"/>
      <c r="DG14" s="204"/>
      <c r="DH14" s="204"/>
      <c r="DI14" s="204"/>
      <c r="DJ14" s="179"/>
      <c r="DK14" s="179"/>
      <c r="DL14" s="178"/>
      <c r="DM14" s="204"/>
      <c r="DN14" s="204"/>
      <c r="DO14" s="179"/>
      <c r="DP14" s="139"/>
      <c r="DQ14" s="180"/>
      <c r="DR14" s="178"/>
      <c r="DS14" s="204"/>
      <c r="DT14" s="217"/>
      <c r="DU14" s="217"/>
      <c r="DV14" s="139"/>
      <c r="DW14" s="180"/>
      <c r="DX14" s="178"/>
      <c r="DY14" s="204"/>
      <c r="DZ14" s="204"/>
      <c r="EA14" s="179"/>
      <c r="EB14" s="139"/>
      <c r="EC14" s="180"/>
      <c r="ED14" s="179"/>
      <c r="EE14" s="204"/>
      <c r="EF14" s="204"/>
      <c r="EG14" s="179"/>
      <c r="EH14" s="139"/>
      <c r="EI14" s="179"/>
      <c r="EJ14" s="178"/>
      <c r="EK14" s="204"/>
      <c r="EL14" s="204"/>
      <c r="EM14" s="179"/>
      <c r="EN14" s="183"/>
      <c r="EO14" s="180"/>
      <c r="EP14" s="120"/>
      <c r="EQ14" s="120"/>
      <c r="ER14" s="120"/>
      <c r="ES14" s="120"/>
      <c r="ET14" s="120"/>
      <c r="EU14" s="120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91">
        <f>A14+1</f>
        <v>10</v>
      </c>
      <c r="B15" s="202" t="s">
        <v>262</v>
      </c>
      <c r="C15" s="305" t="s">
        <v>337</v>
      </c>
      <c r="D15" s="307" t="s">
        <v>287</v>
      </c>
      <c r="E15" s="146">
        <f>COUNTA(H15:EO15)</f>
        <v>6</v>
      </c>
      <c r="F15" s="196">
        <f>MIN(INT(E15/10),25)</f>
        <v>0</v>
      </c>
      <c r="G15" s="195">
        <f>C_S_G($H15:EI15,$H$5:FL$5,csg_table,$E$4,F15)</f>
        <v>0.75757575757575757</v>
      </c>
      <c r="H15" s="178"/>
      <c r="I15" s="204"/>
      <c r="J15" s="204"/>
      <c r="K15" s="139"/>
      <c r="L15" s="139"/>
      <c r="M15" s="213"/>
      <c r="N15" s="178">
        <v>3</v>
      </c>
      <c r="O15" s="204">
        <v>7</v>
      </c>
      <c r="P15" s="204">
        <v>6</v>
      </c>
      <c r="Q15" s="139">
        <v>3</v>
      </c>
      <c r="R15" s="139">
        <v>6</v>
      </c>
      <c r="S15" s="213">
        <v>4</v>
      </c>
      <c r="T15" s="212"/>
      <c r="U15" s="179"/>
      <c r="V15" s="204"/>
      <c r="W15" s="179"/>
      <c r="X15" s="139"/>
      <c r="Y15" s="180"/>
      <c r="Z15" s="178"/>
      <c r="AA15" s="204"/>
      <c r="AB15" s="204"/>
      <c r="AC15" s="179"/>
      <c r="AD15" s="183"/>
      <c r="AE15" s="214"/>
      <c r="AF15" s="178"/>
      <c r="AG15" s="185"/>
      <c r="AH15" s="185"/>
      <c r="AI15" s="185"/>
      <c r="AJ15" s="185"/>
      <c r="AK15" s="186"/>
      <c r="AL15" s="178"/>
      <c r="AM15" s="204"/>
      <c r="AN15" s="204"/>
      <c r="AO15" s="179"/>
      <c r="AP15" s="174"/>
      <c r="AQ15" s="180"/>
      <c r="AR15" s="178"/>
      <c r="AS15" s="204"/>
      <c r="AT15" s="204"/>
      <c r="AU15" s="179"/>
      <c r="AV15" s="183"/>
      <c r="AW15" s="180"/>
      <c r="AX15" s="178"/>
      <c r="AY15" s="204"/>
      <c r="AZ15" s="204"/>
      <c r="BA15" s="179"/>
      <c r="BB15" s="139"/>
      <c r="BC15" s="180"/>
      <c r="BD15" s="178"/>
      <c r="BE15" s="179"/>
      <c r="BF15" s="179"/>
      <c r="BG15" s="179"/>
      <c r="BH15" s="139"/>
      <c r="BI15" s="180"/>
      <c r="BJ15" s="178"/>
      <c r="BK15" s="179"/>
      <c r="BL15" s="179"/>
      <c r="BM15" s="179"/>
      <c r="BN15" s="139"/>
      <c r="BO15" s="180"/>
      <c r="BP15" s="178"/>
      <c r="BQ15" s="179"/>
      <c r="BR15" s="179"/>
      <c r="BS15" s="179"/>
      <c r="BT15" s="139"/>
      <c r="BU15" s="180"/>
      <c r="BV15" s="179"/>
      <c r="BW15" s="204"/>
      <c r="BX15" s="204"/>
      <c r="BY15" s="204"/>
      <c r="BZ15" s="204"/>
      <c r="CA15" s="179"/>
      <c r="CB15" s="178"/>
      <c r="CC15" s="204"/>
      <c r="CD15" s="204"/>
      <c r="CE15" s="179"/>
      <c r="CF15" s="139"/>
      <c r="CG15" s="180"/>
      <c r="CH15" s="175"/>
      <c r="CI15" s="174"/>
      <c r="CJ15" s="174"/>
      <c r="CK15" s="174"/>
      <c r="CL15" s="174"/>
      <c r="CM15" s="180"/>
      <c r="CN15" s="178"/>
      <c r="CO15" s="204"/>
      <c r="CP15" s="204"/>
      <c r="CQ15" s="179"/>
      <c r="CR15" s="139"/>
      <c r="CS15" s="180"/>
      <c r="CT15" s="178"/>
      <c r="CU15" s="204"/>
      <c r="CV15" s="204"/>
      <c r="CW15" s="204"/>
      <c r="CX15" s="179"/>
      <c r="CY15" s="139"/>
      <c r="CZ15" s="178"/>
      <c r="DA15" s="204"/>
      <c r="DB15" s="204"/>
      <c r="DC15" s="179"/>
      <c r="DD15" s="139"/>
      <c r="DE15" s="180"/>
      <c r="DF15" s="178"/>
      <c r="DG15" s="204"/>
      <c r="DH15" s="204"/>
      <c r="DI15" s="179"/>
      <c r="DJ15" s="139"/>
      <c r="DK15" s="180"/>
      <c r="DL15" s="178"/>
      <c r="DM15" s="204"/>
      <c r="DN15" s="204"/>
      <c r="DO15" s="179"/>
      <c r="DP15" s="139"/>
      <c r="DQ15" s="180"/>
      <c r="DR15" s="178"/>
      <c r="DS15" s="204"/>
      <c r="DT15" s="204"/>
      <c r="DU15" s="204"/>
      <c r="DV15" s="139"/>
      <c r="DW15" s="176"/>
      <c r="DX15" s="178"/>
      <c r="DY15" s="204"/>
      <c r="DZ15" s="204"/>
      <c r="EA15" s="179"/>
      <c r="EB15" s="139"/>
      <c r="EC15" s="180"/>
      <c r="ED15" s="178"/>
      <c r="EE15" s="204"/>
      <c r="EF15" s="204"/>
      <c r="EG15" s="174"/>
      <c r="EH15" s="139"/>
      <c r="EI15" s="180"/>
      <c r="EJ15" s="178"/>
      <c r="EK15" s="204"/>
      <c r="EL15" s="204"/>
      <c r="EM15" s="179"/>
      <c r="EN15" s="183"/>
      <c r="EO15" s="180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75" customFormat="1" ht="18.75" customHeight="1">
      <c r="A16" s="91">
        <f>A15+1</f>
        <v>11</v>
      </c>
      <c r="B16" s="202" t="s">
        <v>262</v>
      </c>
      <c r="C16" s="257">
        <v>969</v>
      </c>
      <c r="D16" s="309" t="s">
        <v>317</v>
      </c>
      <c r="E16" s="146">
        <f>COUNTA(H16:EO16)</f>
        <v>12</v>
      </c>
      <c r="F16" s="92">
        <f>MIN(INT(E16/10),25)</f>
        <v>1</v>
      </c>
      <c r="G16" s="194">
        <f>C_S_G($H16:EO16,$H$5:FL$5,csg_table,$E$4,F16)</f>
        <v>0.71495327102803741</v>
      </c>
      <c r="H16" s="178">
        <v>5</v>
      </c>
      <c r="I16" s="204">
        <v>5</v>
      </c>
      <c r="J16" s="204">
        <v>5</v>
      </c>
      <c r="K16" s="204">
        <v>5</v>
      </c>
      <c r="L16" s="179">
        <v>3</v>
      </c>
      <c r="M16" s="180">
        <v>4</v>
      </c>
      <c r="N16" s="178">
        <v>7</v>
      </c>
      <c r="O16" s="204">
        <v>5</v>
      </c>
      <c r="P16" s="204">
        <v>7</v>
      </c>
      <c r="Q16" s="204">
        <v>7</v>
      </c>
      <c r="R16" s="179">
        <v>3</v>
      </c>
      <c r="S16" s="180">
        <v>6</v>
      </c>
      <c r="T16" s="175"/>
      <c r="U16" s="174"/>
      <c r="V16" s="174"/>
      <c r="W16" s="174"/>
      <c r="X16" s="174"/>
      <c r="Y16" s="176"/>
      <c r="Z16" s="141"/>
      <c r="AA16" s="139"/>
      <c r="AB16" s="139"/>
      <c r="AC16" s="139"/>
      <c r="AD16" s="139"/>
      <c r="AE16" s="148"/>
      <c r="AF16" s="184"/>
      <c r="AG16" s="185"/>
      <c r="AH16" s="185"/>
      <c r="AI16" s="185"/>
      <c r="AJ16" s="185"/>
      <c r="AK16" s="186"/>
      <c r="AL16" s="178"/>
      <c r="AM16" s="204"/>
      <c r="AN16" s="204"/>
      <c r="AO16" s="179"/>
      <c r="AP16" s="183"/>
      <c r="AQ16" s="180"/>
      <c r="AR16" s="178"/>
      <c r="AS16" s="204"/>
      <c r="AT16" s="204"/>
      <c r="AU16" s="179"/>
      <c r="AV16" s="183"/>
      <c r="AW16" s="180"/>
      <c r="AX16" s="178"/>
      <c r="AY16" s="204"/>
      <c r="AZ16" s="204"/>
      <c r="BA16" s="179"/>
      <c r="BB16" s="183"/>
      <c r="BC16" s="180"/>
      <c r="BD16" s="178"/>
      <c r="BE16" s="179"/>
      <c r="BF16" s="179"/>
      <c r="BG16" s="179"/>
      <c r="BH16" s="139"/>
      <c r="BI16" s="180"/>
      <c r="BJ16" s="178"/>
      <c r="BK16" s="179"/>
      <c r="BL16" s="179"/>
      <c r="BM16" s="179"/>
      <c r="BN16" s="139"/>
      <c r="BO16" s="180"/>
      <c r="BP16" s="175"/>
      <c r="BQ16" s="174"/>
      <c r="BR16" s="174"/>
      <c r="BS16" s="174"/>
      <c r="BT16" s="174"/>
      <c r="BU16" s="176"/>
      <c r="BV16" s="179"/>
      <c r="BW16" s="204"/>
      <c r="BX16" s="204"/>
      <c r="BY16" s="204"/>
      <c r="BZ16" s="204"/>
      <c r="CA16" s="179"/>
      <c r="CB16" s="178"/>
      <c r="CC16" s="204"/>
      <c r="CD16" s="204"/>
      <c r="CE16" s="179"/>
      <c r="CF16" s="179"/>
      <c r="CG16" s="180"/>
      <c r="CH16" s="178"/>
      <c r="CI16" s="204"/>
      <c r="CJ16" s="204"/>
      <c r="CK16" s="179"/>
      <c r="CL16" s="139"/>
      <c r="CM16" s="180"/>
      <c r="CN16" s="178"/>
      <c r="CO16" s="204"/>
      <c r="CP16" s="204"/>
      <c r="CQ16" s="179"/>
      <c r="CR16" s="139"/>
      <c r="CS16" s="180"/>
      <c r="CT16" s="178"/>
      <c r="CU16" s="204"/>
      <c r="CV16" s="204"/>
      <c r="CW16" s="204"/>
      <c r="CX16" s="179"/>
      <c r="CY16" s="139"/>
      <c r="CZ16" s="178"/>
      <c r="DA16" s="204"/>
      <c r="DB16" s="204"/>
      <c r="DC16" s="179"/>
      <c r="DD16" s="183"/>
      <c r="DE16" s="179"/>
      <c r="DF16" s="178"/>
      <c r="DG16" s="204"/>
      <c r="DH16" s="204"/>
      <c r="DI16" s="179"/>
      <c r="DJ16" s="139"/>
      <c r="DK16" s="180"/>
      <c r="DL16" s="178"/>
      <c r="DM16" s="204"/>
      <c r="DN16" s="204"/>
      <c r="DO16" s="179"/>
      <c r="DP16" s="183"/>
      <c r="DQ16" s="180"/>
      <c r="DR16" s="175"/>
      <c r="DS16" s="174"/>
      <c r="DT16" s="174"/>
      <c r="DU16" s="174"/>
      <c r="DV16" s="174"/>
      <c r="DW16" s="180"/>
      <c r="DX16" s="178"/>
      <c r="DY16" s="204"/>
      <c r="DZ16" s="204"/>
      <c r="EA16" s="179"/>
      <c r="EB16" s="139"/>
      <c r="EC16" s="180"/>
      <c r="ED16" s="179"/>
      <c r="EE16" s="204"/>
      <c r="EF16" s="204"/>
      <c r="EG16" s="179"/>
      <c r="EH16" s="183"/>
      <c r="EI16" s="179"/>
      <c r="EJ16" s="178"/>
      <c r="EK16" s="204"/>
      <c r="EL16" s="204"/>
      <c r="EM16" s="179"/>
      <c r="EN16" s="183"/>
      <c r="EO16" s="180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2"/>
      <c r="HZ16" s="72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91">
        <v>10</v>
      </c>
      <c r="B17" s="124" t="s">
        <v>257</v>
      </c>
      <c r="C17" s="252">
        <v>25</v>
      </c>
      <c r="D17" s="256" t="s">
        <v>311</v>
      </c>
      <c r="E17" s="146">
        <f t="shared" ref="E8:E20" si="0">COUNTA(H17:EO17)</f>
        <v>0</v>
      </c>
      <c r="F17" s="92">
        <f t="shared" ref="F8:F20" si="1">MIN(INT(E17/10),25)</f>
        <v>0</v>
      </c>
      <c r="G17" s="195">
        <f>C_S_G($H17:EI17,$H$5:FL$5,csg_table,$E$4,F17)</f>
        <v>0</v>
      </c>
      <c r="H17" s="178"/>
      <c r="I17" s="204"/>
      <c r="J17" s="204"/>
      <c r="K17" s="204"/>
      <c r="L17" s="179"/>
      <c r="M17" s="180"/>
      <c r="N17" s="178"/>
      <c r="O17" s="204"/>
      <c r="P17" s="204"/>
      <c r="Q17" s="204"/>
      <c r="R17" s="179"/>
      <c r="S17" s="180"/>
      <c r="T17" s="175"/>
      <c r="U17" s="174"/>
      <c r="V17" s="174"/>
      <c r="W17" s="174"/>
      <c r="X17" s="174"/>
      <c r="Y17" s="176"/>
      <c r="Z17" s="141"/>
      <c r="AA17" s="139"/>
      <c r="AB17" s="139"/>
      <c r="AC17" s="139"/>
      <c r="AD17" s="139"/>
      <c r="AE17" s="139"/>
      <c r="AF17" s="184"/>
      <c r="AG17" s="185"/>
      <c r="AH17" s="185"/>
      <c r="AI17" s="185"/>
      <c r="AJ17" s="185"/>
      <c r="AK17" s="186"/>
      <c r="AL17" s="178"/>
      <c r="AM17" s="204"/>
      <c r="AN17" s="204"/>
      <c r="AO17" s="179"/>
      <c r="AP17" s="183"/>
      <c r="AQ17" s="180"/>
      <c r="AR17" s="178"/>
      <c r="AS17" s="204"/>
      <c r="AT17" s="204"/>
      <c r="AU17" s="179"/>
      <c r="AV17" s="179"/>
      <c r="AW17" s="180"/>
      <c r="AX17" s="178"/>
      <c r="AY17" s="204"/>
      <c r="AZ17" s="204"/>
      <c r="BA17" s="179"/>
      <c r="BB17" s="183"/>
      <c r="BC17" s="180"/>
      <c r="BD17" s="178"/>
      <c r="BE17" s="179"/>
      <c r="BF17" s="179"/>
      <c r="BG17" s="179"/>
      <c r="BH17" s="139"/>
      <c r="BI17" s="180"/>
      <c r="BJ17" s="178"/>
      <c r="BK17" s="179"/>
      <c r="BL17" s="179"/>
      <c r="BM17" s="179"/>
      <c r="BN17" s="139"/>
      <c r="BO17" s="180"/>
      <c r="BP17" s="178"/>
      <c r="BQ17" s="179"/>
      <c r="BR17" s="179"/>
      <c r="BS17" s="179"/>
      <c r="BT17" s="139"/>
      <c r="BU17" s="180"/>
      <c r="BV17" s="179"/>
      <c r="BW17" s="204"/>
      <c r="BX17" s="204"/>
      <c r="BY17" s="204"/>
      <c r="BZ17" s="204"/>
      <c r="CA17" s="179"/>
      <c r="CB17" s="178"/>
      <c r="CC17" s="204"/>
      <c r="CD17" s="204"/>
      <c r="CE17" s="179"/>
      <c r="CF17" s="139"/>
      <c r="CG17" s="180"/>
      <c r="CH17" s="178"/>
      <c r="CI17" s="204"/>
      <c r="CJ17" s="204"/>
      <c r="CK17" s="179"/>
      <c r="CL17" s="183"/>
      <c r="CM17" s="180"/>
      <c r="CN17" s="178"/>
      <c r="CO17" s="204"/>
      <c r="CP17" s="204"/>
      <c r="CQ17" s="179"/>
      <c r="CR17" s="139"/>
      <c r="CS17" s="180"/>
      <c r="CT17" s="178"/>
      <c r="CU17" s="204"/>
      <c r="CV17" s="204"/>
      <c r="CW17" s="204"/>
      <c r="CX17" s="179"/>
      <c r="CY17" s="139"/>
      <c r="CZ17" s="178"/>
      <c r="DA17" s="174"/>
      <c r="DB17" s="204"/>
      <c r="DC17" s="179"/>
      <c r="DD17" s="183"/>
      <c r="DE17" s="180"/>
      <c r="DF17" s="178"/>
      <c r="DG17" s="204"/>
      <c r="DH17" s="204"/>
      <c r="DI17" s="179"/>
      <c r="DJ17" s="204"/>
      <c r="DK17" s="180"/>
      <c r="DL17" s="178"/>
      <c r="DM17" s="204"/>
      <c r="DN17" s="204"/>
      <c r="DO17" s="179"/>
      <c r="DP17" s="204"/>
      <c r="DQ17" s="180"/>
      <c r="DR17" s="178"/>
      <c r="DS17" s="204"/>
      <c r="DT17" s="204"/>
      <c r="DU17" s="204"/>
      <c r="DV17" s="204"/>
      <c r="DW17" s="180"/>
      <c r="DX17" s="178"/>
      <c r="DY17" s="204"/>
      <c r="DZ17" s="204"/>
      <c r="EA17" s="179"/>
      <c r="EB17" s="139"/>
      <c r="EC17" s="180"/>
      <c r="ED17" s="178"/>
      <c r="EE17" s="204"/>
      <c r="EF17" s="204"/>
      <c r="EG17" s="179"/>
      <c r="EH17" s="183"/>
      <c r="EI17" s="180"/>
      <c r="EJ17" s="178"/>
      <c r="EK17" s="204"/>
      <c r="EL17" s="204"/>
      <c r="EM17" s="179"/>
      <c r="EN17" s="183"/>
      <c r="EO17" s="180"/>
      <c r="FF17" s="72"/>
      <c r="FG17" s="72"/>
      <c r="FH17" s="72"/>
      <c r="FI17" s="72"/>
      <c r="FJ17" s="72"/>
      <c r="FK17" s="72"/>
      <c r="FL17" s="72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91">
        <v>11</v>
      </c>
      <c r="B18" s="124" t="s">
        <v>257</v>
      </c>
      <c r="C18" s="252">
        <v>93</v>
      </c>
      <c r="D18" s="253" t="s">
        <v>291</v>
      </c>
      <c r="E18" s="146">
        <f t="shared" si="0"/>
        <v>0</v>
      </c>
      <c r="F18" s="92">
        <f t="shared" si="1"/>
        <v>0</v>
      </c>
      <c r="G18" s="194">
        <f>C_S_G($H18:EI18,$H$5:FL$5,csg_table,$E$4,F18)</f>
        <v>0</v>
      </c>
      <c r="H18" s="178"/>
      <c r="I18" s="204"/>
      <c r="J18" s="204"/>
      <c r="K18" s="204"/>
      <c r="L18" s="179"/>
      <c r="M18" s="180"/>
      <c r="N18" s="178"/>
      <c r="O18" s="204"/>
      <c r="P18" s="204"/>
      <c r="Q18" s="204"/>
      <c r="R18" s="179"/>
      <c r="S18" s="180"/>
      <c r="T18" s="175"/>
      <c r="U18" s="174"/>
      <c r="V18" s="174"/>
      <c r="W18" s="174"/>
      <c r="X18" s="174"/>
      <c r="Y18" s="176"/>
      <c r="Z18" s="141"/>
      <c r="AA18" s="139"/>
      <c r="AB18" s="139"/>
      <c r="AC18" s="139"/>
      <c r="AD18" s="139"/>
      <c r="AE18" s="213"/>
      <c r="AF18" s="178"/>
      <c r="AG18" s="204"/>
      <c r="AH18" s="204"/>
      <c r="AI18" s="179"/>
      <c r="AJ18" s="139"/>
      <c r="AK18" s="214"/>
      <c r="AL18" s="178"/>
      <c r="AM18" s="204"/>
      <c r="AN18" s="204"/>
      <c r="AO18" s="179"/>
      <c r="AP18" s="183"/>
      <c r="AQ18" s="180"/>
      <c r="AR18" s="178"/>
      <c r="AS18" s="204"/>
      <c r="AT18" s="204"/>
      <c r="AU18" s="174"/>
      <c r="AV18" s="174"/>
      <c r="AW18" s="180"/>
      <c r="AX18" s="178"/>
      <c r="AY18" s="204"/>
      <c r="AZ18" s="204"/>
      <c r="BA18" s="179"/>
      <c r="BB18" s="139"/>
      <c r="BC18" s="180"/>
      <c r="BD18" s="178"/>
      <c r="BE18" s="179"/>
      <c r="BF18" s="179"/>
      <c r="BG18" s="179"/>
      <c r="BH18" s="139"/>
      <c r="BI18" s="180"/>
      <c r="BJ18" s="178"/>
      <c r="BK18" s="179"/>
      <c r="BL18" s="179"/>
      <c r="BM18" s="179"/>
      <c r="BN18" s="139"/>
      <c r="BO18" s="180"/>
      <c r="BP18" s="178"/>
      <c r="BQ18" s="179"/>
      <c r="BR18" s="179"/>
      <c r="BS18" s="179"/>
      <c r="BT18" s="139"/>
      <c r="BU18" s="180"/>
      <c r="BV18" s="178"/>
      <c r="BW18" s="204"/>
      <c r="BX18" s="204"/>
      <c r="BY18" s="204"/>
      <c r="BZ18" s="204"/>
      <c r="CA18" s="179"/>
      <c r="CB18" s="178"/>
      <c r="CC18" s="204"/>
      <c r="CD18" s="204"/>
      <c r="CE18" s="179"/>
      <c r="CF18" s="183"/>
      <c r="CG18" s="180"/>
      <c r="CH18" s="178"/>
      <c r="CI18" s="204"/>
      <c r="CJ18" s="204"/>
      <c r="CK18" s="179"/>
      <c r="CL18" s="139"/>
      <c r="CM18" s="180"/>
      <c r="CN18" s="178"/>
      <c r="CO18" s="204"/>
      <c r="CP18" s="204"/>
      <c r="CQ18" s="179"/>
      <c r="CR18" s="139"/>
      <c r="CS18" s="180"/>
      <c r="CT18" s="178"/>
      <c r="CU18" s="204"/>
      <c r="CV18" s="204"/>
      <c r="CW18" s="204"/>
      <c r="CX18" s="179"/>
      <c r="CY18" s="179"/>
      <c r="CZ18" s="178"/>
      <c r="DA18" s="204"/>
      <c r="DB18" s="204"/>
      <c r="DC18" s="179"/>
      <c r="DD18" s="139"/>
      <c r="DE18" s="179"/>
      <c r="DF18" s="178"/>
      <c r="DG18" s="204"/>
      <c r="DH18" s="204"/>
      <c r="DI18" s="179"/>
      <c r="DJ18" s="139"/>
      <c r="DK18" s="180"/>
      <c r="DL18" s="178"/>
      <c r="DM18" s="204"/>
      <c r="DN18" s="204"/>
      <c r="DO18" s="179"/>
      <c r="DP18" s="183"/>
      <c r="DQ18" s="180"/>
      <c r="DR18" s="178"/>
      <c r="DS18" s="204"/>
      <c r="DT18" s="204"/>
      <c r="DU18" s="204"/>
      <c r="DV18" s="139"/>
      <c r="DW18" s="180"/>
      <c r="DX18" s="178"/>
      <c r="DY18" s="204"/>
      <c r="DZ18" s="204"/>
      <c r="EA18" s="179"/>
      <c r="EB18" s="139"/>
      <c r="EC18" s="180"/>
      <c r="ED18" s="178"/>
      <c r="EE18" s="204"/>
      <c r="EF18" s="204"/>
      <c r="EG18" s="179"/>
      <c r="EH18" s="139"/>
      <c r="EI18" s="180"/>
      <c r="EJ18" s="178"/>
      <c r="EK18" s="204"/>
      <c r="EL18" s="204"/>
      <c r="EM18" s="179"/>
      <c r="EN18" s="183"/>
      <c r="EO18" s="180"/>
      <c r="FF18" s="72"/>
      <c r="FG18" s="72"/>
      <c r="FH18" s="72"/>
      <c r="FI18" s="72"/>
      <c r="FJ18" s="72"/>
      <c r="FK18" s="72"/>
      <c r="FL18" s="72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</row>
    <row r="19" spans="1:256" ht="18.75" customHeight="1">
      <c r="A19" s="91">
        <f>A18+1</f>
        <v>12</v>
      </c>
      <c r="B19" s="124" t="s">
        <v>257</v>
      </c>
      <c r="C19" s="252">
        <v>999</v>
      </c>
      <c r="D19" s="253" t="s">
        <v>292</v>
      </c>
      <c r="E19" s="146">
        <f t="shared" si="0"/>
        <v>0</v>
      </c>
      <c r="F19" s="92">
        <f t="shared" si="1"/>
        <v>0</v>
      </c>
      <c r="G19" s="195">
        <f>C_S_G($H19:EI19,$H$5:FL$5,csg_table,$E$4,F19)</f>
        <v>0</v>
      </c>
      <c r="H19" s="178"/>
      <c r="I19" s="204"/>
      <c r="J19" s="204"/>
      <c r="K19" s="204"/>
      <c r="L19" s="179"/>
      <c r="M19" s="180"/>
      <c r="N19" s="178"/>
      <c r="O19" s="204"/>
      <c r="P19" s="204"/>
      <c r="Q19" s="204"/>
      <c r="R19" s="179"/>
      <c r="S19" s="180"/>
      <c r="T19" s="175"/>
      <c r="U19" s="174"/>
      <c r="V19" s="174"/>
      <c r="W19" s="174"/>
      <c r="X19" s="174"/>
      <c r="Y19" s="176"/>
      <c r="Z19" s="141"/>
      <c r="AA19" s="139"/>
      <c r="AB19" s="139"/>
      <c r="AC19" s="139"/>
      <c r="AD19" s="139"/>
      <c r="AE19" s="148"/>
      <c r="AF19" s="178"/>
      <c r="AG19" s="185"/>
      <c r="AH19" s="185"/>
      <c r="AI19" s="185"/>
      <c r="AJ19" s="185"/>
      <c r="AK19" s="186"/>
      <c r="AL19" s="178"/>
      <c r="AM19" s="179"/>
      <c r="AN19" s="179"/>
      <c r="AO19" s="179"/>
      <c r="AP19" s="139"/>
      <c r="AQ19" s="180"/>
      <c r="AR19" s="178"/>
      <c r="AS19" s="179"/>
      <c r="AT19" s="179"/>
      <c r="AU19" s="179"/>
      <c r="AV19" s="179"/>
      <c r="AW19" s="180"/>
      <c r="AX19" s="178"/>
      <c r="AY19" s="179"/>
      <c r="AZ19" s="179"/>
      <c r="BA19" s="179"/>
      <c r="BB19" s="139"/>
      <c r="BC19" s="180"/>
      <c r="BD19" s="178"/>
      <c r="BE19" s="179"/>
      <c r="BF19" s="179"/>
      <c r="BG19" s="179"/>
      <c r="BH19" s="139"/>
      <c r="BI19" s="180"/>
      <c r="BJ19" s="178"/>
      <c r="BK19" s="179"/>
      <c r="BL19" s="179"/>
      <c r="BM19" s="179"/>
      <c r="BN19" s="139"/>
      <c r="BO19" s="180"/>
      <c r="BP19" s="178"/>
      <c r="BQ19" s="179"/>
      <c r="BR19" s="179"/>
      <c r="BS19" s="179"/>
      <c r="BT19" s="139"/>
      <c r="BU19" s="180"/>
      <c r="BV19" s="179"/>
      <c r="BW19" s="179"/>
      <c r="BX19" s="179"/>
      <c r="BY19" s="179"/>
      <c r="BZ19" s="139"/>
      <c r="CA19" s="179"/>
      <c r="CB19" s="178"/>
      <c r="CC19" s="179"/>
      <c r="CD19" s="179"/>
      <c r="CE19" s="179"/>
      <c r="CF19" s="139"/>
      <c r="CG19" s="180"/>
      <c r="CH19" s="179"/>
      <c r="CI19" s="179"/>
      <c r="CJ19" s="179"/>
      <c r="CK19" s="179"/>
      <c r="CL19" s="139"/>
      <c r="CM19" s="180"/>
      <c r="CN19" s="178"/>
      <c r="CO19" s="179"/>
      <c r="CP19" s="179"/>
      <c r="CQ19" s="179"/>
      <c r="CR19" s="139"/>
      <c r="CS19" s="180"/>
      <c r="CT19" s="178"/>
      <c r="CU19" s="179"/>
      <c r="CV19" s="179"/>
      <c r="CW19" s="179"/>
      <c r="CX19" s="179"/>
      <c r="CY19" s="179"/>
      <c r="CZ19" s="178"/>
      <c r="DA19" s="179"/>
      <c r="DB19" s="179"/>
      <c r="DC19" s="179"/>
      <c r="DD19" s="179"/>
      <c r="DE19" s="180"/>
      <c r="DF19" s="178"/>
      <c r="DG19" s="179"/>
      <c r="DH19" s="179"/>
      <c r="DI19" s="179"/>
      <c r="DJ19" s="139"/>
      <c r="DK19" s="180"/>
      <c r="DL19" s="178"/>
      <c r="DM19" s="179"/>
      <c r="DN19" s="179"/>
      <c r="DO19" s="179"/>
      <c r="DP19" s="139"/>
      <c r="DQ19" s="180"/>
      <c r="DR19" s="178"/>
      <c r="DS19" s="179"/>
      <c r="DT19" s="179"/>
      <c r="DU19" s="179"/>
      <c r="DV19" s="139"/>
      <c r="DW19" s="180"/>
      <c r="DX19" s="178"/>
      <c r="DY19" s="179"/>
      <c r="DZ19" s="179"/>
      <c r="EA19" s="179"/>
      <c r="EB19" s="179"/>
      <c r="EC19" s="180"/>
      <c r="ED19" s="178"/>
      <c r="EE19" s="179"/>
      <c r="EF19" s="179"/>
      <c r="EG19" s="179"/>
      <c r="EH19" s="139"/>
      <c r="EI19" s="180"/>
      <c r="EJ19" s="178"/>
      <c r="EK19" s="179"/>
      <c r="EL19" s="179"/>
      <c r="EM19" s="179"/>
      <c r="EN19" s="139"/>
      <c r="EO19" s="180"/>
      <c r="FF19" s="72"/>
      <c r="FG19" s="72"/>
      <c r="FH19" s="72"/>
      <c r="FI19" s="72"/>
      <c r="FJ19" s="72"/>
      <c r="FK19" s="72"/>
      <c r="FL19" s="72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</row>
    <row r="20" spans="1:256" ht="18" customHeight="1">
      <c r="A20" s="91">
        <f>A19+1</f>
        <v>13</v>
      </c>
      <c r="B20" s="124" t="s">
        <v>257</v>
      </c>
      <c r="C20" s="252">
        <v>72</v>
      </c>
      <c r="D20" s="253" t="s">
        <v>320</v>
      </c>
      <c r="E20" s="146">
        <f t="shared" si="0"/>
        <v>0</v>
      </c>
      <c r="F20" s="92">
        <f t="shared" si="1"/>
        <v>0</v>
      </c>
      <c r="G20" s="195">
        <f>C_S_G($H20:EO20,$H$5:FL$5,csg_table,$E$4,F20)</f>
        <v>0</v>
      </c>
      <c r="H20" s="178"/>
      <c r="I20" s="204"/>
      <c r="J20" s="204"/>
      <c r="K20" s="204"/>
      <c r="L20" s="179"/>
      <c r="M20" s="180"/>
      <c r="N20" s="178"/>
      <c r="O20" s="204"/>
      <c r="P20" s="204"/>
      <c r="Q20" s="204"/>
      <c r="R20" s="179"/>
      <c r="S20" s="180"/>
      <c r="T20" s="175"/>
      <c r="U20" s="174"/>
      <c r="V20" s="174"/>
      <c r="W20" s="174"/>
      <c r="X20" s="174"/>
      <c r="Y20" s="176"/>
      <c r="Z20" s="141"/>
      <c r="AA20" s="139"/>
      <c r="AB20" s="139"/>
      <c r="AC20" s="139"/>
      <c r="AD20" s="139"/>
      <c r="AE20" s="148"/>
      <c r="AF20" s="178"/>
      <c r="AG20" s="186"/>
      <c r="AH20" s="186"/>
      <c r="AI20" s="186"/>
      <c r="AJ20" s="186"/>
      <c r="AK20" s="186"/>
      <c r="AL20" s="178"/>
      <c r="AM20" s="204"/>
      <c r="AN20" s="204"/>
      <c r="AO20" s="179"/>
      <c r="AP20" s="179"/>
      <c r="AQ20" s="180"/>
      <c r="AR20" s="178"/>
      <c r="AS20" s="204"/>
      <c r="AT20" s="204"/>
      <c r="AU20" s="179"/>
      <c r="AV20" s="139"/>
      <c r="AW20" s="180"/>
      <c r="AX20" s="178"/>
      <c r="AY20" s="204"/>
      <c r="AZ20" s="204"/>
      <c r="BA20" s="179"/>
      <c r="BB20" s="179"/>
      <c r="BC20" s="180"/>
      <c r="BD20" s="175"/>
      <c r="BE20" s="174"/>
      <c r="BF20" s="174"/>
      <c r="BG20" s="174"/>
      <c r="BH20" s="174"/>
      <c r="BI20" s="176"/>
      <c r="BJ20" s="219"/>
      <c r="BK20" s="214"/>
      <c r="BL20" s="179"/>
      <c r="BM20" s="179"/>
      <c r="BN20" s="139"/>
      <c r="BO20" s="180"/>
      <c r="BP20" s="178"/>
      <c r="BQ20" s="179"/>
      <c r="BR20" s="179"/>
      <c r="BS20" s="179"/>
      <c r="BT20" s="139"/>
      <c r="BU20" s="180"/>
      <c r="BV20" s="179"/>
      <c r="BW20" s="139"/>
      <c r="BX20" s="139"/>
      <c r="BY20" s="139"/>
      <c r="BZ20" s="204"/>
      <c r="CA20" s="179"/>
      <c r="CB20" s="178"/>
      <c r="CC20" s="204"/>
      <c r="CD20" s="204"/>
      <c r="CE20" s="179"/>
      <c r="CF20" s="139"/>
      <c r="CG20" s="180"/>
      <c r="CH20" s="179"/>
      <c r="CI20" s="204"/>
      <c r="CJ20" s="204"/>
      <c r="CK20" s="179"/>
      <c r="CL20" s="179"/>
      <c r="CM20" s="180"/>
      <c r="CN20" s="175"/>
      <c r="CO20" s="174"/>
      <c r="CP20" s="174"/>
      <c r="CQ20" s="174"/>
      <c r="CR20" s="174"/>
      <c r="CS20" s="176"/>
      <c r="CT20" s="178"/>
      <c r="CU20" s="204"/>
      <c r="CV20" s="204"/>
      <c r="CW20" s="204"/>
      <c r="CX20" s="179"/>
      <c r="CY20" s="179"/>
      <c r="CZ20" s="175"/>
      <c r="DA20" s="174"/>
      <c r="DB20" s="174"/>
      <c r="DC20" s="174"/>
      <c r="DD20" s="174"/>
      <c r="DE20" s="176"/>
      <c r="DF20" s="179"/>
      <c r="DG20" s="204"/>
      <c r="DH20" s="204"/>
      <c r="DI20" s="179"/>
      <c r="DJ20" s="139"/>
      <c r="DK20" s="179"/>
      <c r="DL20" s="178"/>
      <c r="DM20" s="204"/>
      <c r="DN20" s="204"/>
      <c r="DO20" s="179"/>
      <c r="DP20" s="139"/>
      <c r="DQ20" s="180"/>
      <c r="DR20" s="178"/>
      <c r="DS20" s="204"/>
      <c r="DT20" s="204"/>
      <c r="DU20" s="204"/>
      <c r="DV20" s="139"/>
      <c r="DW20" s="180"/>
      <c r="DX20" s="178"/>
      <c r="DY20" s="204"/>
      <c r="DZ20" s="204"/>
      <c r="EA20" s="179"/>
      <c r="EB20" s="139"/>
      <c r="EC20" s="180"/>
      <c r="ED20" s="178"/>
      <c r="EE20" s="204"/>
      <c r="EF20" s="204"/>
      <c r="EG20" s="179"/>
      <c r="EH20" s="139"/>
      <c r="EI20" s="180"/>
      <c r="EJ20" s="178"/>
      <c r="EK20" s="204"/>
      <c r="EL20" s="204"/>
      <c r="EM20" s="179"/>
      <c r="EN20" s="183"/>
      <c r="EO20" s="180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91">
        <v>14</v>
      </c>
      <c r="B21" s="124" t="s">
        <v>257</v>
      </c>
      <c r="C21" s="254">
        <v>108</v>
      </c>
      <c r="D21" s="254" t="s">
        <v>286</v>
      </c>
      <c r="E21" s="146">
        <f t="shared" ref="E21" si="2">COUNTA(H21:EO21)</f>
        <v>0</v>
      </c>
      <c r="F21" s="92">
        <f t="shared" ref="F21:F23" si="3">MIN(INT(E21/10),25)</f>
        <v>0</v>
      </c>
      <c r="G21" s="195">
        <f>C_S_G($H21:EU21,$H$5:FL$5,csg_table,$E$4,F21)</f>
        <v>0</v>
      </c>
      <c r="H21" s="178"/>
      <c r="I21" s="204"/>
      <c r="J21" s="204"/>
      <c r="K21" s="204"/>
      <c r="L21" s="179"/>
      <c r="M21" s="180"/>
      <c r="N21" s="178"/>
      <c r="O21" s="204"/>
      <c r="P21" s="204"/>
      <c r="Q21" s="204"/>
      <c r="R21" s="179"/>
      <c r="S21" s="180"/>
      <c r="T21" s="175"/>
      <c r="U21" s="174"/>
      <c r="V21" s="174"/>
      <c r="W21" s="174"/>
      <c r="X21" s="174"/>
      <c r="Y21" s="176"/>
      <c r="Z21" s="141"/>
      <c r="AA21" s="139"/>
      <c r="AB21" s="139"/>
      <c r="AC21" s="139"/>
      <c r="AD21" s="139"/>
      <c r="AE21" s="148"/>
      <c r="AF21" s="184"/>
      <c r="AG21" s="185"/>
      <c r="AH21" s="185"/>
      <c r="AI21" s="185"/>
      <c r="AJ21" s="185"/>
      <c r="AK21" s="186"/>
      <c r="AL21" s="178"/>
      <c r="AM21" s="204"/>
      <c r="AN21" s="204"/>
      <c r="AO21" s="179"/>
      <c r="AP21" s="204"/>
      <c r="AQ21" s="180"/>
      <c r="AR21" s="178"/>
      <c r="AS21" s="204"/>
      <c r="AT21" s="204"/>
      <c r="AU21" s="179"/>
      <c r="AV21" s="139"/>
      <c r="AW21" s="180"/>
      <c r="AX21" s="178"/>
      <c r="AY21" s="204"/>
      <c r="AZ21" s="204"/>
      <c r="BA21" s="179"/>
      <c r="BB21" s="179"/>
      <c r="BC21" s="180"/>
      <c r="BD21" s="178"/>
      <c r="BE21" s="179"/>
      <c r="BF21" s="179"/>
      <c r="BG21" s="179"/>
      <c r="BH21" s="139"/>
      <c r="BI21" s="180"/>
      <c r="BJ21" s="219"/>
      <c r="BK21" s="214"/>
      <c r="BL21" s="179"/>
      <c r="BM21" s="179"/>
      <c r="BN21" s="139"/>
      <c r="BO21" s="180"/>
      <c r="BP21" s="178"/>
      <c r="BQ21" s="179"/>
      <c r="BR21" s="179"/>
      <c r="BS21" s="179"/>
      <c r="BT21" s="139"/>
      <c r="BU21" s="180"/>
      <c r="BV21" s="218"/>
      <c r="BW21" s="215"/>
      <c r="BX21" s="215"/>
      <c r="BY21" s="215"/>
      <c r="BZ21" s="204"/>
      <c r="CA21" s="179"/>
      <c r="CB21" s="178"/>
      <c r="CC21" s="179"/>
      <c r="CD21" s="179"/>
      <c r="CE21" s="179"/>
      <c r="CF21" s="148"/>
      <c r="CG21" s="180"/>
      <c r="CH21" s="178"/>
      <c r="CI21" s="204"/>
      <c r="CJ21" s="204"/>
      <c r="CK21" s="179"/>
      <c r="CL21" s="139"/>
      <c r="CM21" s="180"/>
      <c r="CN21" s="179"/>
      <c r="CO21" s="204"/>
      <c r="CP21" s="204"/>
      <c r="CQ21" s="179"/>
      <c r="CR21" s="204"/>
      <c r="CS21" s="179"/>
      <c r="CT21" s="178"/>
      <c r="CU21" s="204"/>
      <c r="CV21" s="204"/>
      <c r="CW21" s="204"/>
      <c r="CX21" s="179"/>
      <c r="CY21" s="179"/>
      <c r="CZ21" s="178"/>
      <c r="DA21" s="204"/>
      <c r="DB21" s="204"/>
      <c r="DC21" s="179"/>
      <c r="DD21" s="179"/>
      <c r="DE21" s="180"/>
      <c r="DF21" s="178"/>
      <c r="DG21" s="204"/>
      <c r="DH21" s="204"/>
      <c r="DI21" s="179"/>
      <c r="DJ21" s="183"/>
      <c r="DK21" s="180"/>
      <c r="DL21" s="178"/>
      <c r="DM21" s="204"/>
      <c r="DN21" s="204"/>
      <c r="DO21" s="179"/>
      <c r="DP21" s="139"/>
      <c r="DQ21" s="180"/>
      <c r="DR21" s="178"/>
      <c r="DS21" s="204"/>
      <c r="DT21" s="204"/>
      <c r="DU21" s="204"/>
      <c r="DV21" s="139"/>
      <c r="DW21" s="180"/>
      <c r="DX21" s="178"/>
      <c r="DY21" s="204"/>
      <c r="DZ21" s="204"/>
      <c r="EA21" s="179"/>
      <c r="EB21" s="139"/>
      <c r="EC21" s="180"/>
      <c r="ED21" s="178"/>
      <c r="EE21" s="204"/>
      <c r="EF21" s="204"/>
      <c r="EG21" s="179"/>
      <c r="EH21" s="139"/>
      <c r="EI21" s="180"/>
      <c r="EJ21" s="178"/>
      <c r="EK21" s="204"/>
      <c r="EL21" s="204"/>
      <c r="EM21" s="179"/>
      <c r="EN21" s="183"/>
      <c r="EO21" s="180"/>
      <c r="EP21" s="120"/>
      <c r="EQ21" s="120"/>
      <c r="ER21" s="120"/>
      <c r="ES21" s="120"/>
      <c r="ET21" s="120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91">
        <v>15</v>
      </c>
      <c r="B22" s="124" t="s">
        <v>257</v>
      </c>
      <c r="C22" s="250">
        <v>5</v>
      </c>
      <c r="D22" s="250" t="s">
        <v>284</v>
      </c>
      <c r="E22" s="146">
        <f t="shared" ref="E22:E23" si="4">COUNTA(H22:EO22)</f>
        <v>0</v>
      </c>
      <c r="F22" s="92">
        <f t="shared" si="3"/>
        <v>0</v>
      </c>
      <c r="G22" s="194">
        <f>C_S_G($H22:EI22,$H$5:FL$5,csg_table,$E$4,F22)</f>
        <v>0</v>
      </c>
      <c r="H22" s="178"/>
      <c r="I22" s="204"/>
      <c r="J22" s="204"/>
      <c r="K22" s="204"/>
      <c r="L22" s="179"/>
      <c r="M22" s="180"/>
      <c r="N22" s="178"/>
      <c r="O22" s="204"/>
      <c r="P22" s="204"/>
      <c r="Q22" s="204"/>
      <c r="R22" s="179"/>
      <c r="S22" s="180"/>
      <c r="T22" s="175"/>
      <c r="U22" s="174"/>
      <c r="V22" s="174"/>
      <c r="W22" s="174"/>
      <c r="X22" s="174"/>
      <c r="Y22" s="176"/>
      <c r="Z22" s="178"/>
      <c r="AA22" s="204"/>
      <c r="AB22" s="204"/>
      <c r="AC22" s="179"/>
      <c r="AD22" s="183"/>
      <c r="AE22" s="180"/>
      <c r="AF22" s="184"/>
      <c r="AG22" s="185"/>
      <c r="AH22" s="185"/>
      <c r="AI22" s="185"/>
      <c r="AJ22" s="185"/>
      <c r="AK22" s="186"/>
      <c r="AL22" s="178"/>
      <c r="AM22" s="204"/>
      <c r="AN22" s="204"/>
      <c r="AO22" s="179"/>
      <c r="AP22" s="183"/>
      <c r="AQ22" s="180"/>
      <c r="AR22" s="178"/>
      <c r="AS22" s="204"/>
      <c r="AT22" s="204"/>
      <c r="AU22" s="179"/>
      <c r="AV22" s="183"/>
      <c r="AW22" s="180"/>
      <c r="AX22" s="178"/>
      <c r="AY22" s="204"/>
      <c r="AZ22" s="204"/>
      <c r="BA22" s="179"/>
      <c r="BB22" s="139"/>
      <c r="BC22" s="180"/>
      <c r="BD22" s="178"/>
      <c r="BE22" s="179"/>
      <c r="BF22" s="179"/>
      <c r="BG22" s="179"/>
      <c r="BH22" s="139"/>
      <c r="BI22" s="180"/>
      <c r="BJ22" s="178"/>
      <c r="BK22" s="204"/>
      <c r="BL22" s="204"/>
      <c r="BM22" s="179"/>
      <c r="BN22" s="179"/>
      <c r="BO22" s="180"/>
      <c r="BP22" s="175"/>
      <c r="BQ22" s="174"/>
      <c r="BR22" s="174"/>
      <c r="BS22" s="174"/>
      <c r="BT22" s="174"/>
      <c r="BU22" s="176"/>
      <c r="BV22" s="178"/>
      <c r="BW22" s="204"/>
      <c r="BX22" s="204"/>
      <c r="BY22" s="204"/>
      <c r="BZ22" s="204"/>
      <c r="CA22" s="179"/>
      <c r="CB22" s="178"/>
      <c r="CC22" s="204"/>
      <c r="CD22" s="204"/>
      <c r="CE22" s="179"/>
      <c r="CF22" s="179"/>
      <c r="CG22" s="180"/>
      <c r="CH22" s="178"/>
      <c r="CI22" s="204"/>
      <c r="CJ22" s="204"/>
      <c r="CK22" s="179"/>
      <c r="CL22" s="139"/>
      <c r="CM22" s="180"/>
      <c r="CN22" s="178"/>
      <c r="CO22" s="204"/>
      <c r="CP22" s="204"/>
      <c r="CQ22" s="179"/>
      <c r="CR22" s="139"/>
      <c r="CS22" s="180"/>
      <c r="CT22" s="178"/>
      <c r="CU22" s="204"/>
      <c r="CV22" s="204"/>
      <c r="CW22" s="204"/>
      <c r="CX22" s="179"/>
      <c r="CY22" s="139"/>
      <c r="CZ22" s="178"/>
      <c r="DA22" s="204"/>
      <c r="DB22" s="204"/>
      <c r="DC22" s="179"/>
      <c r="DD22" s="183"/>
      <c r="DE22" s="180"/>
      <c r="DF22" s="178"/>
      <c r="DG22" s="204"/>
      <c r="DH22" s="204"/>
      <c r="DI22" s="179"/>
      <c r="DJ22" s="139"/>
      <c r="DK22" s="180"/>
      <c r="DL22" s="178"/>
      <c r="DM22" s="204"/>
      <c r="DN22" s="204"/>
      <c r="DO22" s="179"/>
      <c r="DP22" s="183"/>
      <c r="DQ22" s="180"/>
      <c r="DR22" s="178"/>
      <c r="DS22" s="204"/>
      <c r="DT22" s="204"/>
      <c r="DU22" s="204"/>
      <c r="DV22" s="183"/>
      <c r="DW22" s="180"/>
      <c r="DX22" s="178"/>
      <c r="DY22" s="204"/>
      <c r="DZ22" s="204"/>
      <c r="EA22" s="179"/>
      <c r="EB22" s="139"/>
      <c r="EC22" s="180"/>
      <c r="ED22" s="178"/>
      <c r="EE22" s="204"/>
      <c r="EF22" s="204"/>
      <c r="EG22" s="179"/>
      <c r="EH22" s="183"/>
      <c r="EI22" s="180"/>
      <c r="EJ22" s="178"/>
      <c r="EK22" s="204"/>
      <c r="EL22" s="204"/>
      <c r="EM22" s="179"/>
      <c r="EN22" s="183"/>
      <c r="EO22" s="180"/>
      <c r="EP22" s="125"/>
      <c r="EQ22" s="125"/>
      <c r="ER22" s="125"/>
      <c r="ES22" s="125"/>
      <c r="ET22" s="125"/>
      <c r="EU22" s="125"/>
      <c r="EV22" s="125"/>
      <c r="EW22" s="125"/>
      <c r="EX22" s="120"/>
      <c r="EY22" s="120"/>
      <c r="EZ22" s="120"/>
      <c r="FA22" s="120"/>
      <c r="FB22" s="120"/>
      <c r="FC22" s="120"/>
      <c r="FD22" s="120"/>
      <c r="FE22" s="120"/>
      <c r="FF22" s="120"/>
      <c r="FG22" s="72"/>
      <c r="FH22" s="72"/>
      <c r="FI22" s="72"/>
      <c r="FJ22" s="72"/>
      <c r="FK22" s="72"/>
      <c r="FL22" s="72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</row>
    <row r="23" spans="1:256" ht="18" customHeight="1">
      <c r="A23" s="91">
        <v>16</v>
      </c>
      <c r="B23" s="124" t="s">
        <v>257</v>
      </c>
      <c r="C23" s="251">
        <v>8</v>
      </c>
      <c r="D23" s="251" t="s">
        <v>309</v>
      </c>
      <c r="E23" s="146">
        <f t="shared" si="4"/>
        <v>0</v>
      </c>
      <c r="F23" s="92">
        <f t="shared" si="3"/>
        <v>0</v>
      </c>
      <c r="G23" s="195">
        <f>C_S_G($H23:EO23,$H$5:FL$5,csg_table,$E$4,F23)</f>
        <v>0</v>
      </c>
      <c r="H23" s="178"/>
      <c r="I23" s="204"/>
      <c r="J23" s="204"/>
      <c r="K23" s="204"/>
      <c r="L23" s="179"/>
      <c r="M23" s="180"/>
      <c r="N23" s="178"/>
      <c r="O23" s="204"/>
      <c r="P23" s="204"/>
      <c r="Q23" s="204"/>
      <c r="R23" s="179"/>
      <c r="S23" s="180"/>
      <c r="T23" s="175"/>
      <c r="U23" s="174"/>
      <c r="V23" s="174"/>
      <c r="W23" s="174"/>
      <c r="X23" s="174"/>
      <c r="Y23" s="176"/>
      <c r="Z23" s="141"/>
      <c r="AA23" s="139"/>
      <c r="AB23" s="139"/>
      <c r="AC23" s="139"/>
      <c r="AD23" s="139"/>
      <c r="AE23" s="213"/>
      <c r="AF23" s="184"/>
      <c r="AG23" s="185"/>
      <c r="AH23" s="185"/>
      <c r="AI23" s="185"/>
      <c r="AJ23" s="185"/>
      <c r="AK23" s="186"/>
      <c r="AL23" s="178"/>
      <c r="AM23" s="204"/>
      <c r="AN23" s="204"/>
      <c r="AO23" s="179"/>
      <c r="AP23" s="183"/>
      <c r="AQ23" s="180"/>
      <c r="AR23" s="178"/>
      <c r="AS23" s="204"/>
      <c r="AT23" s="204"/>
      <c r="AU23" s="179"/>
      <c r="AV23" s="139"/>
      <c r="AW23" s="180"/>
      <c r="AX23" s="178"/>
      <c r="AY23" s="204"/>
      <c r="AZ23" s="204"/>
      <c r="BA23" s="179"/>
      <c r="BB23" s="139"/>
      <c r="BC23" s="180"/>
      <c r="BD23" s="178"/>
      <c r="BE23" s="179"/>
      <c r="BF23" s="179"/>
      <c r="BG23" s="179"/>
      <c r="BH23" s="139"/>
      <c r="BI23" s="180"/>
      <c r="BJ23" s="178"/>
      <c r="BK23" s="179"/>
      <c r="BL23" s="179"/>
      <c r="BM23" s="179"/>
      <c r="BN23" s="139"/>
      <c r="BO23" s="180"/>
      <c r="BP23" s="178"/>
      <c r="BQ23" s="179"/>
      <c r="BR23" s="179"/>
      <c r="BS23" s="179"/>
      <c r="BT23" s="139"/>
      <c r="BU23" s="180"/>
      <c r="BV23" s="179"/>
      <c r="BW23" s="204"/>
      <c r="BX23" s="204"/>
      <c r="BY23" s="204"/>
      <c r="BZ23" s="204"/>
      <c r="CA23" s="179"/>
      <c r="CB23" s="178"/>
      <c r="CC23" s="204"/>
      <c r="CD23" s="204"/>
      <c r="CE23" s="179"/>
      <c r="CF23" s="139"/>
      <c r="CG23" s="180"/>
      <c r="CH23" s="212"/>
      <c r="CI23" s="204"/>
      <c r="CJ23" s="204"/>
      <c r="CK23" s="179"/>
      <c r="CL23" s="139"/>
      <c r="CM23" s="180"/>
      <c r="CN23" s="178"/>
      <c r="CO23" s="204"/>
      <c r="CP23" s="204"/>
      <c r="CQ23" s="179"/>
      <c r="CR23" s="179"/>
      <c r="CS23" s="180"/>
      <c r="CT23" s="178"/>
      <c r="CU23" s="204"/>
      <c r="CV23" s="204"/>
      <c r="CW23" s="204"/>
      <c r="CX23" s="204"/>
      <c r="CY23" s="139"/>
      <c r="CZ23" s="178"/>
      <c r="DA23" s="139"/>
      <c r="DB23" s="139"/>
      <c r="DC23" s="179"/>
      <c r="DD23" s="179"/>
      <c r="DE23" s="216"/>
      <c r="DF23" s="178"/>
      <c r="DG23" s="204"/>
      <c r="DH23" s="204"/>
      <c r="DI23" s="179"/>
      <c r="DJ23" s="139"/>
      <c r="DK23" s="180"/>
      <c r="DL23" s="178"/>
      <c r="DM23" s="204"/>
      <c r="DN23" s="204"/>
      <c r="DO23" s="179"/>
      <c r="DP23" s="139"/>
      <c r="DQ23" s="180"/>
      <c r="DR23" s="179"/>
      <c r="DS23" s="204"/>
      <c r="DT23" s="204"/>
      <c r="DU23" s="204"/>
      <c r="DV23" s="139"/>
      <c r="DW23" s="179"/>
      <c r="DX23" s="178"/>
      <c r="DY23" s="204"/>
      <c r="DZ23" s="204"/>
      <c r="EA23" s="179"/>
      <c r="EB23" s="139"/>
      <c r="EC23" s="180"/>
      <c r="ED23" s="175"/>
      <c r="EE23" s="174"/>
      <c r="EF23" s="174"/>
      <c r="EG23" s="174"/>
      <c r="EH23" s="174"/>
      <c r="EI23" s="176"/>
      <c r="EJ23" s="178"/>
      <c r="EK23" s="204"/>
      <c r="EL23" s="204"/>
      <c r="EM23" s="179"/>
      <c r="EN23" s="183"/>
      <c r="EO23" s="180"/>
      <c r="EP23" s="120"/>
      <c r="EQ23" s="120"/>
      <c r="ER23" s="120"/>
      <c r="ES23" s="120"/>
      <c r="ET23" s="120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7" customFormat="1" ht="18" customHeight="1">
      <c r="A24" s="91" t="s">
        <v>148</v>
      </c>
      <c r="B24" s="124" t="s">
        <v>257</v>
      </c>
      <c r="C24" s="221"/>
      <c r="D24" s="222"/>
      <c r="E24" s="146">
        <f t="shared" ref="E24" si="5">COUNTA(H24:EO24)</f>
        <v>0</v>
      </c>
      <c r="F24" s="92">
        <f t="shared" ref="F24" si="6">MIN(INT(E24/10),25)</f>
        <v>0</v>
      </c>
      <c r="G24" s="195">
        <f>C_S_G($H24:EI24,$H$5:FL$5,csg_table,$E$4,F24)</f>
        <v>0</v>
      </c>
      <c r="H24" s="178"/>
      <c r="I24" s="204"/>
      <c r="J24" s="204"/>
      <c r="K24" s="204"/>
      <c r="L24" s="179"/>
      <c r="M24" s="180"/>
      <c r="N24" s="178"/>
      <c r="O24" s="204"/>
      <c r="P24" s="204"/>
      <c r="Q24" s="204"/>
      <c r="R24" s="179"/>
      <c r="S24" s="180"/>
      <c r="T24" s="175"/>
      <c r="U24" s="174"/>
      <c r="V24" s="174"/>
      <c r="W24" s="174"/>
      <c r="X24" s="174"/>
      <c r="Y24" s="176"/>
      <c r="Z24" s="141"/>
      <c r="AA24" s="139"/>
      <c r="AB24" s="139"/>
      <c r="AC24" s="139"/>
      <c r="AD24" s="139"/>
      <c r="AE24" s="148"/>
      <c r="AF24" s="184"/>
      <c r="AG24" s="185"/>
      <c r="AH24" s="185"/>
      <c r="AI24" s="185"/>
      <c r="AJ24" s="185"/>
      <c r="AK24" s="186"/>
      <c r="AL24" s="178"/>
      <c r="AM24" s="204"/>
      <c r="AN24" s="204"/>
      <c r="AO24" s="179"/>
      <c r="AP24" s="183"/>
      <c r="AQ24" s="180"/>
      <c r="AR24" s="178"/>
      <c r="AS24" s="204"/>
      <c r="AT24" s="204"/>
      <c r="AU24" s="179"/>
      <c r="AV24" s="179"/>
      <c r="AW24" s="180"/>
      <c r="AX24" s="178"/>
      <c r="AY24" s="204"/>
      <c r="AZ24" s="204"/>
      <c r="BA24" s="179"/>
      <c r="BB24" s="183"/>
      <c r="BC24" s="180"/>
      <c r="BD24" s="178"/>
      <c r="BE24" s="179"/>
      <c r="BF24" s="179"/>
      <c r="BG24" s="179"/>
      <c r="BH24" s="139"/>
      <c r="BI24" s="180"/>
      <c r="BJ24" s="178"/>
      <c r="BK24" s="179"/>
      <c r="BL24" s="179"/>
      <c r="BM24" s="179"/>
      <c r="BN24" s="139"/>
      <c r="BO24" s="180"/>
      <c r="BP24" s="178"/>
      <c r="BQ24" s="179"/>
      <c r="BR24" s="179"/>
      <c r="BS24" s="179"/>
      <c r="BT24" s="139"/>
      <c r="BU24" s="180"/>
      <c r="BV24" s="218"/>
      <c r="BW24" s="204"/>
      <c r="BX24" s="204"/>
      <c r="BY24" s="204"/>
      <c r="BZ24" s="204"/>
      <c r="CA24" s="179"/>
      <c r="CB24" s="178"/>
      <c r="CC24" s="204"/>
      <c r="CD24" s="204"/>
      <c r="CE24" s="179"/>
      <c r="CF24" s="139"/>
      <c r="CG24" s="180"/>
      <c r="CH24" s="178"/>
      <c r="CI24" s="204"/>
      <c r="CJ24" s="204"/>
      <c r="CK24" s="179"/>
      <c r="CL24" s="183"/>
      <c r="CM24" s="180"/>
      <c r="CN24" s="178"/>
      <c r="CO24" s="204"/>
      <c r="CP24" s="204"/>
      <c r="CQ24" s="179"/>
      <c r="CR24" s="139"/>
      <c r="CS24" s="180"/>
      <c r="CT24" s="178"/>
      <c r="CU24" s="204"/>
      <c r="CV24" s="204"/>
      <c r="CW24" s="204"/>
      <c r="CX24" s="179"/>
      <c r="CY24" s="139"/>
      <c r="CZ24" s="178"/>
      <c r="DA24" s="204"/>
      <c r="DB24" s="204"/>
      <c r="DC24" s="179"/>
      <c r="DD24" s="183"/>
      <c r="DE24" s="180"/>
      <c r="DF24" s="178"/>
      <c r="DG24" s="204"/>
      <c r="DH24" s="204"/>
      <c r="DI24" s="179"/>
      <c r="DJ24" s="139"/>
      <c r="DK24" s="180"/>
      <c r="DL24" s="178"/>
      <c r="DM24" s="204"/>
      <c r="DN24" s="204"/>
      <c r="DO24" s="179"/>
      <c r="DP24" s="183"/>
      <c r="DQ24" s="180"/>
      <c r="DR24" s="178"/>
      <c r="DS24" s="204"/>
      <c r="DT24" s="204"/>
      <c r="DU24" s="204"/>
      <c r="DV24" s="183"/>
      <c r="DW24" s="180"/>
      <c r="DX24" s="178"/>
      <c r="DY24" s="204"/>
      <c r="DZ24" s="204"/>
      <c r="EA24" s="179"/>
      <c r="EB24" s="183"/>
      <c r="EC24" s="180"/>
      <c r="ED24" s="178"/>
      <c r="EE24" s="204"/>
      <c r="EF24" s="204"/>
      <c r="EG24" s="179"/>
      <c r="EH24" s="183"/>
      <c r="EI24" s="180"/>
      <c r="EJ24" s="178"/>
      <c r="EK24" s="204"/>
      <c r="EL24" s="204"/>
      <c r="EM24" s="179"/>
      <c r="EN24" s="183"/>
      <c r="EO24" s="180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 customHeight="1">
      <c r="A25" s="208"/>
      <c r="B25" s="208"/>
      <c r="C25" s="206"/>
      <c r="D25" s="206"/>
      <c r="E25" s="132"/>
      <c r="F25" s="197"/>
      <c r="G25" s="207"/>
      <c r="H25" s="198"/>
      <c r="I25" s="199"/>
      <c r="J25" s="199"/>
      <c r="K25" s="199"/>
      <c r="L25" s="199"/>
      <c r="M25" s="199"/>
      <c r="N25" s="142"/>
      <c r="O25" s="140"/>
      <c r="P25" s="140"/>
      <c r="Q25" s="140"/>
      <c r="R25" s="140"/>
      <c r="S25" s="200"/>
      <c r="T25" s="142"/>
      <c r="U25" s="140"/>
      <c r="V25" s="140"/>
      <c r="W25" s="140"/>
      <c r="X25" s="140"/>
      <c r="Y25" s="200"/>
      <c r="Z25" s="142"/>
      <c r="AA25" s="140"/>
      <c r="AB25" s="140"/>
      <c r="AC25" s="140"/>
      <c r="AD25" s="140"/>
      <c r="AE25" s="149"/>
      <c r="AF25" s="142"/>
      <c r="AG25" s="140"/>
      <c r="AH25" s="140"/>
      <c r="AI25" s="140"/>
      <c r="AJ25" s="140"/>
      <c r="AK25" s="149"/>
      <c r="AL25" s="142"/>
      <c r="AM25" s="140"/>
      <c r="AN25" s="140"/>
      <c r="AO25" s="140"/>
      <c r="AP25" s="140"/>
      <c r="AQ25" s="200"/>
      <c r="AR25" s="142"/>
      <c r="AS25" s="140"/>
      <c r="AT25" s="140"/>
      <c r="AU25" s="140"/>
      <c r="AV25" s="140"/>
      <c r="AW25" s="200"/>
      <c r="AX25" s="142"/>
      <c r="AY25" s="140"/>
      <c r="AZ25" s="140"/>
      <c r="BA25" s="140"/>
      <c r="BB25" s="140"/>
      <c r="BC25" s="200"/>
      <c r="BD25" s="192"/>
      <c r="BE25" s="191"/>
      <c r="BF25" s="191"/>
      <c r="BG25" s="191"/>
      <c r="BH25" s="191"/>
      <c r="BI25" s="193"/>
      <c r="BJ25" s="192"/>
      <c r="BK25" s="191"/>
      <c r="BL25" s="191"/>
      <c r="BM25" s="191"/>
      <c r="BN25" s="191"/>
      <c r="BO25" s="193"/>
      <c r="BP25" s="192"/>
      <c r="BQ25" s="191"/>
      <c r="BR25" s="191"/>
      <c r="BS25" s="191"/>
      <c r="BT25" s="191"/>
      <c r="BU25" s="193"/>
      <c r="BV25" s="192"/>
      <c r="BW25" s="191"/>
      <c r="BX25" s="191"/>
      <c r="BY25" s="191"/>
      <c r="BZ25" s="191"/>
      <c r="CA25" s="191"/>
      <c r="CB25" s="192"/>
      <c r="CC25" s="191"/>
      <c r="CD25" s="191"/>
      <c r="CE25" s="191"/>
      <c r="CF25" s="191"/>
      <c r="CG25" s="193"/>
      <c r="CH25" s="192"/>
      <c r="CI25" s="191"/>
      <c r="CJ25" s="191"/>
      <c r="CK25" s="191"/>
      <c r="CL25" s="191"/>
      <c r="CM25" s="193"/>
      <c r="CN25" s="192"/>
      <c r="CO25" s="191"/>
      <c r="CP25" s="191"/>
      <c r="CQ25" s="191"/>
      <c r="CR25" s="191"/>
      <c r="CS25" s="193"/>
      <c r="CT25" s="192"/>
      <c r="CU25" s="191"/>
      <c r="CV25" s="191"/>
      <c r="CW25" s="191"/>
      <c r="CX25" s="191"/>
      <c r="CY25" s="191"/>
      <c r="CZ25" s="192"/>
      <c r="DA25" s="191"/>
      <c r="DB25" s="191"/>
      <c r="DC25" s="191"/>
      <c r="DD25" s="191"/>
      <c r="DE25" s="193"/>
      <c r="DF25" s="192"/>
      <c r="DG25" s="191"/>
      <c r="DH25" s="191"/>
      <c r="DI25" s="191"/>
      <c r="DJ25" s="191"/>
      <c r="DK25" s="193"/>
      <c r="DL25" s="192"/>
      <c r="DM25" s="191"/>
      <c r="DN25" s="191"/>
      <c r="DO25" s="191"/>
      <c r="DP25" s="191"/>
      <c r="DQ25" s="193"/>
      <c r="DR25" s="192"/>
      <c r="DS25" s="191"/>
      <c r="DT25" s="191"/>
      <c r="DU25" s="191"/>
      <c r="DV25" s="191"/>
      <c r="DW25" s="193"/>
      <c r="DX25" s="192"/>
      <c r="DY25" s="191"/>
      <c r="DZ25" s="191"/>
      <c r="EA25" s="191"/>
      <c r="EB25" s="191"/>
      <c r="EC25" s="193"/>
      <c r="ED25" s="192"/>
      <c r="EE25" s="191"/>
      <c r="EF25" s="191"/>
      <c r="EG25" s="191"/>
      <c r="EH25" s="191"/>
      <c r="EI25" s="193"/>
      <c r="EJ25" s="192"/>
      <c r="EK25" s="191"/>
      <c r="EL25" s="191"/>
      <c r="EM25" s="191"/>
      <c r="EN25" s="191"/>
      <c r="EO25" s="193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 thickBot="1">
      <c r="A26" s="91"/>
      <c r="B26" s="274" t="s">
        <v>250</v>
      </c>
      <c r="C26" s="274"/>
      <c r="D26" s="274"/>
      <c r="E26" s="274"/>
      <c r="F26" s="274"/>
      <c r="G26" s="177"/>
      <c r="H26" s="181"/>
      <c r="I26" s="182"/>
      <c r="J26" s="182"/>
      <c r="K26" s="182"/>
      <c r="L26" s="182"/>
      <c r="M26" s="182"/>
      <c r="N26" s="157"/>
      <c r="O26" s="158"/>
      <c r="P26" s="158"/>
      <c r="Q26" s="158"/>
      <c r="R26" s="158"/>
      <c r="S26" s="172"/>
      <c r="T26" s="157"/>
      <c r="U26" s="158"/>
      <c r="V26" s="158"/>
      <c r="W26" s="158"/>
      <c r="X26" s="158"/>
      <c r="Y26" s="172"/>
      <c r="Z26" s="157"/>
      <c r="AA26" s="158"/>
      <c r="AB26" s="158"/>
      <c r="AC26" s="158"/>
      <c r="AD26" s="158"/>
      <c r="AE26" s="160"/>
      <c r="AF26" s="169"/>
      <c r="AG26" s="170"/>
      <c r="AH26" s="170"/>
      <c r="AI26" s="170"/>
      <c r="AJ26" s="170"/>
      <c r="AK26" s="171"/>
      <c r="AL26" s="157"/>
      <c r="AM26" s="158"/>
      <c r="AN26" s="158"/>
      <c r="AO26" s="158"/>
      <c r="AP26" s="158"/>
      <c r="AQ26" s="172"/>
      <c r="AR26" s="157"/>
      <c r="AS26" s="158"/>
      <c r="AT26" s="158"/>
      <c r="AU26" s="158"/>
      <c r="AV26" s="158"/>
      <c r="AW26" s="172"/>
      <c r="AX26" s="157"/>
      <c r="AY26" s="158"/>
      <c r="AZ26" s="158"/>
      <c r="BA26" s="158"/>
      <c r="BB26" s="158"/>
      <c r="BC26" s="172"/>
      <c r="BD26" s="157"/>
      <c r="BE26" s="158"/>
      <c r="BF26" s="158"/>
      <c r="BG26" s="158"/>
      <c r="BH26" s="158"/>
      <c r="BI26" s="158"/>
      <c r="BJ26" s="157"/>
      <c r="BK26" s="158"/>
      <c r="BL26" s="158"/>
      <c r="BM26" s="158"/>
      <c r="BN26" s="158"/>
      <c r="BO26" s="158"/>
      <c r="BP26" s="157"/>
      <c r="BQ26" s="158"/>
      <c r="BR26" s="158"/>
      <c r="BS26" s="158"/>
      <c r="BT26" s="158"/>
      <c r="BU26" s="158"/>
      <c r="BV26" s="157"/>
      <c r="BW26" s="158"/>
      <c r="BX26" s="158"/>
      <c r="BY26" s="158"/>
      <c r="BZ26" s="158"/>
      <c r="CA26" s="158"/>
      <c r="CB26" s="157"/>
      <c r="CC26" s="158"/>
      <c r="CD26" s="158"/>
      <c r="CE26" s="158"/>
      <c r="CF26" s="158"/>
      <c r="CG26" s="158"/>
      <c r="CH26" s="157"/>
      <c r="CI26" s="158"/>
      <c r="CJ26" s="158"/>
      <c r="CK26" s="158"/>
      <c r="CL26" s="158"/>
      <c r="CM26" s="158"/>
      <c r="CN26" s="157"/>
      <c r="CO26" s="158"/>
      <c r="CP26" s="158"/>
      <c r="CQ26" s="158"/>
      <c r="CR26" s="158"/>
      <c r="CS26" s="158"/>
      <c r="CT26" s="157"/>
      <c r="CU26" s="158"/>
      <c r="CV26" s="158"/>
      <c r="CW26" s="158"/>
      <c r="CX26" s="158"/>
      <c r="CY26" s="158"/>
      <c r="CZ26" s="157"/>
      <c r="DA26" s="158"/>
      <c r="DB26" s="158"/>
      <c r="DC26" s="158"/>
      <c r="DD26" s="158"/>
      <c r="DE26" s="158"/>
      <c r="DF26" s="157"/>
      <c r="DG26" s="158"/>
      <c r="DH26" s="158"/>
      <c r="DI26" s="158"/>
      <c r="DJ26" s="158"/>
      <c r="DK26" s="158"/>
      <c r="DL26" s="157"/>
      <c r="DM26" s="158"/>
      <c r="DN26" s="158"/>
      <c r="DO26" s="158"/>
      <c r="DP26" s="158"/>
      <c r="DQ26" s="158"/>
      <c r="DR26" s="157"/>
      <c r="DS26" s="158"/>
      <c r="DT26" s="158"/>
      <c r="DU26" s="158"/>
      <c r="DV26" s="158"/>
      <c r="DW26" s="158"/>
      <c r="DX26" s="157"/>
      <c r="DY26" s="158"/>
      <c r="DZ26" s="158"/>
      <c r="EA26" s="158"/>
      <c r="EB26" s="158"/>
      <c r="EC26" s="158"/>
      <c r="ED26" s="157"/>
      <c r="EE26" s="158"/>
      <c r="EF26" s="158"/>
      <c r="EG26" s="158"/>
      <c r="EH26" s="158"/>
      <c r="EI26" s="158"/>
      <c r="EJ26" s="157"/>
      <c r="EK26" s="158"/>
      <c r="EL26" s="158"/>
      <c r="EM26" s="158"/>
      <c r="EN26" s="158"/>
      <c r="EO26" s="158"/>
      <c r="FF26" s="72"/>
      <c r="FG26" s="72"/>
      <c r="FH26" s="72"/>
      <c r="FI26" s="72"/>
      <c r="FJ26" s="72"/>
      <c r="FK26" s="72"/>
      <c r="FL26" s="72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</row>
    <row r="27" spans="1:256" customFormat="1" ht="18.75" customHeight="1">
      <c r="A27" s="91"/>
      <c r="B27" s="202" t="s">
        <v>262</v>
      </c>
      <c r="C27" s="273"/>
      <c r="D27" s="273"/>
      <c r="E27" s="84"/>
      <c r="F27" s="258"/>
      <c r="G27" s="258"/>
      <c r="H27" s="75"/>
      <c r="I27" s="75"/>
      <c r="J27" s="75"/>
      <c r="K27" s="75"/>
      <c r="L27" s="75"/>
      <c r="M27" s="75"/>
      <c r="N27" s="79"/>
      <c r="O27" s="79"/>
      <c r="P27" s="79"/>
      <c r="Q27" s="79"/>
      <c r="R27" s="79"/>
      <c r="S27" s="79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133"/>
      <c r="AY27" s="75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74"/>
      <c r="BL27" s="74"/>
      <c r="BM27" s="74"/>
      <c r="BN27" s="80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</row>
    <row r="28" spans="1:256" ht="22.8">
      <c r="A28" s="91"/>
      <c r="B28" s="103" t="s">
        <v>257</v>
      </c>
      <c r="C28" s="83"/>
      <c r="D28" s="85"/>
      <c r="E28" s="86"/>
      <c r="F28" s="258"/>
      <c r="G28" s="258"/>
      <c r="H28"/>
      <c r="N28" s="75"/>
      <c r="O28" s="75"/>
      <c r="P28" s="75"/>
      <c r="Q28" s="75"/>
      <c r="R28" s="75"/>
      <c r="S28" s="75"/>
      <c r="AD28" s="75"/>
      <c r="AF28" s="75"/>
      <c r="AG28" s="75"/>
      <c r="AH28" s="75"/>
      <c r="AI28" s="75"/>
      <c r="AJ28" s="75"/>
      <c r="AK28" s="75"/>
      <c r="AZ28" s="80"/>
      <c r="BA28" s="80"/>
      <c r="BB28" s="80"/>
      <c r="BK28" s="74"/>
      <c r="BL28" s="74"/>
      <c r="BM28" s="74"/>
      <c r="BO28" s="74"/>
      <c r="BS28" s="74"/>
      <c r="BT28" s="74"/>
      <c r="BU28" s="74"/>
      <c r="BV28" s="74"/>
      <c r="BW28" s="74"/>
      <c r="BX28" s="74"/>
      <c r="BY28" s="74"/>
      <c r="BZ28" s="74"/>
      <c r="CA28" s="74"/>
      <c r="FF28" s="72"/>
      <c r="FG28" s="72"/>
      <c r="FH28" s="72"/>
      <c r="FI28" s="72"/>
      <c r="FJ28" s="72"/>
      <c r="FK28" s="72"/>
      <c r="FL28" s="72"/>
    </row>
    <row r="29" spans="1:256" ht="16.2">
      <c r="A29" s="91"/>
      <c r="C29" s="270"/>
      <c r="D29" s="270"/>
      <c r="E29" s="84"/>
      <c r="F29" s="258"/>
      <c r="G29" s="258"/>
      <c r="H29"/>
      <c r="AD29" s="75"/>
      <c r="AF29" s="75"/>
      <c r="AG29" s="75"/>
      <c r="AH29" s="75"/>
      <c r="AI29" s="75"/>
      <c r="AJ29" s="75"/>
      <c r="AK29" s="75"/>
      <c r="AZ29" s="80"/>
      <c r="BA29" s="80"/>
      <c r="BB29" s="80"/>
      <c r="BF29" s="81"/>
      <c r="BK29" s="74"/>
      <c r="BL29" s="74"/>
      <c r="BM29" s="74"/>
      <c r="BS29" s="74"/>
      <c r="BT29" s="74"/>
      <c r="BU29" s="74"/>
      <c r="BV29" s="74"/>
      <c r="BW29" s="74"/>
      <c r="BX29" s="74"/>
      <c r="BY29" s="74"/>
      <c r="BZ29" s="74"/>
      <c r="CA29" s="74"/>
      <c r="FF29" s="72"/>
      <c r="FG29" s="72"/>
      <c r="FH29" s="72"/>
      <c r="FI29" s="72"/>
      <c r="FJ29" s="72"/>
      <c r="FK29" s="72"/>
      <c r="FL29" s="72"/>
    </row>
    <row r="30" spans="1:256" ht="16.2">
      <c r="A30" s="91"/>
      <c r="B30" s="205" t="s">
        <v>274</v>
      </c>
      <c r="H30"/>
      <c r="AD30" s="75"/>
      <c r="AF30" s="75"/>
      <c r="AG30" s="75"/>
      <c r="AH30" s="75"/>
      <c r="AI30" s="75"/>
      <c r="AJ30" s="75"/>
      <c r="AK30" s="75"/>
      <c r="AZ30" s="80"/>
      <c r="BA30" s="80"/>
      <c r="BB30" s="80"/>
      <c r="BF30" s="81"/>
      <c r="BK30" s="74"/>
      <c r="BL30" s="74"/>
      <c r="BS30" s="74"/>
      <c r="BT30" s="74"/>
      <c r="BU30" s="74"/>
      <c r="BV30" s="74"/>
      <c r="BW30" s="74"/>
      <c r="BX30" s="74"/>
      <c r="BY30" s="74"/>
      <c r="BZ30" s="74"/>
      <c r="CA30" s="74"/>
      <c r="FF30" s="72"/>
      <c r="FG30" s="72"/>
      <c r="FH30" s="72"/>
      <c r="FI30" s="72"/>
      <c r="FJ30" s="72"/>
      <c r="FK30" s="72"/>
      <c r="FL30" s="72"/>
    </row>
    <row r="31" spans="1:256" customFormat="1" ht="16.2">
      <c r="A31" s="91"/>
      <c r="B31" s="87"/>
      <c r="C31" s="75"/>
      <c r="D31" s="72"/>
      <c r="E31" s="75"/>
      <c r="F31" s="72"/>
      <c r="G31" s="82"/>
      <c r="I31" s="75"/>
      <c r="J31" s="75"/>
      <c r="K31" s="75"/>
      <c r="L31" s="75"/>
      <c r="M31" s="75"/>
      <c r="N31" s="79"/>
      <c r="O31" s="79"/>
      <c r="P31" s="79"/>
      <c r="Q31" s="79"/>
      <c r="R31" s="79"/>
      <c r="S31" s="79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Y31" s="75"/>
      <c r="AZ31" s="80"/>
      <c r="BA31" s="80"/>
      <c r="BB31" s="80"/>
      <c r="BC31" s="80"/>
      <c r="BD31" s="80"/>
      <c r="BE31" s="80"/>
      <c r="BF31" s="81"/>
      <c r="BG31" s="80"/>
      <c r="BH31" s="80"/>
      <c r="BI31" s="80"/>
      <c r="BJ31" s="80"/>
      <c r="BK31" s="74"/>
      <c r="BL31" s="74"/>
      <c r="BM31" s="80"/>
      <c r="BN31" s="80"/>
      <c r="BO31" s="80"/>
      <c r="BP31" s="80"/>
      <c r="BQ31" s="80"/>
      <c r="BR31" s="80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</row>
    <row r="32" spans="1:256" ht="12" customHeight="1">
      <c r="A32" s="91"/>
      <c r="B32" s="205">
        <v>0</v>
      </c>
      <c r="AD32" s="75"/>
      <c r="AF32" s="75"/>
      <c r="AG32" s="75"/>
      <c r="AH32" s="75"/>
      <c r="AI32" s="75"/>
      <c r="AJ32" s="75"/>
      <c r="AK32" s="75"/>
      <c r="AY32" s="80"/>
      <c r="AZ32" s="80"/>
      <c r="BA32" s="80"/>
      <c r="BB32" s="80"/>
      <c r="BF32" s="81"/>
      <c r="BK32" s="74"/>
      <c r="BL32" s="74"/>
      <c r="BN32" s="74"/>
      <c r="BS32" s="74"/>
      <c r="BT32" s="74"/>
      <c r="BU32" s="74"/>
      <c r="BV32" s="74"/>
      <c r="BW32" s="74"/>
      <c r="BX32" s="74"/>
      <c r="BY32" s="74"/>
      <c r="BZ32" s="74"/>
      <c r="CA32" s="74"/>
      <c r="FF32" s="72"/>
      <c r="FG32" s="72"/>
      <c r="FH32" s="72"/>
      <c r="FI32" s="72"/>
      <c r="FJ32" s="72"/>
      <c r="FK32" s="72"/>
      <c r="FL32" s="72"/>
    </row>
    <row r="33" spans="1:168" ht="16.2">
      <c r="A33" s="91"/>
      <c r="AD33" s="75"/>
      <c r="AF33" s="75"/>
      <c r="AG33" s="75"/>
      <c r="AH33" s="75"/>
      <c r="AI33" s="75"/>
      <c r="AJ33" s="75"/>
      <c r="AK33" s="75"/>
      <c r="AY33" s="80"/>
      <c r="AZ33" s="80"/>
      <c r="BA33" s="80"/>
      <c r="BB33" s="80"/>
      <c r="BF33" s="81"/>
      <c r="BK33" s="74"/>
      <c r="BL33" s="74"/>
      <c r="BM33" s="74"/>
      <c r="BN33" s="74"/>
      <c r="BS33" s="74"/>
      <c r="BT33" s="74"/>
      <c r="BU33" s="74"/>
      <c r="BV33" s="74"/>
      <c r="BW33" s="74"/>
      <c r="BX33" s="74"/>
      <c r="BY33" s="74"/>
      <c r="BZ33" s="74"/>
      <c r="CA33" s="74"/>
      <c r="FF33" s="72"/>
      <c r="FG33" s="72"/>
      <c r="FH33" s="72"/>
      <c r="FI33" s="72"/>
      <c r="FJ33" s="72"/>
      <c r="FK33" s="72"/>
      <c r="FL33" s="72"/>
    </row>
    <row r="34" spans="1:168" ht="16.2">
      <c r="A34" s="91"/>
      <c r="AD34" s="75"/>
      <c r="AF34" s="75"/>
      <c r="AG34" s="75"/>
      <c r="AH34" s="75"/>
      <c r="AI34" s="75"/>
      <c r="AJ34" s="75"/>
      <c r="AK34" s="75"/>
      <c r="AY34" s="80"/>
      <c r="AZ34" s="80"/>
      <c r="BA34" s="80"/>
      <c r="BB34" s="80"/>
      <c r="BF34" s="81"/>
      <c r="BK34" s="74"/>
      <c r="BL34" s="74"/>
      <c r="BM34" s="74"/>
      <c r="BS34" s="74"/>
      <c r="BT34" s="74"/>
      <c r="BU34" s="74"/>
      <c r="BV34" s="74"/>
      <c r="BW34" s="74"/>
      <c r="BX34" s="74"/>
      <c r="BY34" s="74"/>
      <c r="BZ34" s="74"/>
      <c r="CA34" s="74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</row>
    <row r="35" spans="1:168" ht="16.2">
      <c r="A35" s="91"/>
      <c r="AD35" s="75"/>
      <c r="AF35" s="75"/>
      <c r="AG35" s="75"/>
      <c r="AH35" s="75"/>
      <c r="AI35" s="75"/>
      <c r="AJ35" s="75"/>
      <c r="AK35" s="75"/>
      <c r="AT35" s="80"/>
      <c r="AU35" s="80"/>
      <c r="AV35" s="80"/>
      <c r="AW35" s="80"/>
      <c r="AY35" s="80"/>
      <c r="AZ35" s="80"/>
      <c r="BA35" s="80"/>
      <c r="BB35" s="80"/>
      <c r="BF35" s="81"/>
      <c r="BK35" s="74"/>
      <c r="BL35" s="74"/>
      <c r="BM35" s="81"/>
      <c r="BS35" s="74"/>
      <c r="BT35" s="74"/>
      <c r="BU35" s="74"/>
      <c r="BV35" s="74"/>
      <c r="BW35" s="74"/>
      <c r="BX35" s="74"/>
      <c r="BY35" s="74"/>
      <c r="BZ35" s="74"/>
      <c r="CA35" s="74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</row>
    <row r="36" spans="1:168" ht="16.2">
      <c r="A36" s="91"/>
      <c r="AD36" s="75"/>
      <c r="AF36" s="75"/>
      <c r="AG36" s="75"/>
      <c r="AH36" s="75"/>
      <c r="AI36" s="75"/>
      <c r="AJ36" s="75"/>
      <c r="AK36" s="75"/>
      <c r="AT36" s="80"/>
      <c r="AU36" s="80"/>
      <c r="AV36" s="80"/>
      <c r="AW36" s="80"/>
      <c r="AY36" s="80"/>
      <c r="AZ36" s="80"/>
      <c r="BA36" s="80"/>
      <c r="BB36" s="80"/>
      <c r="BF36" s="81"/>
      <c r="BK36" s="74"/>
      <c r="BL36" s="74"/>
      <c r="BM36" s="81"/>
      <c r="BS36" s="74"/>
      <c r="BT36" s="74"/>
      <c r="BU36" s="74"/>
      <c r="BV36" s="74"/>
      <c r="BW36" s="74"/>
      <c r="BX36" s="74"/>
      <c r="BY36" s="74"/>
      <c r="BZ36" s="74"/>
      <c r="CA36" s="74"/>
      <c r="FG36" s="72"/>
      <c r="FH36" s="72"/>
      <c r="FI36" s="72"/>
      <c r="FJ36" s="72"/>
      <c r="FK36" s="72"/>
      <c r="FL36" s="72"/>
    </row>
    <row r="37" spans="1:168" ht="16.2">
      <c r="A37" s="91"/>
      <c r="AD37" s="75"/>
      <c r="AF37" s="75"/>
      <c r="AG37" s="75"/>
      <c r="AH37" s="75"/>
      <c r="AI37" s="75"/>
      <c r="AJ37" s="75"/>
      <c r="AK37" s="75"/>
      <c r="AT37" s="80"/>
      <c r="AU37" s="80"/>
      <c r="AV37" s="80"/>
      <c r="AW37" s="80"/>
      <c r="AX37" s="80"/>
      <c r="AY37" s="80"/>
      <c r="AZ37" s="80"/>
      <c r="BA37" s="80"/>
      <c r="BB37" s="80"/>
      <c r="BF37" s="81"/>
      <c r="BK37" s="74"/>
      <c r="BL37" s="74"/>
      <c r="BM37" s="81"/>
      <c r="BS37" s="74"/>
      <c r="BT37" s="74"/>
      <c r="BU37" s="74"/>
      <c r="BV37" s="74"/>
      <c r="BW37" s="74"/>
      <c r="BX37" s="74"/>
      <c r="BY37" s="74"/>
      <c r="BZ37" s="74"/>
      <c r="CA37" s="74"/>
      <c r="FG37" s="72"/>
      <c r="FH37" s="72"/>
      <c r="FI37" s="72"/>
      <c r="FJ37" s="72"/>
      <c r="FK37" s="72"/>
      <c r="FL37" s="72"/>
    </row>
    <row r="38" spans="1:168" ht="16.2">
      <c r="A38" s="91"/>
      <c r="AD38" s="75"/>
      <c r="AF38" s="75"/>
      <c r="AG38" s="75"/>
      <c r="AH38" s="75"/>
      <c r="AI38" s="75"/>
      <c r="AJ38" s="75"/>
      <c r="AK38" s="75"/>
      <c r="AT38" s="80"/>
      <c r="AU38" s="80"/>
      <c r="AV38" s="80"/>
      <c r="AW38" s="80"/>
      <c r="AX38" s="80"/>
      <c r="AY38" s="80"/>
      <c r="AZ38" s="80"/>
      <c r="BA38" s="80"/>
      <c r="BB38" s="80"/>
      <c r="BF38" s="81"/>
      <c r="BK38" s="74"/>
      <c r="BL38" s="74"/>
      <c r="BM38" s="81"/>
      <c r="BS38" s="74"/>
      <c r="BT38" s="74"/>
      <c r="BU38" s="74"/>
      <c r="BV38" s="74"/>
      <c r="BW38" s="74"/>
      <c r="BX38" s="74"/>
      <c r="BY38" s="74"/>
      <c r="BZ38" s="74"/>
      <c r="CA38" s="74"/>
      <c r="FG38" s="72"/>
      <c r="FH38" s="72"/>
      <c r="FI38" s="72"/>
      <c r="FJ38" s="72"/>
      <c r="FK38" s="72"/>
      <c r="FL38" s="72"/>
    </row>
    <row r="39" spans="1:168" ht="16.2">
      <c r="A39" s="91"/>
      <c r="AD39" s="75"/>
      <c r="AF39" s="75"/>
      <c r="AG39" s="75"/>
      <c r="AH39" s="75"/>
      <c r="AI39" s="75"/>
      <c r="AJ39" s="75"/>
      <c r="AK39" s="75"/>
      <c r="AT39" s="80"/>
      <c r="AU39" s="80"/>
      <c r="AV39" s="80"/>
      <c r="AW39" s="80"/>
      <c r="AX39" s="80"/>
      <c r="AY39" s="80"/>
      <c r="AZ39" s="80"/>
      <c r="BA39" s="80"/>
      <c r="BB39" s="80"/>
      <c r="BF39" s="81"/>
      <c r="BK39" s="74"/>
      <c r="BL39" s="74"/>
      <c r="BM39" s="81"/>
      <c r="BS39" s="74"/>
      <c r="BT39" s="74"/>
      <c r="BU39" s="74"/>
      <c r="BV39" s="74"/>
      <c r="BW39" s="74"/>
      <c r="BX39" s="74"/>
      <c r="BY39" s="74"/>
      <c r="BZ39" s="74"/>
      <c r="CA39" s="74"/>
      <c r="FG39" s="72"/>
      <c r="FH39" s="72"/>
      <c r="FI39" s="72"/>
      <c r="FJ39" s="72"/>
      <c r="FK39" s="72"/>
      <c r="FL39" s="72"/>
    </row>
    <row r="40" spans="1:168" ht="16.2">
      <c r="A40" s="91"/>
      <c r="AD40" s="75"/>
      <c r="AF40" s="75"/>
      <c r="AG40" s="75"/>
      <c r="AH40" s="75"/>
      <c r="AI40" s="75"/>
      <c r="AJ40" s="75"/>
      <c r="AK40" s="75"/>
      <c r="AT40" s="80"/>
      <c r="AU40" s="80"/>
      <c r="AV40" s="80"/>
      <c r="AW40" s="80"/>
      <c r="AX40" s="80"/>
      <c r="AY40" s="80"/>
      <c r="AZ40" s="80"/>
      <c r="BA40" s="80"/>
      <c r="BB40" s="80"/>
      <c r="BF40" s="81"/>
      <c r="BK40" s="74"/>
      <c r="BL40" s="74"/>
      <c r="BM40" s="81"/>
      <c r="BS40" s="74"/>
      <c r="BT40" s="74"/>
      <c r="BU40" s="74"/>
      <c r="BV40" s="74"/>
      <c r="BW40" s="74"/>
      <c r="BX40" s="74"/>
      <c r="BY40" s="74"/>
      <c r="BZ40" s="74"/>
      <c r="CA40" s="74"/>
      <c r="FG40" s="72"/>
      <c r="FH40" s="72"/>
      <c r="FI40" s="72"/>
      <c r="FJ40" s="72"/>
      <c r="FK40" s="72"/>
      <c r="FL40" s="72"/>
    </row>
    <row r="41" spans="1:168" ht="16.2">
      <c r="A41" s="91"/>
      <c r="AD41" s="75"/>
      <c r="AF41" s="75"/>
      <c r="AG41" s="75"/>
      <c r="AH41" s="75"/>
      <c r="AI41" s="75"/>
      <c r="AJ41" s="75"/>
      <c r="AK41" s="75"/>
      <c r="AT41" s="80"/>
      <c r="AU41" s="80"/>
      <c r="AV41" s="80"/>
      <c r="AW41" s="80"/>
      <c r="AX41" s="80"/>
      <c r="AY41" s="80"/>
      <c r="AZ41" s="80"/>
      <c r="BA41" s="80"/>
      <c r="BB41" s="80"/>
      <c r="BF41" s="81"/>
      <c r="BM41" s="81"/>
      <c r="BS41" s="74"/>
      <c r="BT41" s="74"/>
      <c r="BU41" s="74"/>
      <c r="BV41" s="74"/>
      <c r="BW41" s="74"/>
      <c r="BX41" s="74"/>
      <c r="BY41" s="74"/>
      <c r="BZ41" s="74"/>
      <c r="CA41" s="74"/>
      <c r="FG41" s="72"/>
      <c r="FH41" s="72"/>
      <c r="FI41" s="72"/>
      <c r="FJ41" s="72"/>
      <c r="FK41" s="72"/>
      <c r="FL41" s="72"/>
    </row>
    <row r="42" spans="1:168" ht="16.2">
      <c r="A42" s="91"/>
      <c r="AD42" s="75"/>
      <c r="AF42" s="75"/>
      <c r="AG42" s="75"/>
      <c r="AH42" s="75"/>
      <c r="AI42" s="75"/>
      <c r="AJ42" s="75"/>
      <c r="AK42" s="75"/>
      <c r="AT42" s="80"/>
      <c r="AU42" s="80"/>
      <c r="AV42" s="80"/>
      <c r="AW42" s="80"/>
      <c r="AX42" s="80"/>
      <c r="AY42" s="80"/>
      <c r="AZ42" s="80"/>
      <c r="BA42" s="80"/>
      <c r="BB42" s="80"/>
      <c r="BF42" s="81"/>
      <c r="BM42" s="81"/>
      <c r="BS42" s="74"/>
      <c r="BT42" s="74"/>
      <c r="BU42" s="74"/>
      <c r="BV42" s="74"/>
      <c r="BW42" s="74"/>
      <c r="BX42" s="74"/>
      <c r="BY42" s="74"/>
      <c r="BZ42" s="74"/>
      <c r="CA42" s="74"/>
      <c r="FG42" s="72"/>
      <c r="FH42" s="72"/>
      <c r="FI42" s="72"/>
      <c r="FJ42" s="72"/>
      <c r="FK42" s="72"/>
      <c r="FL42" s="72"/>
    </row>
    <row r="43" spans="1:168" ht="16.2">
      <c r="A43" s="91"/>
      <c r="AD43" s="75"/>
      <c r="AF43" s="75"/>
      <c r="AG43" s="75"/>
      <c r="AH43" s="75"/>
      <c r="AI43" s="75"/>
      <c r="AJ43" s="75"/>
      <c r="AK43" s="75"/>
      <c r="AT43" s="80"/>
      <c r="AU43" s="80"/>
      <c r="AV43" s="80"/>
      <c r="AW43" s="80"/>
      <c r="AX43" s="80"/>
      <c r="AY43" s="80"/>
      <c r="AZ43" s="80"/>
      <c r="BA43" s="80"/>
      <c r="BB43" s="80"/>
      <c r="BF43" s="81"/>
      <c r="BL43" s="81"/>
      <c r="BM43" s="81"/>
      <c r="BS43" s="74"/>
      <c r="BT43" s="74"/>
      <c r="BU43" s="74"/>
      <c r="BV43" s="74"/>
      <c r="BW43" s="74"/>
      <c r="BX43" s="74"/>
      <c r="BY43" s="74"/>
      <c r="BZ43" s="74"/>
      <c r="CA43" s="74"/>
      <c r="FG43" s="72"/>
      <c r="FH43" s="72"/>
      <c r="FI43" s="72"/>
      <c r="FJ43" s="72"/>
      <c r="FK43" s="72"/>
      <c r="FL43" s="72"/>
    </row>
    <row r="44" spans="1:168" ht="16.2">
      <c r="A44" s="91"/>
      <c r="AD44" s="75"/>
      <c r="AF44" s="75"/>
      <c r="AG44" s="75"/>
      <c r="AH44" s="75"/>
      <c r="AI44" s="75"/>
      <c r="AJ44" s="75"/>
      <c r="AK44" s="75"/>
      <c r="AT44" s="80"/>
      <c r="AU44" s="80"/>
      <c r="AV44" s="80"/>
      <c r="AW44" s="80"/>
      <c r="AX44" s="80"/>
      <c r="AY44" s="80"/>
      <c r="AZ44" s="80"/>
      <c r="BA44" s="80"/>
      <c r="BB44" s="80"/>
      <c r="BF44" s="81"/>
      <c r="BL44" s="81"/>
      <c r="BM44" s="81"/>
      <c r="BS44" s="74"/>
      <c r="BT44" s="74"/>
      <c r="BU44" s="74"/>
      <c r="BV44" s="74"/>
      <c r="BW44" s="74"/>
      <c r="BX44" s="74"/>
      <c r="BY44" s="74"/>
      <c r="BZ44" s="74"/>
      <c r="CA44" s="74"/>
      <c r="FG44" s="72"/>
      <c r="FH44" s="72"/>
      <c r="FI44" s="72"/>
      <c r="FJ44" s="72"/>
      <c r="FK44" s="72"/>
      <c r="FL44" s="72"/>
    </row>
    <row r="45" spans="1:168" ht="16.2">
      <c r="A45" s="91"/>
      <c r="AD45" s="75"/>
      <c r="AF45" s="75"/>
      <c r="AG45" s="75"/>
      <c r="AH45" s="75"/>
      <c r="AI45" s="75"/>
      <c r="AJ45" s="75"/>
      <c r="AK45" s="75"/>
      <c r="AT45" s="80"/>
      <c r="AU45" s="80"/>
      <c r="AV45" s="80"/>
      <c r="AW45" s="80"/>
      <c r="AX45" s="80"/>
      <c r="AY45" s="80"/>
      <c r="AZ45" s="80"/>
      <c r="BA45" s="80"/>
      <c r="BB45" s="80"/>
      <c r="BL45" s="81"/>
      <c r="BM45" s="81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FG45" s="72"/>
      <c r="FH45" s="72"/>
      <c r="FI45" s="72"/>
      <c r="FJ45" s="72"/>
      <c r="FK45" s="72"/>
      <c r="FL45" s="72"/>
    </row>
    <row r="46" spans="1:168" ht="16.2">
      <c r="A46" s="91"/>
      <c r="AD46" s="75"/>
      <c r="AF46" s="75"/>
      <c r="AG46" s="75"/>
      <c r="AH46" s="75"/>
      <c r="AI46" s="75"/>
      <c r="AJ46" s="75"/>
      <c r="AK46" s="75"/>
      <c r="AT46" s="80"/>
      <c r="AU46" s="80"/>
      <c r="AV46" s="80"/>
      <c r="AW46" s="80"/>
      <c r="AX46" s="80"/>
      <c r="AY46" s="80"/>
      <c r="AZ46" s="80"/>
      <c r="BA46" s="80"/>
      <c r="BB46" s="80"/>
      <c r="BM46" s="81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FG46" s="72"/>
      <c r="FH46" s="72"/>
      <c r="FI46" s="72"/>
      <c r="FJ46" s="72"/>
      <c r="FK46" s="72"/>
      <c r="FL46" s="72"/>
    </row>
    <row r="47" spans="1:168" ht="16.2">
      <c r="A47" s="91"/>
      <c r="AD47" s="75"/>
      <c r="AF47" s="75"/>
      <c r="AG47" s="75"/>
      <c r="AH47" s="75"/>
      <c r="AI47" s="75"/>
      <c r="AJ47" s="75"/>
      <c r="AK47" s="75"/>
      <c r="AT47" s="80"/>
      <c r="AU47" s="80"/>
      <c r="AV47" s="80"/>
      <c r="AW47" s="80"/>
      <c r="AX47" s="80"/>
      <c r="AY47" s="80"/>
      <c r="AZ47" s="80"/>
      <c r="BA47" s="80"/>
      <c r="BB47" s="80"/>
      <c r="BM47" s="81"/>
      <c r="BO47" s="74"/>
      <c r="BS47" s="80"/>
      <c r="BT47" s="74"/>
      <c r="BU47" s="74"/>
      <c r="BV47" s="74"/>
      <c r="BW47" s="74"/>
      <c r="BX47" s="74"/>
      <c r="BY47" s="74"/>
      <c r="BZ47" s="74"/>
      <c r="CA47" s="74"/>
      <c r="FG47" s="72"/>
      <c r="FH47" s="72"/>
      <c r="FI47" s="72"/>
      <c r="FJ47" s="72"/>
      <c r="FK47" s="72"/>
      <c r="FL47" s="72"/>
    </row>
    <row r="48" spans="1:168" ht="16.2">
      <c r="A48" s="91"/>
      <c r="AD48" s="75"/>
      <c r="AF48" s="75"/>
      <c r="AG48" s="75"/>
      <c r="AH48" s="75"/>
      <c r="AI48" s="75"/>
      <c r="AJ48" s="75"/>
      <c r="AK48" s="75"/>
      <c r="AT48" s="80"/>
      <c r="AU48" s="80"/>
      <c r="AV48" s="80"/>
      <c r="AW48" s="80"/>
      <c r="AX48" s="80"/>
      <c r="AY48" s="80"/>
      <c r="AZ48" s="80"/>
      <c r="BA48" s="80"/>
      <c r="BB48" s="80"/>
      <c r="BF48" s="81"/>
      <c r="BM48" s="81"/>
      <c r="BS48" s="80"/>
      <c r="BT48" s="74"/>
      <c r="BU48" s="74"/>
      <c r="BV48" s="74"/>
      <c r="BW48" s="74"/>
      <c r="BX48" s="74"/>
      <c r="BY48" s="74"/>
      <c r="BZ48" s="74"/>
      <c r="CA48" s="74"/>
      <c r="FG48" s="72"/>
      <c r="FH48" s="72"/>
      <c r="FI48" s="72"/>
      <c r="FJ48" s="72"/>
      <c r="FK48" s="72"/>
      <c r="FL48" s="72"/>
    </row>
    <row r="49" spans="1:168" ht="16.2">
      <c r="A49" s="91"/>
      <c r="AD49" s="75"/>
      <c r="AF49" s="75"/>
      <c r="AG49" s="75"/>
      <c r="AH49" s="75"/>
      <c r="AI49" s="75"/>
      <c r="AJ49" s="75"/>
      <c r="AK49" s="75"/>
      <c r="AT49" s="80"/>
      <c r="AU49" s="80"/>
      <c r="AV49" s="80"/>
      <c r="AW49" s="80"/>
      <c r="AX49" s="80"/>
      <c r="AY49" s="80"/>
      <c r="AZ49" s="80"/>
      <c r="BA49" s="80"/>
      <c r="BB49" s="80"/>
      <c r="BF49" s="81"/>
      <c r="BM49" s="81"/>
      <c r="BS49" s="80"/>
      <c r="BT49" s="74"/>
      <c r="BU49" s="74"/>
      <c r="BV49" s="74"/>
      <c r="BW49" s="74"/>
      <c r="BX49" s="74"/>
      <c r="BY49" s="74"/>
      <c r="BZ49" s="74"/>
      <c r="CA49" s="74"/>
      <c r="FG49" s="72"/>
      <c r="FH49" s="72"/>
      <c r="FI49" s="72"/>
      <c r="FJ49" s="72"/>
      <c r="FK49" s="72"/>
      <c r="FL49" s="72"/>
    </row>
    <row r="50" spans="1:168" ht="16.2">
      <c r="A50" s="91"/>
      <c r="AD50" s="75"/>
      <c r="AF50" s="75"/>
      <c r="AG50" s="75"/>
      <c r="AH50" s="75"/>
      <c r="AI50" s="75"/>
      <c r="AJ50" s="75"/>
      <c r="AK50" s="75"/>
      <c r="AT50" s="80"/>
      <c r="AU50" s="80"/>
      <c r="AV50" s="80"/>
      <c r="AW50" s="80"/>
      <c r="AX50" s="80"/>
      <c r="AY50" s="80"/>
      <c r="AZ50" s="80"/>
      <c r="BA50" s="80"/>
      <c r="BB50" s="80"/>
      <c r="BM50" s="81"/>
      <c r="BS50" s="80"/>
      <c r="BT50" s="74"/>
      <c r="BU50" s="74"/>
      <c r="BV50" s="74"/>
      <c r="BW50" s="74"/>
      <c r="BX50" s="74"/>
      <c r="BY50" s="74"/>
      <c r="BZ50" s="74"/>
      <c r="CA50" s="74"/>
      <c r="FG50" s="72"/>
      <c r="FH50" s="72"/>
      <c r="FI50" s="72"/>
      <c r="FJ50" s="72"/>
      <c r="FK50" s="72"/>
      <c r="FL50" s="72"/>
    </row>
    <row r="51" spans="1:168" ht="16.2">
      <c r="A51" s="91"/>
      <c r="AD51" s="75"/>
      <c r="AF51" s="75"/>
      <c r="AG51" s="75"/>
      <c r="AH51" s="75"/>
      <c r="AI51" s="75"/>
      <c r="AJ51" s="75"/>
      <c r="AK51" s="75"/>
      <c r="AT51" s="80"/>
      <c r="AU51" s="80"/>
      <c r="AV51" s="80"/>
      <c r="AW51" s="80"/>
      <c r="AX51" s="80"/>
      <c r="AY51" s="80"/>
      <c r="AZ51" s="80"/>
      <c r="BA51" s="80"/>
      <c r="BB51" s="80"/>
      <c r="BM51" s="81"/>
      <c r="BS51" s="80"/>
      <c r="BT51" s="74"/>
      <c r="BU51" s="74"/>
      <c r="BV51" s="74"/>
      <c r="BW51" s="74"/>
      <c r="BX51" s="74"/>
      <c r="BY51" s="74"/>
      <c r="BZ51" s="74"/>
      <c r="CA51" s="74"/>
      <c r="FG51" s="72"/>
      <c r="FH51" s="72"/>
      <c r="FI51" s="72"/>
      <c r="FJ51" s="72"/>
      <c r="FK51" s="72"/>
      <c r="FL51" s="72"/>
    </row>
    <row r="52" spans="1:168" ht="16.2">
      <c r="A52" s="91"/>
      <c r="AD52" s="75"/>
      <c r="AF52" s="75"/>
      <c r="AG52" s="75"/>
      <c r="AH52" s="75"/>
      <c r="AI52" s="75"/>
      <c r="AJ52" s="75"/>
      <c r="AK52" s="75"/>
      <c r="AV52" s="80"/>
      <c r="AW52" s="80"/>
      <c r="AX52" s="80"/>
      <c r="AY52" s="80"/>
      <c r="AZ52" s="80"/>
      <c r="BA52" s="80"/>
      <c r="BB52" s="80"/>
      <c r="BM52" s="81"/>
      <c r="BS52" s="80"/>
      <c r="BT52" s="74"/>
      <c r="BU52" s="74"/>
      <c r="BV52" s="74"/>
      <c r="BW52" s="74"/>
      <c r="BX52" s="74"/>
      <c r="BY52" s="74"/>
      <c r="BZ52" s="74"/>
      <c r="CA52" s="74"/>
      <c r="FG52" s="72"/>
      <c r="FH52" s="72"/>
      <c r="FI52" s="72"/>
      <c r="FJ52" s="72"/>
      <c r="FK52" s="72"/>
      <c r="FL52" s="72"/>
    </row>
    <row r="53" spans="1:168" ht="16.2">
      <c r="A53" s="91"/>
      <c r="AD53" s="75"/>
      <c r="AF53" s="75"/>
      <c r="AG53" s="75"/>
      <c r="AH53" s="75"/>
      <c r="AI53" s="75"/>
      <c r="AJ53" s="75"/>
      <c r="AK53" s="75"/>
      <c r="AV53" s="80"/>
      <c r="AW53" s="80"/>
      <c r="AX53" s="80"/>
      <c r="AY53" s="80"/>
      <c r="AZ53" s="80"/>
      <c r="BA53" s="80"/>
      <c r="BB53" s="80"/>
      <c r="BM53" s="81"/>
      <c r="BS53" s="80"/>
      <c r="BT53" s="74"/>
      <c r="BU53" s="74"/>
      <c r="BV53" s="74"/>
      <c r="BW53" s="74"/>
      <c r="BX53" s="74"/>
      <c r="BY53" s="74"/>
      <c r="BZ53" s="74"/>
      <c r="CA53" s="74"/>
      <c r="FG53" s="72"/>
      <c r="FH53" s="72"/>
      <c r="FI53" s="72"/>
      <c r="FJ53" s="72"/>
      <c r="FK53" s="72"/>
      <c r="FL53" s="72"/>
    </row>
    <row r="54" spans="1:168" ht="16.2">
      <c r="A54" s="91"/>
      <c r="AD54" s="75"/>
      <c r="AF54" s="75"/>
      <c r="AG54" s="75"/>
      <c r="AH54" s="75"/>
      <c r="AI54" s="75"/>
      <c r="AJ54" s="75"/>
      <c r="AK54" s="75"/>
      <c r="AV54" s="80"/>
      <c r="AW54" s="80"/>
      <c r="AX54" s="80"/>
      <c r="AY54" s="80"/>
      <c r="AZ54" s="80"/>
      <c r="BA54" s="80"/>
      <c r="BB54" s="80"/>
      <c r="BM54" s="81"/>
      <c r="BS54" s="80"/>
      <c r="BT54" s="74"/>
      <c r="BU54" s="74"/>
      <c r="BV54" s="74"/>
      <c r="BW54" s="74"/>
      <c r="BX54" s="74"/>
      <c r="BY54" s="74"/>
      <c r="BZ54" s="74"/>
      <c r="CA54" s="74"/>
      <c r="FG54" s="72"/>
      <c r="FH54" s="72"/>
      <c r="FI54" s="72"/>
      <c r="FJ54" s="72"/>
      <c r="FK54" s="72"/>
      <c r="FL54" s="72"/>
    </row>
    <row r="55" spans="1:168" ht="16.2">
      <c r="A55" s="91"/>
      <c r="AD55" s="75"/>
      <c r="AF55" s="75"/>
      <c r="AG55" s="75"/>
      <c r="AH55" s="75"/>
      <c r="AI55" s="75"/>
      <c r="AJ55" s="75"/>
      <c r="AK55" s="75"/>
      <c r="AV55" s="80"/>
      <c r="AW55" s="80"/>
      <c r="AX55" s="80"/>
      <c r="AY55" s="80"/>
      <c r="AZ55" s="80"/>
      <c r="BA55" s="80"/>
      <c r="BB55" s="80"/>
      <c r="BM55" s="81"/>
      <c r="BS55" s="80"/>
      <c r="BT55" s="74"/>
      <c r="BU55" s="74"/>
      <c r="BV55" s="74"/>
      <c r="BW55" s="74"/>
      <c r="BX55" s="74"/>
      <c r="BY55" s="74"/>
      <c r="BZ55" s="74"/>
      <c r="CA55" s="74"/>
      <c r="FG55" s="72"/>
      <c r="FH55" s="72"/>
      <c r="FI55" s="72"/>
      <c r="FJ55" s="72"/>
      <c r="FK55" s="72"/>
      <c r="FL55" s="72"/>
    </row>
    <row r="56" spans="1:168" ht="16.2">
      <c r="A56" s="91"/>
      <c r="AD56" s="75"/>
      <c r="AF56" s="75"/>
      <c r="AG56" s="75"/>
      <c r="AH56" s="75"/>
      <c r="AI56" s="75"/>
      <c r="AJ56" s="75"/>
      <c r="AK56" s="75"/>
      <c r="AV56" s="80"/>
      <c r="AW56" s="80"/>
      <c r="AX56" s="80"/>
      <c r="AY56" s="80"/>
      <c r="AZ56" s="80"/>
      <c r="BA56" s="80"/>
      <c r="BB56" s="80"/>
      <c r="BM56" s="81"/>
      <c r="BS56" s="80"/>
      <c r="BT56" s="74"/>
      <c r="BU56" s="74"/>
      <c r="BV56" s="74"/>
      <c r="BW56" s="74"/>
      <c r="BX56" s="74"/>
      <c r="BY56" s="74"/>
      <c r="BZ56" s="74"/>
      <c r="CA56" s="74"/>
      <c r="FG56" s="72"/>
      <c r="FH56" s="72"/>
      <c r="FI56" s="72"/>
      <c r="FJ56" s="72"/>
      <c r="FK56" s="72"/>
      <c r="FL56" s="72"/>
    </row>
    <row r="57" spans="1:168">
      <c r="AD57" s="75"/>
      <c r="AF57" s="75"/>
      <c r="AG57" s="75"/>
      <c r="AH57" s="75"/>
      <c r="AI57" s="75"/>
      <c r="AJ57" s="75"/>
      <c r="AK57" s="75"/>
      <c r="AV57" s="80"/>
      <c r="AW57" s="80"/>
      <c r="AX57" s="80"/>
      <c r="AY57" s="80"/>
      <c r="AZ57" s="80"/>
      <c r="BA57" s="80"/>
      <c r="BB57" s="80"/>
      <c r="BM57" s="81"/>
      <c r="BS57" s="80"/>
      <c r="BT57" s="74"/>
      <c r="BU57" s="74"/>
      <c r="BV57" s="74"/>
      <c r="BW57" s="74"/>
      <c r="BX57" s="74"/>
      <c r="BY57" s="74"/>
      <c r="BZ57" s="74"/>
      <c r="CA57" s="74"/>
      <c r="FG57" s="72"/>
      <c r="FH57" s="72"/>
      <c r="FI57" s="72"/>
      <c r="FJ57" s="72"/>
      <c r="FK57" s="72"/>
      <c r="FL57" s="72"/>
    </row>
    <row r="58" spans="1:168">
      <c r="AD58" s="75"/>
      <c r="AF58" s="75"/>
      <c r="AG58" s="75"/>
      <c r="AH58" s="75"/>
      <c r="AI58" s="75"/>
      <c r="AJ58" s="75"/>
      <c r="AK58" s="75"/>
      <c r="AV58" s="80"/>
      <c r="AW58" s="80"/>
      <c r="AX58" s="80"/>
      <c r="AY58" s="80"/>
      <c r="AZ58" s="80"/>
      <c r="BA58" s="80"/>
      <c r="BB58" s="80"/>
      <c r="BM58" s="81"/>
      <c r="BS58" s="80"/>
      <c r="BT58" s="74"/>
      <c r="BU58" s="74"/>
      <c r="BV58" s="74"/>
      <c r="BW58" s="74"/>
      <c r="BX58" s="74"/>
      <c r="BY58" s="74"/>
      <c r="BZ58" s="74"/>
      <c r="CA58" s="74"/>
      <c r="FG58" s="72"/>
      <c r="FH58" s="72"/>
      <c r="FI58" s="72"/>
      <c r="FJ58" s="72"/>
      <c r="FK58" s="72"/>
      <c r="FL58" s="72"/>
    </row>
    <row r="59" spans="1:168">
      <c r="AD59" s="75"/>
      <c r="AF59" s="75"/>
      <c r="AG59" s="75"/>
      <c r="AH59" s="75"/>
      <c r="AI59" s="75"/>
      <c r="AJ59" s="75"/>
      <c r="AK59" s="75"/>
      <c r="AV59" s="80"/>
      <c r="AW59" s="80"/>
      <c r="AX59" s="80"/>
      <c r="AY59" s="80"/>
      <c r="AZ59" s="80"/>
      <c r="BA59" s="80"/>
      <c r="BB59" s="80"/>
      <c r="BM59" s="81"/>
      <c r="BS59" s="80"/>
      <c r="BT59" s="74"/>
      <c r="BU59" s="74"/>
      <c r="BV59" s="74"/>
      <c r="BW59" s="74"/>
      <c r="BX59" s="74"/>
      <c r="BY59" s="74"/>
      <c r="BZ59" s="74"/>
      <c r="CA59" s="74"/>
      <c r="FG59" s="72"/>
      <c r="FH59" s="72"/>
      <c r="FI59" s="72"/>
      <c r="FJ59" s="72"/>
      <c r="FK59" s="72"/>
      <c r="FL59" s="72"/>
    </row>
    <row r="60" spans="1:168">
      <c r="AD60" s="75"/>
      <c r="AF60" s="75"/>
      <c r="AG60" s="75"/>
      <c r="AH60" s="75"/>
      <c r="AI60" s="75"/>
      <c r="AJ60" s="75"/>
      <c r="AK60" s="75"/>
      <c r="AR60" s="80"/>
      <c r="AV60" s="80"/>
      <c r="AW60" s="80"/>
      <c r="AX60" s="80"/>
      <c r="AY60" s="80"/>
      <c r="AZ60" s="80"/>
      <c r="BA60" s="80"/>
      <c r="BB60" s="80"/>
      <c r="BM60" s="81"/>
      <c r="BS60" s="80"/>
      <c r="BT60" s="74"/>
      <c r="BU60" s="74"/>
      <c r="BV60" s="74"/>
      <c r="BW60" s="74"/>
      <c r="BX60" s="74"/>
      <c r="BY60" s="74"/>
      <c r="BZ60" s="74"/>
      <c r="CA60" s="74"/>
      <c r="FG60" s="72"/>
      <c r="FH60" s="72"/>
      <c r="FI60" s="72"/>
      <c r="FJ60" s="72"/>
      <c r="FK60" s="72"/>
      <c r="FL60" s="72"/>
    </row>
    <row r="61" spans="1:168">
      <c r="AD61" s="75"/>
      <c r="AF61" s="75"/>
      <c r="AG61" s="75"/>
      <c r="AH61" s="75"/>
      <c r="AI61" s="75"/>
      <c r="AJ61" s="75"/>
      <c r="AK61" s="75"/>
      <c r="AR61" s="80"/>
      <c r="AV61" s="80"/>
      <c r="AW61" s="80"/>
      <c r="AX61" s="80"/>
      <c r="AY61" s="80"/>
      <c r="AZ61" s="80"/>
      <c r="BA61" s="80"/>
      <c r="BB61" s="80"/>
      <c r="BM61" s="81"/>
      <c r="BS61" s="80"/>
      <c r="BT61" s="74"/>
      <c r="BU61" s="74"/>
      <c r="BV61" s="74"/>
      <c r="BW61" s="74"/>
      <c r="BX61" s="74"/>
      <c r="BY61" s="74"/>
      <c r="BZ61" s="74"/>
      <c r="CA61" s="74"/>
      <c r="FG61" s="72"/>
      <c r="FH61" s="72"/>
      <c r="FI61" s="72"/>
      <c r="FJ61" s="72"/>
      <c r="FK61" s="72"/>
      <c r="FL61" s="72"/>
    </row>
    <row r="62" spans="1:168">
      <c r="AD62" s="75"/>
      <c r="AF62" s="75"/>
      <c r="AG62" s="75"/>
      <c r="AH62" s="75"/>
      <c r="AI62" s="75"/>
      <c r="AJ62" s="75"/>
      <c r="AK62" s="75"/>
      <c r="AP62" s="80"/>
      <c r="AQ62" s="80"/>
      <c r="AV62" s="80"/>
      <c r="AW62" s="80"/>
      <c r="AX62" s="80"/>
      <c r="AY62" s="80"/>
      <c r="AZ62" s="80"/>
      <c r="BA62" s="80"/>
      <c r="BB62" s="80"/>
      <c r="BS62" s="80"/>
      <c r="BT62" s="74"/>
      <c r="BU62" s="74"/>
      <c r="BV62" s="74"/>
      <c r="BW62" s="74"/>
      <c r="BX62" s="74"/>
      <c r="BY62" s="74"/>
      <c r="BZ62" s="74"/>
      <c r="CA62" s="74"/>
      <c r="FG62" s="72"/>
      <c r="FH62" s="72"/>
      <c r="FI62" s="72"/>
      <c r="FJ62" s="72"/>
      <c r="FK62" s="72"/>
      <c r="FL62" s="72"/>
    </row>
    <row r="63" spans="1:168">
      <c r="AD63" s="75"/>
      <c r="AF63" s="75"/>
      <c r="AG63" s="75"/>
      <c r="AH63" s="75"/>
      <c r="AI63" s="75"/>
      <c r="AJ63" s="75"/>
      <c r="AK63" s="75"/>
      <c r="AP63" s="80"/>
      <c r="AQ63" s="80"/>
      <c r="AV63" s="80"/>
      <c r="AW63" s="80"/>
      <c r="AX63" s="80"/>
      <c r="AY63" s="80"/>
      <c r="AZ63" s="80"/>
      <c r="BA63" s="80"/>
      <c r="BB63" s="80"/>
      <c r="BS63" s="80"/>
      <c r="BT63" s="74"/>
      <c r="BU63" s="74"/>
      <c r="BV63" s="74"/>
      <c r="BW63" s="74"/>
      <c r="BX63" s="74"/>
      <c r="BY63" s="74"/>
      <c r="BZ63" s="74"/>
      <c r="CA63" s="74"/>
      <c r="FF63" s="72"/>
      <c r="FG63" s="72"/>
      <c r="FH63" s="72"/>
      <c r="FI63" s="72"/>
      <c r="FJ63" s="72"/>
      <c r="FK63" s="72"/>
      <c r="FL63" s="72"/>
    </row>
    <row r="64" spans="1:168">
      <c r="AD64" s="75"/>
      <c r="AF64" s="75"/>
      <c r="AG64" s="75"/>
      <c r="AH64" s="75"/>
      <c r="AI64" s="75"/>
      <c r="AJ64" s="75"/>
      <c r="AK64" s="75"/>
      <c r="AV64" s="80"/>
      <c r="AW64" s="80"/>
      <c r="AX64" s="80"/>
      <c r="AY64" s="80"/>
      <c r="AZ64" s="80"/>
      <c r="BA64" s="80"/>
      <c r="BB64" s="80"/>
      <c r="BS64" s="80"/>
      <c r="BT64" s="74"/>
      <c r="BU64" s="74"/>
      <c r="BV64" s="74"/>
      <c r="BW64" s="74"/>
      <c r="BX64" s="74"/>
      <c r="BY64" s="74"/>
      <c r="BZ64" s="74"/>
      <c r="CA64" s="74"/>
      <c r="FF64" s="72"/>
      <c r="FG64" s="72"/>
      <c r="FH64" s="72"/>
      <c r="FI64" s="72"/>
      <c r="FJ64" s="72"/>
      <c r="FK64" s="72"/>
      <c r="FL64" s="72"/>
    </row>
    <row r="65" spans="30:168">
      <c r="AD65" s="75"/>
      <c r="AF65" s="75"/>
      <c r="AG65" s="75"/>
      <c r="AH65" s="75"/>
      <c r="AI65" s="75"/>
      <c r="AJ65" s="75"/>
      <c r="AK65" s="75"/>
      <c r="AV65" s="80"/>
      <c r="AW65" s="80"/>
      <c r="AX65" s="80"/>
      <c r="AY65" s="80"/>
      <c r="AZ65" s="80"/>
      <c r="BA65" s="80"/>
      <c r="BB65" s="80"/>
      <c r="BS65" s="80"/>
      <c r="BT65" s="74"/>
      <c r="BU65" s="74"/>
      <c r="BV65" s="74"/>
      <c r="BW65" s="74"/>
      <c r="BX65" s="74"/>
      <c r="BY65" s="74"/>
      <c r="BZ65" s="74"/>
      <c r="CA65" s="74"/>
      <c r="FF65" s="72"/>
      <c r="FG65" s="72"/>
      <c r="FH65" s="72"/>
      <c r="FI65" s="72"/>
      <c r="FJ65" s="72"/>
      <c r="FK65" s="72"/>
      <c r="FL65" s="72"/>
    </row>
    <row r="66" spans="30:168">
      <c r="AD66" s="75"/>
      <c r="AF66" s="75"/>
      <c r="AG66" s="75"/>
      <c r="AH66" s="75"/>
      <c r="AI66" s="75"/>
      <c r="AJ66" s="75"/>
      <c r="AK66" s="75"/>
      <c r="AV66" s="80"/>
      <c r="AW66" s="80"/>
      <c r="AX66" s="80"/>
      <c r="AY66" s="80"/>
      <c r="AZ66" s="80"/>
      <c r="BA66" s="80"/>
      <c r="BB66" s="80"/>
      <c r="BS66" s="80"/>
      <c r="BT66" s="74"/>
      <c r="BU66" s="74"/>
      <c r="BV66" s="74"/>
      <c r="BW66" s="74"/>
      <c r="BX66" s="74"/>
      <c r="BY66" s="74"/>
      <c r="BZ66" s="74"/>
      <c r="CA66" s="74"/>
      <c r="FF66" s="72"/>
      <c r="FG66" s="72"/>
      <c r="FH66" s="72"/>
      <c r="FI66" s="72"/>
      <c r="FJ66" s="72"/>
      <c r="FK66" s="72"/>
      <c r="FL66" s="72"/>
    </row>
    <row r="67" spans="30:168">
      <c r="AD67" s="75"/>
      <c r="AF67" s="75"/>
      <c r="AG67" s="75"/>
      <c r="AH67" s="75"/>
      <c r="AI67" s="75"/>
      <c r="AJ67" s="75"/>
      <c r="AK67" s="75"/>
      <c r="AV67" s="80"/>
      <c r="AW67" s="80"/>
      <c r="AX67" s="80"/>
      <c r="AY67" s="80"/>
      <c r="AZ67" s="80"/>
      <c r="BA67" s="80"/>
      <c r="BB67" s="80"/>
      <c r="BS67" s="80"/>
      <c r="BT67" s="74"/>
      <c r="BU67" s="74"/>
      <c r="BV67" s="74"/>
      <c r="BW67" s="74"/>
      <c r="BX67" s="74"/>
      <c r="BY67" s="74"/>
      <c r="BZ67" s="74"/>
      <c r="CA67" s="74"/>
      <c r="FF67" s="72"/>
      <c r="FG67" s="72"/>
      <c r="FH67" s="72"/>
      <c r="FI67" s="72"/>
      <c r="FJ67" s="72"/>
      <c r="FK67" s="72"/>
      <c r="FL67" s="72"/>
    </row>
    <row r="68" spans="30:168">
      <c r="AD68" s="75"/>
      <c r="AF68" s="75"/>
      <c r="AG68" s="75"/>
      <c r="AH68" s="75"/>
      <c r="AI68" s="75"/>
      <c r="AJ68" s="75"/>
      <c r="AK68" s="75"/>
      <c r="AV68" s="80"/>
      <c r="AW68" s="80"/>
      <c r="AX68" s="80"/>
      <c r="AY68" s="80"/>
      <c r="AZ68" s="80"/>
      <c r="BA68" s="80"/>
      <c r="BB68" s="80"/>
      <c r="BS68" s="80"/>
      <c r="BT68" s="74"/>
      <c r="BU68" s="74"/>
      <c r="BV68" s="74"/>
      <c r="BW68" s="74"/>
      <c r="BX68" s="74"/>
      <c r="BY68" s="74"/>
      <c r="BZ68" s="74"/>
      <c r="CA68" s="74"/>
      <c r="FF68" s="72"/>
      <c r="FG68" s="72"/>
      <c r="FH68" s="72"/>
      <c r="FI68" s="72"/>
      <c r="FJ68" s="72"/>
      <c r="FK68" s="72"/>
      <c r="FL68" s="72"/>
    </row>
    <row r="69" spans="30:168">
      <c r="AD69" s="75"/>
      <c r="AF69" s="75"/>
      <c r="AG69" s="75"/>
      <c r="AH69" s="75"/>
      <c r="AI69" s="75"/>
      <c r="AJ69" s="75"/>
      <c r="AK69" s="75"/>
      <c r="AV69" s="80"/>
      <c r="AW69" s="80"/>
      <c r="AX69" s="80"/>
      <c r="AY69" s="80"/>
      <c r="AZ69" s="80"/>
      <c r="BA69" s="80"/>
      <c r="BB69" s="80"/>
      <c r="BS69" s="80"/>
      <c r="BT69" s="74"/>
      <c r="BU69" s="74"/>
      <c r="BV69" s="74"/>
      <c r="BW69" s="74"/>
      <c r="BX69" s="74"/>
      <c r="BY69" s="74"/>
      <c r="BZ69" s="74"/>
      <c r="CA69" s="74"/>
      <c r="FF69" s="72"/>
      <c r="FG69" s="72"/>
      <c r="FH69" s="72"/>
      <c r="FI69" s="72"/>
      <c r="FJ69" s="72"/>
      <c r="FK69" s="72"/>
      <c r="FL69" s="72"/>
    </row>
    <row r="70" spans="30:168">
      <c r="AD70" s="75"/>
      <c r="AF70" s="75"/>
      <c r="AG70" s="75"/>
      <c r="AH70" s="75"/>
      <c r="AI70" s="75"/>
      <c r="AJ70" s="75"/>
      <c r="AK70" s="75"/>
      <c r="AV70" s="80"/>
      <c r="AW70" s="80"/>
      <c r="AX70" s="80"/>
      <c r="AY70" s="80"/>
      <c r="AZ70" s="80"/>
      <c r="BA70" s="80"/>
      <c r="BB70" s="80"/>
      <c r="BS70" s="80"/>
      <c r="BT70" s="74"/>
      <c r="BU70" s="74"/>
      <c r="BV70" s="74"/>
      <c r="BW70" s="74"/>
      <c r="BX70" s="74"/>
      <c r="BY70" s="74"/>
      <c r="BZ70" s="74"/>
      <c r="CA70" s="74"/>
      <c r="FF70" s="72"/>
      <c r="FG70" s="72"/>
      <c r="FH70" s="72"/>
      <c r="FI70" s="72"/>
      <c r="FJ70" s="72"/>
      <c r="FK70" s="72"/>
      <c r="FL70" s="72"/>
    </row>
    <row r="71" spans="30:168">
      <c r="AD71" s="75"/>
      <c r="AF71" s="75"/>
      <c r="AG71" s="75"/>
      <c r="AH71" s="75"/>
      <c r="AI71" s="75"/>
      <c r="AJ71" s="75"/>
      <c r="AK71" s="75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S71" s="80"/>
      <c r="BT71" s="74"/>
      <c r="BU71" s="74"/>
      <c r="BV71" s="74"/>
      <c r="BW71" s="74"/>
      <c r="BX71" s="74"/>
      <c r="BY71" s="74"/>
      <c r="BZ71" s="74"/>
      <c r="CA71" s="74"/>
      <c r="FF71" s="72"/>
      <c r="FG71" s="72"/>
      <c r="FH71" s="72"/>
      <c r="FI71" s="72"/>
      <c r="FJ71" s="72"/>
      <c r="FK71" s="72"/>
      <c r="FL71" s="72"/>
    </row>
    <row r="72" spans="30:168">
      <c r="AD72" s="75"/>
      <c r="AF72" s="75"/>
      <c r="AG72" s="75"/>
      <c r="AH72" s="75"/>
      <c r="AI72" s="75"/>
      <c r="AJ72" s="75"/>
      <c r="AK72" s="75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S72" s="80"/>
      <c r="BT72" s="74"/>
      <c r="BU72" s="74"/>
      <c r="BV72" s="74"/>
      <c r="BW72" s="74"/>
      <c r="BX72" s="74"/>
      <c r="BY72" s="74"/>
      <c r="BZ72" s="74"/>
      <c r="CA72" s="74"/>
      <c r="FF72" s="72"/>
      <c r="FG72" s="72"/>
      <c r="FH72" s="72"/>
      <c r="FI72" s="72"/>
      <c r="FJ72" s="72"/>
      <c r="FK72" s="72"/>
      <c r="FL72" s="72"/>
    </row>
    <row r="73" spans="30:168">
      <c r="AD73" s="75"/>
      <c r="AF73" s="75"/>
      <c r="AG73" s="75"/>
      <c r="AH73" s="75"/>
      <c r="AI73" s="75"/>
      <c r="AJ73" s="75"/>
      <c r="AK73" s="75"/>
      <c r="AW73" s="80"/>
      <c r="AX73" s="80"/>
      <c r="AY73" s="80"/>
      <c r="AZ73" s="80"/>
      <c r="BA73" s="80"/>
      <c r="BB73" s="80"/>
      <c r="BS73" s="80"/>
      <c r="BT73" s="74"/>
      <c r="BU73" s="74"/>
      <c r="BV73" s="74"/>
      <c r="BW73" s="74"/>
      <c r="BX73" s="74"/>
      <c r="BY73" s="74"/>
      <c r="BZ73" s="74"/>
      <c r="CA73" s="74"/>
      <c r="FF73" s="72"/>
      <c r="FG73" s="72"/>
      <c r="FH73" s="72"/>
      <c r="FI73" s="72"/>
      <c r="FJ73" s="72"/>
      <c r="FK73" s="72"/>
      <c r="FL73" s="72"/>
    </row>
    <row r="74" spans="30:168">
      <c r="AD74" s="75"/>
      <c r="AF74" s="75"/>
      <c r="AG74" s="75"/>
      <c r="AH74" s="75"/>
      <c r="AI74" s="75"/>
      <c r="AJ74" s="75"/>
      <c r="AK74" s="75"/>
      <c r="AW74" s="80"/>
      <c r="AX74" s="80"/>
      <c r="AY74" s="80"/>
      <c r="AZ74" s="80"/>
      <c r="BA74" s="80"/>
      <c r="BB74" s="80"/>
      <c r="BS74" s="74"/>
      <c r="BT74" s="74"/>
      <c r="BU74" s="74"/>
      <c r="BV74" s="74"/>
      <c r="BW74" s="74"/>
      <c r="BX74" s="74"/>
      <c r="BY74" s="74"/>
      <c r="BZ74" s="74"/>
      <c r="CA74" s="74"/>
      <c r="FF74" s="72"/>
      <c r="FG74" s="72"/>
      <c r="FH74" s="72"/>
      <c r="FI74" s="72"/>
      <c r="FJ74" s="72"/>
      <c r="FK74" s="72"/>
      <c r="FL74" s="72"/>
    </row>
    <row r="75" spans="30:168">
      <c r="AD75" s="75"/>
      <c r="AF75" s="75"/>
      <c r="AG75" s="75"/>
      <c r="AH75" s="75"/>
      <c r="AI75" s="75"/>
      <c r="AJ75" s="75"/>
      <c r="AK75" s="75"/>
      <c r="AW75" s="80"/>
      <c r="AX75" s="80"/>
      <c r="AY75" s="80"/>
      <c r="AZ75" s="80"/>
      <c r="BA75" s="80"/>
      <c r="BB75" s="80"/>
      <c r="BL75" s="81"/>
      <c r="BS75" s="74"/>
      <c r="BT75" s="74"/>
      <c r="BU75" s="74"/>
      <c r="BV75" s="74"/>
      <c r="BW75" s="74"/>
      <c r="BX75" s="74"/>
      <c r="BY75" s="74"/>
      <c r="BZ75" s="74"/>
      <c r="CA75" s="74"/>
      <c r="FF75" s="72"/>
      <c r="FG75" s="72"/>
      <c r="FH75" s="72"/>
      <c r="FI75" s="72"/>
      <c r="FJ75" s="72"/>
      <c r="FK75" s="72"/>
      <c r="FL75" s="72"/>
    </row>
    <row r="76" spans="30:168">
      <c r="AD76" s="75"/>
      <c r="AF76" s="75"/>
      <c r="AG76" s="75"/>
      <c r="AH76" s="75"/>
      <c r="AI76" s="75"/>
      <c r="AJ76" s="75"/>
      <c r="AK76" s="75"/>
      <c r="AW76" s="80"/>
      <c r="AX76" s="80"/>
      <c r="AY76" s="80"/>
      <c r="AZ76" s="80"/>
      <c r="BA76" s="80"/>
      <c r="BB76" s="80"/>
      <c r="BL76" s="81"/>
      <c r="BS76" s="74"/>
      <c r="BT76" s="74"/>
      <c r="BU76" s="74"/>
      <c r="BV76" s="74"/>
      <c r="BW76" s="74"/>
      <c r="BX76" s="74"/>
      <c r="BY76" s="74"/>
      <c r="BZ76" s="74"/>
      <c r="CA76" s="74"/>
      <c r="FF76" s="72"/>
      <c r="FG76" s="72"/>
      <c r="FH76" s="72"/>
      <c r="FI76" s="72"/>
      <c r="FJ76" s="72"/>
      <c r="FK76" s="72"/>
      <c r="FL76" s="72"/>
    </row>
    <row r="77" spans="30:168">
      <c r="AD77" s="75"/>
      <c r="AF77" s="75"/>
      <c r="AG77" s="75"/>
      <c r="AH77" s="75"/>
      <c r="AI77" s="75"/>
      <c r="AJ77" s="75"/>
      <c r="AK77" s="75"/>
      <c r="AW77" s="80"/>
      <c r="AX77" s="80"/>
      <c r="AY77" s="80"/>
      <c r="AZ77" s="80"/>
      <c r="BA77" s="80"/>
      <c r="BB77" s="80"/>
      <c r="BL77" s="81"/>
      <c r="BS77" s="74"/>
      <c r="BT77" s="74"/>
      <c r="BU77" s="74"/>
      <c r="BV77" s="74"/>
      <c r="BW77" s="74"/>
      <c r="BX77" s="74"/>
      <c r="BY77" s="74"/>
      <c r="BZ77" s="74"/>
      <c r="CA77" s="74"/>
      <c r="FF77" s="72"/>
      <c r="FG77" s="72"/>
      <c r="FH77" s="72"/>
      <c r="FI77" s="72"/>
      <c r="FJ77" s="72"/>
      <c r="FK77" s="72"/>
      <c r="FL77" s="72"/>
    </row>
    <row r="78" spans="30:168">
      <c r="AD78" s="75"/>
      <c r="AF78" s="75"/>
      <c r="AG78" s="75"/>
      <c r="AH78" s="75"/>
      <c r="AI78" s="75"/>
      <c r="AJ78" s="75"/>
      <c r="AK78" s="75"/>
      <c r="AW78" s="80"/>
      <c r="AX78" s="80"/>
      <c r="AY78" s="80"/>
      <c r="AZ78" s="80"/>
      <c r="BA78" s="80"/>
      <c r="BB78" s="80"/>
      <c r="BL78" s="81"/>
      <c r="BS78" s="74"/>
      <c r="BT78" s="74"/>
      <c r="BU78" s="74"/>
      <c r="BV78" s="74"/>
      <c r="BW78" s="74"/>
      <c r="BX78" s="74"/>
      <c r="BY78" s="74"/>
      <c r="BZ78" s="74"/>
      <c r="CA78" s="74"/>
      <c r="FF78" s="72"/>
      <c r="FG78" s="72"/>
      <c r="FH78" s="72"/>
      <c r="FI78" s="72"/>
      <c r="FJ78" s="72"/>
      <c r="FK78" s="72"/>
      <c r="FL78" s="72"/>
    </row>
    <row r="79" spans="30:168">
      <c r="AD79" s="75"/>
      <c r="AF79" s="75"/>
      <c r="AG79" s="75"/>
      <c r="AH79" s="75"/>
      <c r="AI79" s="75"/>
      <c r="AJ79" s="75"/>
      <c r="AK79" s="75"/>
      <c r="AW79" s="80"/>
      <c r="AX79" s="80"/>
      <c r="AY79" s="80"/>
      <c r="AZ79" s="80"/>
      <c r="BA79" s="80"/>
      <c r="BB79" s="80"/>
      <c r="BL79" s="81"/>
      <c r="BS79" s="74"/>
      <c r="BT79" s="74"/>
      <c r="BU79" s="74"/>
      <c r="BV79" s="74"/>
      <c r="BW79" s="74"/>
      <c r="BX79" s="74"/>
      <c r="BY79" s="74"/>
      <c r="BZ79" s="74"/>
      <c r="CA79" s="74"/>
      <c r="FF79" s="72"/>
      <c r="FG79" s="72"/>
      <c r="FH79" s="72"/>
      <c r="FI79" s="72"/>
      <c r="FJ79" s="72"/>
      <c r="FK79" s="72"/>
      <c r="FL79" s="72"/>
    </row>
    <row r="80" spans="30:168">
      <c r="AD80" s="75"/>
      <c r="AF80" s="75"/>
      <c r="AG80" s="75"/>
      <c r="AH80" s="75"/>
      <c r="AI80" s="75"/>
      <c r="AJ80" s="75"/>
      <c r="AK80" s="75"/>
      <c r="AW80" s="80"/>
      <c r="AX80" s="80"/>
      <c r="AY80" s="80"/>
      <c r="AZ80" s="80"/>
      <c r="BA80" s="80"/>
      <c r="BB80" s="80"/>
      <c r="BL80" s="81"/>
      <c r="BS80" s="74"/>
      <c r="BT80" s="74"/>
      <c r="BU80" s="74"/>
      <c r="BV80" s="74"/>
      <c r="BW80" s="74"/>
      <c r="BX80" s="74"/>
      <c r="BY80" s="74"/>
      <c r="BZ80" s="74"/>
      <c r="CA80" s="74"/>
      <c r="FF80" s="72"/>
      <c r="FG80" s="72"/>
      <c r="FH80" s="72"/>
      <c r="FI80" s="72"/>
      <c r="FJ80" s="72"/>
      <c r="FK80" s="72"/>
      <c r="FL80" s="72"/>
    </row>
    <row r="81" spans="30:168">
      <c r="AD81" s="75"/>
      <c r="AF81" s="75"/>
      <c r="AG81" s="75"/>
      <c r="AH81" s="75"/>
      <c r="AI81" s="75"/>
      <c r="AJ81" s="75"/>
      <c r="AK81" s="75"/>
      <c r="AW81" s="80"/>
      <c r="AX81" s="80"/>
      <c r="AY81" s="80"/>
      <c r="AZ81" s="80"/>
      <c r="BA81" s="80"/>
      <c r="BB81" s="80"/>
      <c r="BL81" s="81"/>
      <c r="BS81" s="74"/>
      <c r="BT81" s="74"/>
      <c r="BU81" s="74"/>
      <c r="BV81" s="74"/>
      <c r="BW81" s="74"/>
      <c r="BX81" s="74"/>
      <c r="BY81" s="74"/>
      <c r="BZ81" s="74"/>
      <c r="CA81" s="74"/>
      <c r="FF81" s="72"/>
      <c r="FG81" s="72"/>
      <c r="FH81" s="72"/>
      <c r="FI81" s="72"/>
      <c r="FJ81" s="72"/>
      <c r="FK81" s="72"/>
      <c r="FL81" s="72"/>
    </row>
    <row r="82" spans="30:168">
      <c r="AD82" s="75"/>
      <c r="AF82" s="75"/>
      <c r="AG82" s="75"/>
      <c r="AH82" s="75"/>
      <c r="AI82" s="75"/>
      <c r="AJ82" s="75"/>
      <c r="AK82" s="75"/>
      <c r="AW82" s="80"/>
      <c r="AX82" s="80"/>
      <c r="AY82" s="80"/>
      <c r="AZ82" s="80"/>
      <c r="BA82" s="80"/>
      <c r="BB82" s="80"/>
      <c r="BL82" s="81"/>
      <c r="BS82" s="74"/>
      <c r="BT82" s="74"/>
      <c r="BU82" s="74"/>
      <c r="BV82" s="74"/>
      <c r="BW82" s="74"/>
      <c r="BX82" s="74"/>
      <c r="BY82" s="74"/>
      <c r="BZ82" s="74"/>
      <c r="CA82" s="74"/>
      <c r="FF82" s="72"/>
      <c r="FG82" s="72"/>
      <c r="FH82" s="72"/>
      <c r="FI82" s="72"/>
      <c r="FJ82" s="72"/>
      <c r="FK82" s="72"/>
      <c r="FL82" s="72"/>
    </row>
    <row r="83" spans="30:168">
      <c r="AD83" s="75"/>
      <c r="AF83" s="75"/>
      <c r="AG83" s="75"/>
      <c r="AH83" s="75"/>
      <c r="AI83" s="75"/>
      <c r="AJ83" s="75"/>
      <c r="AK83" s="75"/>
      <c r="AW83" s="80"/>
      <c r="AX83" s="80"/>
      <c r="AY83" s="80"/>
      <c r="AZ83" s="80"/>
      <c r="BA83" s="80"/>
      <c r="BB83" s="80"/>
      <c r="BL83" s="81"/>
      <c r="BS83" s="74"/>
      <c r="BT83" s="74"/>
      <c r="BU83" s="74"/>
      <c r="BV83" s="74"/>
      <c r="BW83" s="74"/>
      <c r="BX83" s="74"/>
      <c r="BY83" s="74"/>
      <c r="BZ83" s="74"/>
      <c r="CA83" s="74"/>
      <c r="FF83" s="72"/>
      <c r="FG83" s="72"/>
      <c r="FH83" s="72"/>
      <c r="FI83" s="72"/>
      <c r="FJ83" s="72"/>
      <c r="FK83" s="72"/>
      <c r="FL83" s="72"/>
    </row>
    <row r="84" spans="30:168">
      <c r="AD84" s="75"/>
      <c r="AF84" s="75"/>
      <c r="AG84" s="75"/>
      <c r="AH84" s="75"/>
      <c r="AI84" s="75"/>
      <c r="AJ84" s="75"/>
      <c r="AK84" s="75"/>
      <c r="AW84" s="80"/>
      <c r="AX84" s="80"/>
      <c r="AY84" s="80"/>
      <c r="AZ84" s="80"/>
      <c r="BA84" s="80"/>
      <c r="BB84" s="80"/>
      <c r="BL84" s="81"/>
      <c r="BS84" s="74"/>
      <c r="BT84" s="74"/>
      <c r="BU84" s="74"/>
      <c r="BV84" s="74"/>
      <c r="BW84" s="74"/>
      <c r="BX84" s="74"/>
      <c r="BY84" s="74"/>
      <c r="BZ84" s="74"/>
      <c r="CA84" s="74"/>
      <c r="FF84" s="72"/>
      <c r="FG84" s="72"/>
      <c r="FH84" s="72"/>
      <c r="FI84" s="72"/>
      <c r="FJ84" s="72"/>
      <c r="FK84" s="72"/>
      <c r="FL84" s="72"/>
    </row>
    <row r="85" spans="30:168">
      <c r="AD85" s="75"/>
      <c r="AF85" s="75"/>
      <c r="AG85" s="75"/>
      <c r="AH85" s="75"/>
      <c r="AI85" s="75"/>
      <c r="AJ85" s="75"/>
      <c r="AK85" s="75"/>
      <c r="AW85" s="80"/>
      <c r="AX85" s="80"/>
      <c r="AY85" s="80"/>
      <c r="AZ85" s="80"/>
      <c r="BA85" s="80"/>
      <c r="BB85" s="80"/>
      <c r="BL85" s="81"/>
      <c r="BS85" s="74"/>
      <c r="BT85" s="74"/>
      <c r="BU85" s="74"/>
      <c r="BV85" s="74"/>
      <c r="BW85" s="74"/>
      <c r="BX85" s="74"/>
      <c r="BY85" s="74"/>
      <c r="BZ85" s="74"/>
      <c r="CA85" s="74"/>
      <c r="FF85" s="72"/>
      <c r="FG85" s="72"/>
      <c r="FH85" s="72"/>
      <c r="FI85" s="72"/>
      <c r="FJ85" s="72"/>
      <c r="FK85" s="72"/>
      <c r="FL85" s="72"/>
    </row>
    <row r="86" spans="30:168">
      <c r="AD86" s="75"/>
      <c r="AF86" s="75"/>
      <c r="AG86" s="75"/>
      <c r="AH86" s="75"/>
      <c r="AI86" s="75"/>
      <c r="AJ86" s="75"/>
      <c r="AK86" s="75"/>
      <c r="AW86" s="80"/>
      <c r="AX86" s="80"/>
      <c r="AY86" s="80"/>
      <c r="AZ86" s="80"/>
      <c r="BA86" s="80"/>
      <c r="BB86" s="80"/>
      <c r="BL86" s="81"/>
      <c r="BS86" s="74"/>
      <c r="BT86" s="74"/>
      <c r="BU86" s="74"/>
      <c r="BV86" s="74"/>
      <c r="BW86" s="74"/>
      <c r="BX86" s="74"/>
      <c r="BY86" s="74"/>
      <c r="BZ86" s="74"/>
      <c r="CA86" s="74"/>
      <c r="FF86" s="72"/>
      <c r="FG86" s="72"/>
      <c r="FH86" s="72"/>
      <c r="FI86" s="72"/>
      <c r="FJ86" s="72"/>
      <c r="FK86" s="72"/>
      <c r="FL86" s="72"/>
    </row>
    <row r="87" spans="30:168">
      <c r="AD87" s="75"/>
      <c r="AF87" s="75"/>
      <c r="AG87" s="75"/>
      <c r="AH87" s="75"/>
      <c r="AI87" s="75"/>
      <c r="AJ87" s="75"/>
      <c r="AK87" s="75"/>
      <c r="AW87" s="80"/>
      <c r="AX87" s="80"/>
      <c r="AY87" s="80"/>
      <c r="AZ87" s="80"/>
      <c r="BA87" s="80"/>
      <c r="BB87" s="80"/>
      <c r="BL87" s="81"/>
      <c r="BS87" s="74"/>
      <c r="BT87" s="74"/>
      <c r="BU87" s="74"/>
      <c r="BV87" s="74"/>
      <c r="BW87" s="74"/>
      <c r="BX87" s="74"/>
      <c r="BY87" s="74"/>
      <c r="BZ87" s="74"/>
      <c r="CA87" s="74"/>
      <c r="FF87" s="72"/>
      <c r="FG87" s="72"/>
      <c r="FH87" s="72"/>
      <c r="FI87" s="72"/>
      <c r="FJ87" s="72"/>
      <c r="FK87" s="72"/>
      <c r="FL87" s="72"/>
    </row>
    <row r="88" spans="30:168">
      <c r="AD88" s="75"/>
      <c r="AF88" s="75"/>
      <c r="AG88" s="75"/>
      <c r="AH88" s="75"/>
      <c r="AI88" s="75"/>
      <c r="AJ88" s="75"/>
      <c r="AK88" s="75"/>
      <c r="AW88" s="80"/>
      <c r="AX88" s="80"/>
      <c r="AY88" s="80"/>
      <c r="AZ88" s="80"/>
      <c r="BA88" s="80"/>
      <c r="BB88" s="80"/>
      <c r="BL88" s="81"/>
      <c r="BS88" s="74"/>
      <c r="BT88" s="74"/>
      <c r="BU88" s="74"/>
      <c r="BV88" s="74"/>
      <c r="BW88" s="74"/>
      <c r="BX88" s="74"/>
      <c r="BY88" s="74"/>
      <c r="BZ88" s="74"/>
      <c r="CA88" s="74"/>
      <c r="FF88" s="72"/>
      <c r="FG88" s="72"/>
      <c r="FH88" s="72"/>
      <c r="FI88" s="72"/>
      <c r="FJ88" s="72"/>
      <c r="FK88" s="72"/>
      <c r="FL88" s="72"/>
    </row>
    <row r="89" spans="30:168">
      <c r="AD89" s="75"/>
      <c r="AF89" s="75"/>
      <c r="AG89" s="75"/>
      <c r="AH89" s="75"/>
      <c r="AI89" s="75"/>
      <c r="AJ89" s="75"/>
      <c r="AK89" s="75"/>
      <c r="AW89" s="80"/>
      <c r="AX89" s="80"/>
      <c r="AY89" s="80"/>
      <c r="AZ89" s="80"/>
      <c r="BA89" s="80"/>
      <c r="BB89" s="80"/>
      <c r="BL89" s="81"/>
      <c r="BS89" s="74"/>
      <c r="BT89" s="74"/>
      <c r="BU89" s="74"/>
      <c r="BV89" s="74"/>
      <c r="BW89" s="74"/>
      <c r="BX89" s="74"/>
      <c r="BY89" s="74"/>
      <c r="BZ89" s="74"/>
      <c r="CA89" s="74"/>
      <c r="FF89" s="72"/>
      <c r="FG89" s="72"/>
      <c r="FH89" s="72"/>
      <c r="FI89" s="72"/>
      <c r="FJ89" s="72"/>
      <c r="FK89" s="72"/>
      <c r="FL89" s="72"/>
    </row>
    <row r="90" spans="30:168">
      <c r="AD90" s="75"/>
      <c r="AF90" s="75"/>
      <c r="AG90" s="75"/>
      <c r="AH90" s="75"/>
      <c r="AI90" s="75"/>
      <c r="AJ90" s="75"/>
      <c r="AK90" s="75"/>
      <c r="AW90" s="80"/>
      <c r="AX90" s="80"/>
      <c r="AY90" s="80"/>
      <c r="AZ90" s="80"/>
      <c r="BA90" s="80"/>
      <c r="BB90" s="80"/>
      <c r="BL90" s="81"/>
      <c r="BS90" s="74"/>
      <c r="BT90" s="74"/>
      <c r="BU90" s="74"/>
      <c r="BV90" s="74"/>
      <c r="BW90" s="74"/>
      <c r="BX90" s="74"/>
      <c r="BY90" s="74"/>
      <c r="BZ90" s="74"/>
      <c r="CA90" s="74"/>
      <c r="FF90" s="72"/>
      <c r="FG90" s="72"/>
      <c r="FH90" s="72"/>
      <c r="FI90" s="72"/>
      <c r="FJ90" s="72"/>
      <c r="FK90" s="72"/>
      <c r="FL90" s="72"/>
    </row>
    <row r="91" spans="30:168">
      <c r="AD91" s="75"/>
      <c r="AF91" s="75"/>
      <c r="AG91" s="75"/>
      <c r="AH91" s="75"/>
      <c r="AI91" s="75"/>
      <c r="AJ91" s="75"/>
      <c r="AK91" s="75"/>
      <c r="AW91" s="80"/>
      <c r="AX91" s="80"/>
      <c r="AY91" s="80"/>
      <c r="AZ91" s="80"/>
      <c r="BA91" s="80"/>
      <c r="BB91" s="80"/>
      <c r="BL91" s="81"/>
      <c r="BS91" s="74"/>
      <c r="BT91" s="74"/>
      <c r="BU91" s="74"/>
      <c r="BV91" s="74"/>
      <c r="BW91" s="74"/>
      <c r="BX91" s="74"/>
      <c r="BY91" s="74"/>
      <c r="BZ91" s="74"/>
      <c r="CA91" s="74"/>
      <c r="FF91" s="72"/>
      <c r="FG91" s="72"/>
      <c r="FH91" s="72"/>
      <c r="FI91" s="72"/>
      <c r="FJ91" s="72"/>
      <c r="FK91" s="72"/>
      <c r="FL91" s="72"/>
    </row>
    <row r="92" spans="30:168">
      <c r="AD92" s="75"/>
      <c r="AF92" s="75"/>
      <c r="AG92" s="75"/>
      <c r="AH92" s="75"/>
      <c r="AI92" s="75"/>
      <c r="AJ92" s="75"/>
      <c r="AK92" s="75"/>
      <c r="AW92" s="80"/>
      <c r="AX92" s="80"/>
      <c r="AY92" s="80"/>
      <c r="AZ92" s="80"/>
      <c r="BA92" s="80"/>
      <c r="BB92" s="80"/>
      <c r="BL92" s="81"/>
      <c r="BS92" s="74"/>
      <c r="BT92" s="74"/>
      <c r="BU92" s="74"/>
      <c r="BV92" s="74"/>
      <c r="BW92" s="74"/>
      <c r="BX92" s="74"/>
      <c r="BY92" s="74"/>
      <c r="BZ92" s="74"/>
      <c r="CA92" s="74"/>
      <c r="FF92" s="72"/>
      <c r="FG92" s="72"/>
      <c r="FH92" s="72"/>
      <c r="FI92" s="72"/>
      <c r="FJ92" s="72"/>
      <c r="FK92" s="72"/>
      <c r="FL92" s="72"/>
    </row>
    <row r="93" spans="30:168">
      <c r="AD93" s="75"/>
      <c r="AF93" s="75"/>
      <c r="AG93" s="75"/>
      <c r="AH93" s="75"/>
      <c r="AI93" s="75"/>
      <c r="AJ93" s="75"/>
      <c r="AK93" s="75"/>
      <c r="AW93" s="80"/>
      <c r="AX93" s="80"/>
      <c r="AY93" s="80"/>
      <c r="AZ93" s="80"/>
      <c r="BA93" s="80"/>
      <c r="BB93" s="80"/>
      <c r="BL93" s="81"/>
      <c r="BS93" s="74"/>
      <c r="BT93" s="74"/>
      <c r="BU93" s="74"/>
      <c r="BV93" s="74"/>
      <c r="BW93" s="74"/>
      <c r="BX93" s="74"/>
      <c r="BY93" s="74"/>
      <c r="BZ93" s="74"/>
      <c r="CA93" s="74"/>
      <c r="FF93" s="72"/>
      <c r="FG93" s="72"/>
      <c r="FH93" s="72"/>
      <c r="FI93" s="72"/>
      <c r="FJ93" s="72"/>
      <c r="FK93" s="72"/>
      <c r="FL93" s="72"/>
    </row>
    <row r="94" spans="30:168">
      <c r="AD94" s="75"/>
      <c r="AF94" s="75"/>
      <c r="AG94" s="75"/>
      <c r="AH94" s="75"/>
      <c r="AI94" s="75"/>
      <c r="AJ94" s="75"/>
      <c r="AK94" s="75"/>
      <c r="AW94" s="80"/>
      <c r="AX94" s="80"/>
      <c r="AY94" s="80"/>
      <c r="AZ94" s="80"/>
      <c r="BA94" s="80"/>
      <c r="BB94" s="80"/>
      <c r="BL94" s="81"/>
      <c r="BS94" s="74"/>
      <c r="BT94" s="74"/>
      <c r="BU94" s="74"/>
      <c r="BV94" s="74"/>
      <c r="BW94" s="74"/>
      <c r="BX94" s="74"/>
      <c r="BY94" s="74"/>
      <c r="BZ94" s="74"/>
      <c r="CA94" s="74"/>
      <c r="FF94" s="72"/>
      <c r="FG94" s="72"/>
      <c r="FH94" s="72"/>
      <c r="FI94" s="72"/>
      <c r="FJ94" s="72"/>
      <c r="FK94" s="72"/>
      <c r="FL94" s="72"/>
    </row>
    <row r="95" spans="30:168">
      <c r="AD95" s="75"/>
      <c r="AF95" s="75"/>
      <c r="AG95" s="75"/>
      <c r="AH95" s="75"/>
      <c r="AI95" s="75"/>
      <c r="AJ95" s="75"/>
      <c r="AK95" s="75"/>
      <c r="AW95" s="80"/>
      <c r="AX95" s="80"/>
      <c r="AY95" s="80"/>
      <c r="AZ95" s="80"/>
      <c r="BA95" s="80"/>
      <c r="BB95" s="80"/>
      <c r="BL95" s="81"/>
      <c r="BS95" s="74"/>
      <c r="BT95" s="74"/>
      <c r="BU95" s="74"/>
      <c r="BV95" s="74"/>
      <c r="BW95" s="74"/>
      <c r="BX95" s="74"/>
      <c r="BY95" s="74"/>
      <c r="BZ95" s="74"/>
      <c r="CA95" s="74"/>
      <c r="FF95" s="72"/>
      <c r="FG95" s="72"/>
      <c r="FH95" s="72"/>
      <c r="FI95" s="72"/>
      <c r="FJ95" s="72"/>
      <c r="FK95" s="72"/>
      <c r="FL95" s="72"/>
    </row>
    <row r="96" spans="30:168">
      <c r="AD96" s="75"/>
      <c r="AF96" s="75"/>
      <c r="AG96" s="75"/>
      <c r="AH96" s="75"/>
      <c r="AI96" s="75"/>
      <c r="AJ96" s="75"/>
      <c r="AK96" s="75"/>
      <c r="AW96" s="80"/>
      <c r="AX96" s="80"/>
      <c r="AY96" s="80"/>
      <c r="AZ96" s="80"/>
      <c r="BA96" s="80"/>
      <c r="BB96" s="80"/>
      <c r="BL96" s="81"/>
      <c r="BS96" s="74"/>
      <c r="BT96" s="74"/>
      <c r="BU96" s="74"/>
      <c r="BV96" s="74"/>
      <c r="BW96" s="74"/>
      <c r="BX96" s="74"/>
      <c r="BY96" s="74"/>
      <c r="BZ96" s="74"/>
      <c r="CA96" s="74"/>
      <c r="FF96" s="72"/>
      <c r="FG96" s="72"/>
      <c r="FH96" s="72"/>
      <c r="FI96" s="72"/>
      <c r="FJ96" s="72"/>
      <c r="FK96" s="72"/>
      <c r="FL96" s="72"/>
    </row>
    <row r="97" spans="30:168">
      <c r="AD97" s="75"/>
      <c r="AF97" s="75"/>
      <c r="AG97" s="75"/>
      <c r="AH97" s="75"/>
      <c r="AI97" s="75"/>
      <c r="AJ97" s="75"/>
      <c r="AK97" s="75"/>
      <c r="AW97" s="80"/>
      <c r="AX97" s="80"/>
      <c r="AY97" s="80"/>
      <c r="AZ97" s="80"/>
      <c r="BA97" s="80"/>
      <c r="BB97" s="80"/>
      <c r="BL97" s="81"/>
      <c r="BS97" s="74"/>
      <c r="BT97" s="74"/>
      <c r="BU97" s="74"/>
      <c r="BV97" s="74"/>
      <c r="BW97" s="74"/>
      <c r="BX97" s="74"/>
      <c r="BY97" s="74"/>
      <c r="BZ97" s="74"/>
      <c r="CA97" s="74"/>
      <c r="FF97" s="72"/>
      <c r="FG97" s="72"/>
      <c r="FH97" s="72"/>
      <c r="FI97" s="72"/>
      <c r="FJ97" s="72"/>
      <c r="FK97" s="72"/>
      <c r="FL97" s="72"/>
    </row>
    <row r="98" spans="30:168">
      <c r="AD98" s="75"/>
      <c r="AF98" s="75"/>
      <c r="AG98" s="75"/>
      <c r="AH98" s="75"/>
      <c r="AI98" s="75"/>
      <c r="AJ98" s="75"/>
      <c r="AK98" s="75"/>
      <c r="AW98" s="80"/>
      <c r="AX98" s="80"/>
      <c r="AY98" s="80"/>
      <c r="AZ98" s="80"/>
      <c r="BA98" s="80"/>
      <c r="BB98" s="80"/>
      <c r="BL98" s="81"/>
      <c r="BM98" s="81"/>
      <c r="BS98" s="74"/>
      <c r="BT98" s="74"/>
      <c r="BU98" s="74"/>
      <c r="BV98" s="74"/>
      <c r="BW98" s="74"/>
      <c r="BX98" s="74"/>
      <c r="BY98" s="74"/>
      <c r="BZ98" s="74"/>
      <c r="CA98" s="74"/>
      <c r="FF98" s="72"/>
      <c r="FG98" s="72"/>
      <c r="FH98" s="72"/>
      <c r="FI98" s="72"/>
      <c r="FJ98" s="72"/>
      <c r="FK98" s="72"/>
      <c r="FL98" s="72"/>
    </row>
    <row r="99" spans="30:168">
      <c r="AD99" s="75"/>
      <c r="AF99" s="75"/>
      <c r="AG99" s="75"/>
      <c r="AH99" s="75"/>
      <c r="AI99" s="75"/>
      <c r="AJ99" s="75"/>
      <c r="AK99" s="75"/>
      <c r="AW99" s="80"/>
      <c r="AX99" s="80"/>
      <c r="AY99" s="80"/>
      <c r="AZ99" s="80"/>
      <c r="BA99" s="80"/>
      <c r="BB99" s="80"/>
      <c r="BL99" s="81"/>
      <c r="BM99" s="81"/>
      <c r="BS99" s="74"/>
      <c r="BT99" s="74"/>
      <c r="BU99" s="74"/>
      <c r="BV99" s="74"/>
      <c r="BW99" s="74"/>
      <c r="BX99" s="74"/>
      <c r="BY99" s="74"/>
      <c r="BZ99" s="74"/>
      <c r="CA99" s="74"/>
      <c r="FG99" s="72"/>
      <c r="FH99" s="72"/>
      <c r="FI99" s="72"/>
      <c r="FJ99" s="72"/>
      <c r="FK99" s="72"/>
      <c r="FL99" s="72"/>
    </row>
    <row r="100" spans="30:168">
      <c r="AD100" s="75"/>
      <c r="AF100" s="75"/>
      <c r="AG100" s="75"/>
      <c r="AH100" s="75"/>
      <c r="AI100" s="75"/>
      <c r="AJ100" s="75"/>
      <c r="AK100" s="75"/>
      <c r="AV100" s="80"/>
      <c r="AW100" s="80"/>
      <c r="AX100" s="80"/>
      <c r="AY100" s="80"/>
      <c r="AZ100" s="80"/>
      <c r="BA100" s="80"/>
      <c r="BB100" s="80"/>
      <c r="BL100" s="81"/>
      <c r="BM100" s="81"/>
      <c r="BS100" s="74"/>
      <c r="BT100" s="74"/>
      <c r="BU100" s="74"/>
      <c r="BV100" s="74"/>
      <c r="BW100" s="74"/>
      <c r="BX100" s="74"/>
      <c r="BY100" s="74"/>
      <c r="BZ100" s="74"/>
      <c r="CA100" s="74"/>
      <c r="FG100" s="72"/>
      <c r="FH100" s="72"/>
      <c r="FI100" s="72"/>
      <c r="FJ100" s="72"/>
      <c r="FK100" s="72"/>
      <c r="FL100" s="72"/>
    </row>
    <row r="101" spans="30:168">
      <c r="AD101" s="75"/>
      <c r="AF101" s="75"/>
      <c r="AG101" s="75"/>
      <c r="AH101" s="75"/>
      <c r="AI101" s="75"/>
      <c r="AJ101" s="75"/>
      <c r="AK101" s="75"/>
      <c r="AV101" s="80"/>
      <c r="AW101" s="80"/>
      <c r="AX101" s="80"/>
      <c r="AY101" s="80"/>
      <c r="AZ101" s="80"/>
      <c r="BA101" s="80"/>
      <c r="BB101" s="80"/>
      <c r="BL101" s="81"/>
      <c r="BM101" s="81"/>
      <c r="BS101" s="74"/>
      <c r="BT101" s="74"/>
      <c r="BU101" s="74"/>
      <c r="BV101" s="74"/>
      <c r="BW101" s="74"/>
      <c r="BX101" s="74"/>
      <c r="BY101" s="74"/>
      <c r="BZ101" s="74"/>
      <c r="CA101" s="74"/>
      <c r="FG101" s="72"/>
      <c r="FH101" s="72"/>
      <c r="FI101" s="72"/>
      <c r="FJ101" s="72"/>
      <c r="FK101" s="72"/>
      <c r="FL101" s="72"/>
    </row>
    <row r="102" spans="30:168">
      <c r="AD102" s="75"/>
      <c r="AF102" s="75"/>
      <c r="AG102" s="75"/>
      <c r="AH102" s="75"/>
      <c r="AI102" s="75"/>
      <c r="AJ102" s="75"/>
      <c r="AK102" s="75"/>
      <c r="AV102" s="80"/>
      <c r="AW102" s="80"/>
      <c r="AX102" s="80"/>
      <c r="AY102" s="80"/>
      <c r="AZ102" s="80"/>
      <c r="BA102" s="80"/>
      <c r="BB102" s="80"/>
      <c r="BL102" s="81"/>
      <c r="BM102" s="81"/>
      <c r="BS102" s="74"/>
      <c r="BT102" s="74"/>
      <c r="BU102" s="74"/>
      <c r="BV102" s="74"/>
      <c r="BW102" s="74"/>
      <c r="BX102" s="74"/>
      <c r="BY102" s="74"/>
      <c r="BZ102" s="74"/>
      <c r="CA102" s="74"/>
      <c r="FG102" s="72"/>
      <c r="FH102" s="72"/>
      <c r="FI102" s="72"/>
      <c r="FJ102" s="72"/>
      <c r="FK102" s="72"/>
      <c r="FL102" s="72"/>
    </row>
    <row r="103" spans="30:168">
      <c r="AD103" s="75"/>
      <c r="AF103" s="75"/>
      <c r="AG103" s="75"/>
      <c r="AH103" s="75"/>
      <c r="AI103" s="75"/>
      <c r="AJ103" s="75"/>
      <c r="AK103" s="75"/>
      <c r="AV103" s="80"/>
      <c r="AW103" s="80"/>
      <c r="AX103" s="80"/>
      <c r="AY103" s="80"/>
      <c r="AZ103" s="80"/>
      <c r="BA103" s="80"/>
      <c r="BB103" s="80"/>
      <c r="BL103" s="81"/>
      <c r="BM103" s="81"/>
      <c r="BS103" s="74"/>
      <c r="BT103" s="74"/>
      <c r="BU103" s="74"/>
      <c r="BV103" s="74"/>
      <c r="BW103" s="74"/>
      <c r="BX103" s="74"/>
      <c r="BY103" s="74"/>
      <c r="BZ103" s="74"/>
      <c r="CA103" s="74"/>
      <c r="FG103" s="72"/>
      <c r="FH103" s="72"/>
      <c r="FI103" s="72"/>
      <c r="FJ103" s="72"/>
      <c r="FK103" s="72"/>
      <c r="FL103" s="72"/>
    </row>
    <row r="104" spans="30:168">
      <c r="AD104" s="75"/>
      <c r="AF104" s="75"/>
      <c r="AG104" s="75"/>
      <c r="AH104" s="75"/>
      <c r="AI104" s="75"/>
      <c r="AJ104" s="75"/>
      <c r="AK104" s="75"/>
      <c r="AV104" s="80"/>
      <c r="AW104" s="80"/>
      <c r="AX104" s="80"/>
      <c r="AY104" s="80"/>
      <c r="AZ104" s="80"/>
      <c r="BA104" s="80"/>
      <c r="BB104" s="80"/>
      <c r="BL104" s="81"/>
      <c r="BM104" s="81"/>
      <c r="BS104" s="74"/>
      <c r="BT104" s="74"/>
      <c r="BU104" s="74"/>
      <c r="BV104" s="74"/>
      <c r="BW104" s="74"/>
      <c r="BX104" s="74"/>
      <c r="BY104" s="74"/>
      <c r="BZ104" s="74"/>
      <c r="CA104" s="74"/>
      <c r="FG104" s="72"/>
      <c r="FH104" s="72"/>
      <c r="FI104" s="72"/>
      <c r="FJ104" s="72"/>
      <c r="FK104" s="72"/>
      <c r="FL104" s="72"/>
    </row>
    <row r="105" spans="30:168">
      <c r="AD105" s="75"/>
      <c r="AF105" s="75"/>
      <c r="AG105" s="75"/>
      <c r="AH105" s="75"/>
      <c r="AI105" s="75"/>
      <c r="AJ105" s="75"/>
      <c r="AK105" s="75"/>
      <c r="AV105" s="80"/>
      <c r="AW105" s="80"/>
      <c r="AX105" s="80"/>
      <c r="AY105" s="80"/>
      <c r="AZ105" s="80"/>
      <c r="BA105" s="80"/>
      <c r="BB105" s="80"/>
      <c r="BL105" s="81"/>
      <c r="BM105" s="81"/>
      <c r="BS105" s="74"/>
      <c r="BT105" s="74"/>
      <c r="BU105" s="74"/>
      <c r="BV105" s="74"/>
      <c r="BW105" s="74"/>
      <c r="BX105" s="74"/>
      <c r="BY105" s="74"/>
      <c r="BZ105" s="74"/>
      <c r="CA105" s="74"/>
      <c r="FG105" s="72"/>
      <c r="FH105" s="72"/>
      <c r="FI105" s="72"/>
      <c r="FJ105" s="72"/>
      <c r="FK105" s="72"/>
      <c r="FL105" s="72"/>
    </row>
    <row r="106" spans="30:168">
      <c r="AD106" s="75"/>
      <c r="AF106" s="75"/>
      <c r="AG106" s="75"/>
      <c r="AH106" s="75"/>
      <c r="AI106" s="75"/>
      <c r="AJ106" s="75"/>
      <c r="AK106" s="75"/>
      <c r="AV106" s="80"/>
      <c r="AW106" s="80"/>
      <c r="AX106" s="80"/>
      <c r="AY106" s="80"/>
      <c r="AZ106" s="80"/>
      <c r="BA106" s="80"/>
      <c r="BB106" s="80"/>
      <c r="BL106" s="81"/>
      <c r="BM106" s="81"/>
      <c r="BS106" s="74"/>
      <c r="BT106" s="74"/>
      <c r="BU106" s="74"/>
      <c r="BV106" s="74"/>
      <c r="BW106" s="74"/>
      <c r="BX106" s="74"/>
      <c r="BY106" s="74"/>
      <c r="BZ106" s="74"/>
      <c r="CA106" s="74"/>
      <c r="FG106" s="72"/>
      <c r="FH106" s="72"/>
      <c r="FI106" s="72"/>
      <c r="FJ106" s="72"/>
      <c r="FK106" s="72"/>
      <c r="FL106" s="72"/>
    </row>
    <row r="107" spans="30:168">
      <c r="AD107" s="75"/>
      <c r="AF107" s="75"/>
      <c r="AG107" s="75"/>
      <c r="AH107" s="75"/>
      <c r="AI107" s="75"/>
      <c r="AJ107" s="75"/>
      <c r="AK107" s="75"/>
      <c r="AV107" s="80"/>
      <c r="AW107" s="80"/>
      <c r="AX107" s="80"/>
      <c r="AY107" s="80"/>
      <c r="AZ107" s="80"/>
      <c r="BA107" s="80"/>
      <c r="BB107" s="80"/>
      <c r="BL107" s="81"/>
      <c r="BM107" s="81"/>
      <c r="BS107" s="74"/>
      <c r="BT107" s="74"/>
      <c r="BU107" s="74"/>
      <c r="BV107" s="74"/>
      <c r="BW107" s="74"/>
      <c r="BX107" s="74"/>
      <c r="BY107" s="74"/>
      <c r="BZ107" s="74"/>
      <c r="CA107" s="74"/>
      <c r="FG107" s="72"/>
      <c r="FH107" s="72"/>
      <c r="FI107" s="72"/>
      <c r="FJ107" s="72"/>
      <c r="FK107" s="72"/>
      <c r="FL107" s="72"/>
    </row>
    <row r="108" spans="30:168">
      <c r="AD108" s="75"/>
      <c r="AF108" s="75"/>
      <c r="AG108" s="75"/>
      <c r="AH108" s="75"/>
      <c r="AI108" s="75"/>
      <c r="AJ108" s="75"/>
      <c r="AK108" s="75"/>
      <c r="AV108" s="80"/>
      <c r="AW108" s="80"/>
      <c r="AX108" s="80"/>
      <c r="AY108" s="80"/>
      <c r="AZ108" s="80"/>
      <c r="BA108" s="80"/>
      <c r="BB108" s="80"/>
      <c r="BL108" s="81"/>
      <c r="BM108" s="81"/>
      <c r="BS108" s="74"/>
      <c r="BT108" s="74"/>
      <c r="BU108" s="74"/>
      <c r="BV108" s="74"/>
      <c r="BW108" s="74"/>
      <c r="BX108" s="74"/>
      <c r="BY108" s="74"/>
      <c r="BZ108" s="74"/>
      <c r="CA108" s="74"/>
      <c r="FG108" s="72"/>
      <c r="FH108" s="72"/>
      <c r="FI108" s="72"/>
      <c r="FJ108" s="72"/>
      <c r="FK108" s="72"/>
      <c r="FL108" s="72"/>
    </row>
    <row r="109" spans="30:168">
      <c r="AD109" s="75"/>
      <c r="AF109" s="75"/>
      <c r="AG109" s="75"/>
      <c r="AH109" s="75"/>
      <c r="AI109" s="75"/>
      <c r="AJ109" s="75"/>
      <c r="AK109" s="75"/>
      <c r="AV109" s="80"/>
      <c r="AW109" s="80"/>
      <c r="AX109" s="80"/>
      <c r="AY109" s="80"/>
      <c r="AZ109" s="80"/>
      <c r="BA109" s="80"/>
      <c r="BB109" s="80"/>
      <c r="BL109" s="81"/>
      <c r="BM109" s="81"/>
      <c r="BN109" s="74"/>
      <c r="BS109" s="74"/>
      <c r="BT109" s="74"/>
      <c r="BU109" s="74"/>
      <c r="BV109" s="74"/>
      <c r="BW109" s="74"/>
      <c r="BX109" s="74"/>
      <c r="BY109" s="74"/>
      <c r="BZ109" s="74"/>
      <c r="CA109" s="74"/>
      <c r="FG109" s="72"/>
      <c r="FH109" s="72"/>
      <c r="FI109" s="72"/>
      <c r="FJ109" s="72"/>
      <c r="FK109" s="72"/>
      <c r="FL109" s="72"/>
    </row>
    <row r="110" spans="30:168">
      <c r="AD110" s="75"/>
      <c r="AF110" s="75"/>
      <c r="AG110" s="75"/>
      <c r="AH110" s="75"/>
      <c r="AI110" s="75"/>
      <c r="AJ110" s="75"/>
      <c r="AK110" s="75"/>
      <c r="AV110" s="80"/>
      <c r="AW110" s="80"/>
      <c r="AX110" s="80"/>
      <c r="AY110" s="80"/>
      <c r="AZ110" s="80"/>
      <c r="BA110" s="80"/>
      <c r="BB110" s="80"/>
      <c r="BL110" s="81"/>
      <c r="BM110" s="74"/>
      <c r="BN110" s="74"/>
      <c r="BS110" s="80"/>
      <c r="BT110" s="74"/>
      <c r="BU110" s="74"/>
      <c r="BV110" s="74"/>
      <c r="BW110" s="74"/>
      <c r="BX110" s="74"/>
      <c r="BY110" s="74"/>
      <c r="BZ110" s="74"/>
      <c r="CA110" s="74"/>
      <c r="FG110" s="72"/>
      <c r="FH110" s="72"/>
      <c r="FI110" s="72"/>
      <c r="FJ110" s="72"/>
      <c r="FK110" s="72"/>
      <c r="FL110" s="72"/>
    </row>
    <row r="111" spans="30:168">
      <c r="AD111" s="75"/>
      <c r="AF111" s="75"/>
      <c r="AG111" s="75"/>
      <c r="AH111" s="75"/>
      <c r="AI111" s="75"/>
      <c r="AJ111" s="75"/>
      <c r="AK111" s="75"/>
      <c r="AV111" s="80"/>
      <c r="AW111" s="80"/>
      <c r="AX111" s="80"/>
      <c r="AY111" s="80"/>
      <c r="AZ111" s="80"/>
      <c r="BA111" s="80"/>
      <c r="BB111" s="80"/>
      <c r="BM111" s="74"/>
      <c r="BN111" s="74"/>
      <c r="BS111" s="80"/>
      <c r="BT111" s="74"/>
      <c r="BU111" s="74"/>
      <c r="BV111" s="74"/>
      <c r="BW111" s="74"/>
      <c r="BX111" s="74"/>
      <c r="BY111" s="74"/>
      <c r="BZ111" s="74"/>
      <c r="CA111" s="74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</row>
    <row r="112" spans="30:168">
      <c r="AD112" s="75"/>
      <c r="AF112" s="75"/>
      <c r="AG112" s="75"/>
      <c r="AH112" s="75"/>
      <c r="AI112" s="75"/>
      <c r="AJ112" s="75"/>
      <c r="AK112" s="75"/>
      <c r="AV112" s="80"/>
      <c r="AW112" s="80"/>
      <c r="AX112" s="80"/>
      <c r="AY112" s="80"/>
      <c r="AZ112" s="80"/>
      <c r="BA112" s="80"/>
      <c r="BB112" s="80"/>
      <c r="BM112" s="74"/>
      <c r="BN112" s="74"/>
      <c r="BS112" s="80"/>
      <c r="BT112" s="74"/>
      <c r="BU112" s="74"/>
      <c r="BV112" s="74"/>
      <c r="BW112" s="74"/>
      <c r="BX112" s="74"/>
      <c r="BY112" s="74"/>
      <c r="BZ112" s="74"/>
      <c r="CA112" s="74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</row>
    <row r="113" spans="30:168">
      <c r="AD113" s="75"/>
      <c r="AF113" s="75"/>
      <c r="AG113" s="75"/>
      <c r="AH113" s="75"/>
      <c r="AI113" s="75"/>
      <c r="AJ113" s="75"/>
      <c r="AK113" s="75"/>
      <c r="AV113" s="80"/>
      <c r="AW113" s="80"/>
      <c r="AX113" s="80"/>
      <c r="AY113" s="80"/>
      <c r="AZ113" s="80"/>
      <c r="BA113" s="80"/>
      <c r="BB113" s="80"/>
      <c r="BM113" s="74"/>
      <c r="BN113" s="74"/>
      <c r="BS113" s="80"/>
      <c r="BT113" s="74"/>
      <c r="BU113" s="74"/>
      <c r="BV113" s="74"/>
      <c r="BW113" s="74"/>
      <c r="BX113" s="74"/>
      <c r="BY113" s="74"/>
      <c r="BZ113" s="74"/>
      <c r="CA113" s="74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</row>
    <row r="114" spans="30:168">
      <c r="AD114" s="75"/>
      <c r="AF114" s="75"/>
      <c r="AG114" s="75"/>
      <c r="AH114" s="75"/>
      <c r="AI114" s="75"/>
      <c r="AJ114" s="75"/>
      <c r="AK114" s="75"/>
      <c r="AV114" s="80"/>
      <c r="AW114" s="80"/>
      <c r="AX114" s="80"/>
      <c r="AY114" s="80"/>
      <c r="AZ114" s="80"/>
      <c r="BA114" s="80"/>
      <c r="BB114" s="80"/>
      <c r="BM114" s="74"/>
      <c r="BN114" s="74"/>
      <c r="BS114" s="80"/>
      <c r="BT114" s="74"/>
      <c r="BU114" s="74"/>
      <c r="BV114" s="74"/>
      <c r="BW114" s="74"/>
      <c r="BX114" s="74"/>
      <c r="BY114" s="74"/>
      <c r="BZ114" s="74"/>
      <c r="CA114" s="74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</row>
    <row r="115" spans="30:168">
      <c r="AD115" s="75"/>
      <c r="AF115" s="75"/>
      <c r="AG115" s="75"/>
      <c r="AH115" s="75"/>
      <c r="AI115" s="75"/>
      <c r="AJ115" s="75"/>
      <c r="AK115" s="75"/>
      <c r="AV115" s="80"/>
      <c r="AW115" s="80"/>
      <c r="AX115" s="80"/>
      <c r="AY115" s="80"/>
      <c r="AZ115" s="80"/>
      <c r="BA115" s="80"/>
      <c r="BB115" s="80"/>
      <c r="BM115" s="74"/>
      <c r="BN115" s="74"/>
      <c r="BS115" s="80"/>
      <c r="BT115" s="74"/>
      <c r="BU115" s="74"/>
      <c r="BV115" s="74"/>
      <c r="BW115" s="74"/>
      <c r="BX115" s="74"/>
      <c r="BY115" s="74"/>
      <c r="BZ115" s="74"/>
      <c r="CA115" s="74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</row>
    <row r="116" spans="30:168">
      <c r="AD116" s="75"/>
      <c r="AF116" s="75"/>
      <c r="AG116" s="75"/>
      <c r="AH116" s="75"/>
      <c r="AI116" s="75"/>
      <c r="AJ116" s="75"/>
      <c r="AK116" s="75"/>
      <c r="AV116" s="80"/>
      <c r="AW116" s="80"/>
      <c r="AX116" s="80"/>
      <c r="AY116" s="80"/>
      <c r="AZ116" s="80"/>
      <c r="BA116" s="80"/>
      <c r="BB116" s="80"/>
      <c r="BM116" s="74"/>
      <c r="BN116" s="74"/>
      <c r="BS116" s="80"/>
      <c r="BT116" s="74"/>
      <c r="BU116" s="74"/>
      <c r="BV116" s="74"/>
      <c r="BW116" s="74"/>
      <c r="BX116" s="74"/>
      <c r="BY116" s="74"/>
      <c r="BZ116" s="74"/>
      <c r="CA116" s="74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</row>
    <row r="117" spans="30:168">
      <c r="AD117" s="75"/>
      <c r="AF117" s="75"/>
      <c r="AG117" s="75"/>
      <c r="AH117" s="75"/>
      <c r="AI117" s="75"/>
      <c r="AJ117" s="75"/>
      <c r="AK117" s="75"/>
      <c r="AV117" s="80"/>
      <c r="AW117" s="80"/>
      <c r="AX117" s="80"/>
      <c r="AY117" s="80"/>
      <c r="AZ117" s="80"/>
      <c r="BA117" s="80"/>
      <c r="BB117" s="80"/>
      <c r="BM117" s="74"/>
      <c r="BN117" s="74"/>
      <c r="BS117" s="80"/>
      <c r="BT117" s="74"/>
      <c r="BU117" s="74"/>
      <c r="BV117" s="74"/>
      <c r="BW117" s="74"/>
      <c r="BX117" s="74"/>
      <c r="BY117" s="74"/>
      <c r="BZ117" s="74"/>
      <c r="CA117" s="74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</row>
    <row r="118" spans="30:168">
      <c r="AD118" s="75"/>
      <c r="AF118" s="75"/>
      <c r="AG118" s="75"/>
      <c r="AH118" s="75"/>
      <c r="AI118" s="75"/>
      <c r="AJ118" s="75"/>
      <c r="AK118" s="75"/>
      <c r="AV118" s="80"/>
      <c r="AW118" s="80"/>
      <c r="AX118" s="80"/>
      <c r="AY118" s="80"/>
      <c r="AZ118" s="80"/>
      <c r="BA118" s="80"/>
      <c r="BB118" s="80"/>
      <c r="BM118" s="74"/>
      <c r="BN118" s="74"/>
      <c r="BS118" s="80"/>
      <c r="BT118" s="74"/>
      <c r="BU118" s="74"/>
      <c r="BV118" s="74"/>
      <c r="BW118" s="74"/>
      <c r="BX118" s="74"/>
      <c r="BY118" s="74"/>
      <c r="BZ118" s="74"/>
      <c r="CA118" s="74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</row>
    <row r="119" spans="30:168">
      <c r="AD119" s="75"/>
      <c r="AF119" s="75"/>
      <c r="AG119" s="75"/>
      <c r="AH119" s="75"/>
      <c r="AI119" s="75"/>
      <c r="AJ119" s="75"/>
      <c r="AK119" s="75"/>
      <c r="AV119" s="80"/>
      <c r="AW119" s="80"/>
      <c r="AX119" s="80"/>
      <c r="AY119" s="80"/>
      <c r="AZ119" s="80"/>
      <c r="BA119" s="80"/>
      <c r="BB119" s="80"/>
      <c r="BM119" s="74"/>
      <c r="BN119" s="74"/>
      <c r="BS119" s="80"/>
      <c r="BT119" s="74"/>
      <c r="BU119" s="74"/>
      <c r="BV119" s="74"/>
      <c r="BW119" s="74"/>
      <c r="BX119" s="74"/>
      <c r="BY119" s="74"/>
      <c r="BZ119" s="74"/>
      <c r="CA119" s="74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</row>
    <row r="120" spans="30:168">
      <c r="AD120" s="75"/>
      <c r="AF120" s="75"/>
      <c r="AG120" s="75"/>
      <c r="AH120" s="75"/>
      <c r="AI120" s="75"/>
      <c r="AJ120" s="75"/>
      <c r="AK120" s="75"/>
      <c r="AV120" s="80"/>
      <c r="AW120" s="80"/>
      <c r="AX120" s="80"/>
      <c r="AY120" s="80"/>
      <c r="AZ120" s="80"/>
      <c r="BA120" s="80"/>
      <c r="BB120" s="80"/>
      <c r="BM120" s="74"/>
      <c r="BN120" s="74"/>
      <c r="BS120" s="80"/>
      <c r="BT120" s="74"/>
      <c r="BU120" s="74"/>
      <c r="BV120" s="74"/>
      <c r="BW120" s="74"/>
      <c r="BX120" s="74"/>
      <c r="BY120" s="74"/>
      <c r="BZ120" s="74"/>
      <c r="CA120" s="74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</row>
    <row r="121" spans="30:168">
      <c r="AD121" s="75"/>
      <c r="AF121" s="75"/>
      <c r="AG121" s="75"/>
      <c r="AH121" s="75"/>
      <c r="AI121" s="75"/>
      <c r="AJ121" s="75"/>
      <c r="AK121" s="75"/>
      <c r="AV121" s="80"/>
      <c r="AW121" s="80"/>
      <c r="AX121" s="80"/>
      <c r="AY121" s="80"/>
      <c r="AZ121" s="80"/>
      <c r="BA121" s="80"/>
      <c r="BB121" s="80"/>
      <c r="BM121" s="74"/>
      <c r="BN121" s="74"/>
      <c r="BS121" s="80"/>
      <c r="BT121" s="74"/>
      <c r="BU121" s="74"/>
      <c r="BV121" s="74"/>
      <c r="BW121" s="74"/>
      <c r="BX121" s="74"/>
      <c r="BY121" s="74"/>
      <c r="BZ121" s="74"/>
      <c r="CA121" s="74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</row>
    <row r="122" spans="30:168">
      <c r="AD122" s="75"/>
      <c r="AF122" s="75"/>
      <c r="AG122" s="75"/>
      <c r="AH122" s="75"/>
      <c r="AI122" s="75"/>
      <c r="AJ122" s="75"/>
      <c r="AK122" s="75"/>
      <c r="AV122" s="80"/>
      <c r="AW122" s="80"/>
      <c r="AX122" s="80"/>
      <c r="AY122" s="80"/>
      <c r="AZ122" s="80"/>
      <c r="BA122" s="80"/>
      <c r="BB122" s="80"/>
      <c r="BM122" s="74"/>
      <c r="BN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</row>
    <row r="123" spans="30:168">
      <c r="AD123" s="75"/>
      <c r="AF123" s="75"/>
      <c r="AG123" s="75"/>
      <c r="AH123" s="75"/>
      <c r="AI123" s="75"/>
      <c r="AJ123" s="75"/>
      <c r="AK123" s="75"/>
      <c r="AV123" s="80"/>
      <c r="AW123" s="80"/>
      <c r="AX123" s="80"/>
      <c r="AY123" s="80"/>
      <c r="AZ123" s="80"/>
      <c r="BA123" s="80"/>
      <c r="BB123" s="80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</row>
    <row r="124" spans="30:168">
      <c r="AD124" s="75"/>
      <c r="AF124" s="75"/>
      <c r="AG124" s="75"/>
      <c r="AH124" s="75"/>
      <c r="AI124" s="75"/>
      <c r="AJ124" s="75"/>
      <c r="AK124" s="75"/>
      <c r="AV124" s="80"/>
      <c r="AW124" s="80"/>
      <c r="AX124" s="80"/>
      <c r="AY124" s="80"/>
      <c r="AZ124" s="80"/>
      <c r="BA124" s="80"/>
      <c r="BB124" s="80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</row>
    <row r="125" spans="30:168">
      <c r="AD125" s="75"/>
      <c r="AF125" s="75"/>
      <c r="AG125" s="75"/>
      <c r="AH125" s="75"/>
      <c r="AI125" s="75"/>
      <c r="AJ125" s="75"/>
      <c r="AK125" s="75"/>
      <c r="AV125" s="80"/>
      <c r="AW125" s="80"/>
      <c r="AX125" s="80"/>
      <c r="AY125" s="80"/>
      <c r="AZ125" s="80"/>
      <c r="BA125" s="80"/>
      <c r="BB125" s="80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</row>
    <row r="126" spans="30:168">
      <c r="AD126" s="75"/>
      <c r="AF126" s="75"/>
      <c r="AG126" s="75"/>
      <c r="AH126" s="75"/>
      <c r="AI126" s="75"/>
      <c r="AJ126" s="75"/>
      <c r="AK126" s="75"/>
      <c r="AV126" s="80"/>
      <c r="AW126" s="80"/>
      <c r="AX126" s="80"/>
      <c r="AY126" s="80"/>
      <c r="AZ126" s="80"/>
      <c r="BA126" s="80"/>
      <c r="BB126" s="80"/>
      <c r="BE126" s="81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</row>
    <row r="127" spans="30:168">
      <c r="AD127" s="75"/>
      <c r="AF127" s="75"/>
      <c r="AG127" s="75"/>
      <c r="AH127" s="75"/>
      <c r="AI127" s="75"/>
      <c r="AJ127" s="75"/>
      <c r="AK127" s="75"/>
      <c r="AV127" s="80"/>
      <c r="AW127" s="80"/>
      <c r="AX127" s="80"/>
      <c r="AY127" s="80"/>
      <c r="AZ127" s="80"/>
      <c r="BA127" s="80"/>
      <c r="BB127" s="80"/>
      <c r="BE127" s="81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</row>
    <row r="128" spans="30:168">
      <c r="AD128" s="75"/>
      <c r="AF128" s="75"/>
      <c r="AG128" s="75"/>
      <c r="AH128" s="75"/>
      <c r="AI128" s="75"/>
      <c r="AJ128" s="75"/>
      <c r="AK128" s="75"/>
      <c r="AV128" s="80"/>
      <c r="AW128" s="80"/>
      <c r="AX128" s="80"/>
      <c r="AY128" s="80"/>
      <c r="AZ128" s="80"/>
      <c r="BA128" s="80"/>
      <c r="BB128" s="80"/>
      <c r="BE128" s="81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</row>
    <row r="129" spans="30:168">
      <c r="AD129" s="75"/>
      <c r="AF129" s="75"/>
      <c r="AG129" s="75"/>
      <c r="AH129" s="75"/>
      <c r="AI129" s="75"/>
      <c r="AJ129" s="75"/>
      <c r="AK129" s="75"/>
      <c r="AV129" s="80"/>
      <c r="AW129" s="80"/>
      <c r="AX129" s="80"/>
      <c r="AY129" s="80"/>
      <c r="AZ129" s="80"/>
      <c r="BA129" s="80"/>
      <c r="BB129" s="80"/>
      <c r="BE129" s="81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</row>
    <row r="130" spans="30:168">
      <c r="AD130" s="75"/>
      <c r="AF130" s="75"/>
      <c r="AG130" s="75"/>
      <c r="AH130" s="75"/>
      <c r="AI130" s="75"/>
      <c r="AJ130" s="75"/>
      <c r="AK130" s="75"/>
      <c r="AV130" s="80"/>
      <c r="AW130" s="80"/>
      <c r="AX130" s="80"/>
      <c r="AY130" s="80"/>
      <c r="AZ130" s="80"/>
      <c r="BA130" s="80"/>
      <c r="BB130" s="80"/>
      <c r="BE130" s="81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</row>
    <row r="131" spans="30:168">
      <c r="AD131" s="75"/>
      <c r="AF131" s="75"/>
      <c r="AG131" s="75"/>
      <c r="AH131" s="75"/>
      <c r="AI131" s="75"/>
      <c r="AJ131" s="75"/>
      <c r="AK131" s="75"/>
      <c r="AV131" s="80"/>
      <c r="AW131" s="80"/>
      <c r="AX131" s="80"/>
      <c r="AY131" s="80"/>
      <c r="AZ131" s="80"/>
      <c r="BA131" s="80"/>
      <c r="BB131" s="80"/>
      <c r="BE131" s="81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</row>
    <row r="132" spans="30:168">
      <c r="AD132" s="75"/>
      <c r="AF132" s="75"/>
      <c r="AG132" s="75"/>
      <c r="AH132" s="75"/>
      <c r="AI132" s="75"/>
      <c r="AJ132" s="75"/>
      <c r="AK132" s="75"/>
      <c r="AV132" s="80"/>
      <c r="AW132" s="80"/>
      <c r="AX132" s="80"/>
      <c r="AY132" s="80"/>
      <c r="AZ132" s="80"/>
      <c r="BA132" s="80"/>
      <c r="BB132" s="80"/>
      <c r="BE132" s="81"/>
      <c r="BL132" s="74"/>
      <c r="BM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</row>
    <row r="133" spans="30:168">
      <c r="AD133" s="75"/>
      <c r="AF133" s="75"/>
      <c r="AG133" s="75"/>
      <c r="AH133" s="75"/>
      <c r="AI133" s="75"/>
      <c r="AJ133" s="75"/>
      <c r="AK133" s="75"/>
      <c r="AV133" s="80"/>
      <c r="AW133" s="80"/>
      <c r="AX133" s="80"/>
      <c r="AY133" s="80"/>
      <c r="AZ133" s="80"/>
      <c r="BA133" s="80"/>
      <c r="BB133" s="80"/>
      <c r="BE133" s="81"/>
      <c r="BL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</row>
    <row r="134" spans="30:168">
      <c r="AD134" s="75"/>
      <c r="AF134" s="75"/>
      <c r="AG134" s="75"/>
      <c r="AH134" s="75"/>
      <c r="AI134" s="75"/>
      <c r="AJ134" s="75"/>
      <c r="AK134" s="75"/>
      <c r="AV134" s="80"/>
      <c r="AW134" s="80"/>
      <c r="AX134" s="80"/>
      <c r="AY134" s="80"/>
      <c r="AZ134" s="80"/>
      <c r="BA134" s="80"/>
      <c r="BB134" s="80"/>
      <c r="BE134" s="81"/>
      <c r="BL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FE134" s="72"/>
      <c r="FF134" s="72"/>
      <c r="FG134" s="72"/>
      <c r="FH134" s="72"/>
      <c r="FI134" s="72"/>
      <c r="FJ134" s="72"/>
      <c r="FK134" s="72"/>
      <c r="FL134" s="72"/>
    </row>
    <row r="135" spans="30:168">
      <c r="AD135" s="75"/>
      <c r="AF135" s="75"/>
      <c r="AG135" s="75"/>
      <c r="AH135" s="75"/>
      <c r="AI135" s="75"/>
      <c r="AJ135" s="75"/>
      <c r="AK135" s="75"/>
      <c r="AV135" s="80"/>
      <c r="AW135" s="80"/>
      <c r="AX135" s="80"/>
      <c r="AY135" s="80"/>
      <c r="AZ135" s="80"/>
      <c r="BA135" s="80"/>
      <c r="BB135" s="80"/>
      <c r="BE135" s="81"/>
      <c r="BL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FE135" s="72"/>
      <c r="FF135" s="72"/>
      <c r="FG135" s="72"/>
      <c r="FH135" s="72"/>
      <c r="FI135" s="72"/>
      <c r="FJ135" s="72"/>
      <c r="FK135" s="72"/>
      <c r="FL135" s="72"/>
    </row>
    <row r="136" spans="30:168">
      <c r="AD136" s="75"/>
      <c r="AF136" s="75"/>
      <c r="AG136" s="75"/>
      <c r="AH136" s="75"/>
      <c r="AI136" s="75"/>
      <c r="AJ136" s="75"/>
      <c r="AK136" s="75"/>
      <c r="AW136" s="80"/>
      <c r="AX136" s="80"/>
      <c r="AY136" s="80"/>
      <c r="AZ136" s="80"/>
      <c r="BA136" s="80"/>
      <c r="BB136" s="80"/>
      <c r="BE136" s="81"/>
      <c r="BL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FE136" s="72"/>
      <c r="FF136" s="72"/>
      <c r="FG136" s="72"/>
      <c r="FH136" s="72"/>
      <c r="FI136" s="72"/>
      <c r="FJ136" s="72"/>
      <c r="FK136" s="72"/>
      <c r="FL136" s="72"/>
    </row>
    <row r="137" spans="30:168">
      <c r="AD137" s="75"/>
      <c r="AF137" s="75"/>
      <c r="AG137" s="75"/>
      <c r="AH137" s="75"/>
      <c r="AI137" s="75"/>
      <c r="AJ137" s="75"/>
      <c r="AK137" s="75"/>
      <c r="AR137" s="80"/>
      <c r="AW137" s="80"/>
      <c r="AX137" s="80"/>
      <c r="AY137" s="80"/>
      <c r="AZ137" s="80"/>
      <c r="BA137" s="80"/>
      <c r="BB137" s="80"/>
      <c r="BE137" s="81"/>
      <c r="BL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FE137" s="72"/>
      <c r="FF137" s="72"/>
      <c r="FG137" s="72"/>
      <c r="FH137" s="72"/>
      <c r="FI137" s="72"/>
      <c r="FJ137" s="72"/>
      <c r="FK137" s="72"/>
      <c r="FL137" s="72"/>
    </row>
    <row r="138" spans="30:168">
      <c r="AD138" s="75"/>
      <c r="AF138" s="75"/>
      <c r="AG138" s="75"/>
      <c r="AH138" s="75"/>
      <c r="AI138" s="75"/>
      <c r="AJ138" s="75"/>
      <c r="AK138" s="75"/>
      <c r="AR138" s="80"/>
      <c r="AW138" s="80"/>
      <c r="AX138" s="80"/>
      <c r="AY138" s="80"/>
      <c r="AZ138" s="80"/>
      <c r="BA138" s="80"/>
      <c r="BB138" s="80"/>
      <c r="BE138" s="81"/>
      <c r="BL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FE138" s="72"/>
      <c r="FF138" s="72"/>
      <c r="FG138" s="72"/>
      <c r="FH138" s="72"/>
      <c r="FI138" s="72"/>
      <c r="FJ138" s="72"/>
      <c r="FK138" s="72"/>
      <c r="FL138" s="72"/>
    </row>
    <row r="139" spans="30:168">
      <c r="AD139" s="75"/>
      <c r="AF139" s="75"/>
      <c r="AG139" s="75"/>
      <c r="AH139" s="75"/>
      <c r="AI139" s="75"/>
      <c r="AJ139" s="75"/>
      <c r="AK139" s="75"/>
      <c r="AO139" s="80"/>
      <c r="AP139" s="80"/>
      <c r="AQ139" s="80"/>
      <c r="AR139" s="80"/>
      <c r="AW139" s="80"/>
      <c r="AX139" s="80"/>
      <c r="AY139" s="80"/>
      <c r="AZ139" s="80"/>
      <c r="BA139" s="80"/>
      <c r="BB139" s="80"/>
      <c r="BE139" s="81"/>
      <c r="BL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FE139" s="72"/>
      <c r="FF139" s="72"/>
      <c r="FG139" s="72"/>
      <c r="FH139" s="72"/>
      <c r="FI139" s="72"/>
      <c r="FJ139" s="72"/>
      <c r="FK139" s="72"/>
      <c r="FL139" s="72"/>
    </row>
    <row r="140" spans="30:168">
      <c r="AD140" s="75"/>
      <c r="AF140" s="75"/>
      <c r="AG140" s="75"/>
      <c r="AH140" s="75"/>
      <c r="AI140" s="75"/>
      <c r="AJ140" s="75"/>
      <c r="AK140" s="75"/>
      <c r="AO140" s="80"/>
      <c r="AP140" s="80"/>
      <c r="AQ140" s="80"/>
      <c r="AR140" s="80"/>
      <c r="AW140" s="80"/>
      <c r="AX140" s="80"/>
      <c r="AY140" s="80"/>
      <c r="AZ140" s="80"/>
      <c r="BA140" s="80"/>
      <c r="BB140" s="80"/>
      <c r="BE140" s="81"/>
      <c r="BL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FE140" s="72"/>
      <c r="FF140" s="72"/>
      <c r="FG140" s="72"/>
      <c r="FH140" s="72"/>
      <c r="FI140" s="72"/>
      <c r="FJ140" s="72"/>
      <c r="FK140" s="72"/>
      <c r="FL140" s="72"/>
    </row>
    <row r="141" spans="30:168">
      <c r="AD141" s="75"/>
      <c r="AF141" s="75"/>
      <c r="AG141" s="75"/>
      <c r="AH141" s="75"/>
      <c r="AI141" s="75"/>
      <c r="AJ141" s="75"/>
      <c r="AK141" s="75"/>
      <c r="AO141" s="80"/>
      <c r="AP141" s="80"/>
      <c r="AQ141" s="80"/>
      <c r="AR141" s="80"/>
      <c r="AW141" s="80"/>
      <c r="AX141" s="80"/>
      <c r="AY141" s="80"/>
      <c r="AZ141" s="80"/>
      <c r="BA141" s="80"/>
      <c r="BB141" s="80"/>
      <c r="BE141" s="81"/>
      <c r="BL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FE141" s="72"/>
      <c r="FF141" s="72"/>
      <c r="FG141" s="72"/>
      <c r="FH141" s="72"/>
      <c r="FI141" s="72"/>
      <c r="FJ141" s="72"/>
      <c r="FK141" s="72"/>
      <c r="FL141" s="72"/>
    </row>
    <row r="142" spans="30:168">
      <c r="AD142" s="75"/>
      <c r="AF142" s="75"/>
      <c r="AG142" s="75"/>
      <c r="AH142" s="75"/>
      <c r="AI142" s="75"/>
      <c r="AJ142" s="75"/>
      <c r="AK142" s="75"/>
      <c r="AO142" s="80"/>
      <c r="AP142" s="80"/>
      <c r="AQ142" s="80"/>
      <c r="AR142" s="80"/>
      <c r="AW142" s="80"/>
      <c r="AX142" s="80"/>
      <c r="AY142" s="80"/>
      <c r="AZ142" s="80"/>
      <c r="BA142" s="80"/>
      <c r="BB142" s="80"/>
      <c r="BE142" s="81"/>
      <c r="BL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FE142" s="72"/>
      <c r="FF142" s="72"/>
      <c r="FG142" s="72"/>
      <c r="FH142" s="72"/>
      <c r="FI142" s="72"/>
      <c r="FJ142" s="72"/>
      <c r="FK142" s="72"/>
      <c r="FL142" s="72"/>
    </row>
    <row r="143" spans="30:168">
      <c r="AD143" s="75"/>
      <c r="AF143" s="75"/>
      <c r="AG143" s="75"/>
      <c r="AH143" s="75"/>
      <c r="AI143" s="75"/>
      <c r="AJ143" s="75"/>
      <c r="AK143" s="75"/>
      <c r="AO143" s="80"/>
      <c r="AP143" s="80"/>
      <c r="AQ143" s="80"/>
      <c r="AR143" s="80"/>
      <c r="AW143" s="80"/>
      <c r="AX143" s="80"/>
      <c r="AY143" s="80"/>
      <c r="AZ143" s="80"/>
      <c r="BA143" s="80"/>
      <c r="BB143" s="80"/>
      <c r="BE143" s="81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FE143" s="72"/>
      <c r="FF143" s="72"/>
      <c r="FG143" s="72"/>
      <c r="FH143" s="72"/>
      <c r="FI143" s="72"/>
      <c r="FJ143" s="72"/>
      <c r="FK143" s="72"/>
      <c r="FL143" s="72"/>
    </row>
    <row r="144" spans="30:168">
      <c r="AD144" s="75"/>
      <c r="AF144" s="75"/>
      <c r="AG144" s="75"/>
      <c r="AH144" s="75"/>
      <c r="AI144" s="75"/>
      <c r="AJ144" s="75"/>
      <c r="AK144" s="75"/>
      <c r="AO144" s="80"/>
      <c r="AP144" s="80"/>
      <c r="AQ144" s="80"/>
      <c r="AR144" s="80"/>
      <c r="AW144" s="80"/>
      <c r="AX144" s="80"/>
      <c r="AY144" s="80"/>
      <c r="AZ144" s="80"/>
      <c r="BA144" s="80"/>
      <c r="BB144" s="80"/>
      <c r="BE144" s="81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</row>
    <row r="145" spans="30:168">
      <c r="AD145" s="75"/>
      <c r="AF145" s="75"/>
      <c r="AG145" s="75"/>
      <c r="AH145" s="75"/>
      <c r="AI145" s="75"/>
      <c r="AJ145" s="75"/>
      <c r="AK145" s="75"/>
      <c r="AO145" s="80"/>
      <c r="AP145" s="80"/>
      <c r="AQ145" s="80"/>
      <c r="AR145" s="80"/>
      <c r="AW145" s="80"/>
      <c r="AX145" s="80"/>
      <c r="AY145" s="80"/>
      <c r="AZ145" s="80"/>
      <c r="BA145" s="80"/>
      <c r="BB145" s="80"/>
      <c r="BE145" s="81"/>
      <c r="BL145" s="74"/>
      <c r="BM145" s="74"/>
      <c r="BN145" s="74"/>
      <c r="BO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</row>
    <row r="146" spans="30:168">
      <c r="AD146" s="75"/>
      <c r="AF146" s="75"/>
      <c r="AG146" s="75"/>
      <c r="AH146" s="75"/>
      <c r="AI146" s="75"/>
      <c r="AJ146" s="75"/>
      <c r="AK146" s="75"/>
      <c r="AO146" s="80"/>
      <c r="AP146" s="80"/>
      <c r="AQ146" s="80"/>
      <c r="AR146" s="80"/>
      <c r="AW146" s="80"/>
      <c r="AX146" s="80"/>
      <c r="AY146" s="80"/>
      <c r="AZ146" s="80"/>
      <c r="BA146" s="80"/>
      <c r="BB146" s="80"/>
      <c r="BE146" s="81"/>
      <c r="BK146" s="81"/>
      <c r="BM146" s="74"/>
      <c r="BN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</row>
    <row r="147" spans="30:168">
      <c r="AD147" s="75"/>
      <c r="AF147" s="75"/>
      <c r="AG147" s="75"/>
      <c r="AH147" s="75"/>
      <c r="AI147" s="75"/>
      <c r="AJ147" s="75"/>
      <c r="AK147" s="75"/>
      <c r="AO147" s="80"/>
      <c r="AP147" s="80"/>
      <c r="AQ147" s="80"/>
      <c r="AR147" s="80"/>
      <c r="AW147" s="80"/>
      <c r="AX147" s="80"/>
      <c r="AY147" s="80"/>
      <c r="AZ147" s="80"/>
      <c r="BA147" s="80"/>
      <c r="BB147" s="80"/>
      <c r="BE147" s="81"/>
      <c r="BK147" s="81"/>
      <c r="BM147" s="74"/>
      <c r="BN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</row>
    <row r="148" spans="30:168">
      <c r="AD148" s="75"/>
      <c r="AF148" s="75"/>
      <c r="AG148" s="75"/>
      <c r="AH148" s="75"/>
      <c r="AI148" s="75"/>
      <c r="AJ148" s="75"/>
      <c r="AK148" s="75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E148" s="81"/>
      <c r="BK148" s="81"/>
      <c r="BM148" s="74"/>
      <c r="BN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</row>
    <row r="149" spans="30:168">
      <c r="AD149" s="75"/>
      <c r="AF149" s="75"/>
      <c r="AG149" s="75"/>
      <c r="AH149" s="75"/>
      <c r="AI149" s="75"/>
      <c r="AJ149" s="75"/>
      <c r="AK149" s="75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K149" s="81"/>
      <c r="BM149" s="74"/>
      <c r="BN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</row>
    <row r="150" spans="30:168">
      <c r="AD150" s="75"/>
      <c r="AF150" s="75"/>
      <c r="AG150" s="75"/>
      <c r="AH150" s="75"/>
      <c r="AI150" s="75"/>
      <c r="AJ150" s="75"/>
      <c r="AK150" s="75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K150" s="81"/>
      <c r="BM150" s="74"/>
      <c r="BN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</row>
    <row r="151" spans="30:168">
      <c r="AD151" s="75"/>
      <c r="AF151" s="75"/>
      <c r="AG151" s="75"/>
      <c r="AH151" s="75"/>
      <c r="AI151" s="75"/>
      <c r="AJ151" s="75"/>
      <c r="AK151" s="75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K151" s="81"/>
      <c r="BM151" s="74"/>
      <c r="BN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</row>
    <row r="152" spans="30:168">
      <c r="AD152" s="75"/>
      <c r="AF152" s="75"/>
      <c r="AG152" s="75"/>
      <c r="AH152" s="75"/>
      <c r="AI152" s="75"/>
      <c r="AJ152" s="75"/>
      <c r="AK152" s="75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K152" s="81"/>
      <c r="BM152" s="74"/>
      <c r="BN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</row>
    <row r="153" spans="30:168">
      <c r="AD153" s="75"/>
      <c r="AF153" s="75"/>
      <c r="AG153" s="75"/>
      <c r="AH153" s="75"/>
      <c r="AI153" s="75"/>
      <c r="AJ153" s="75"/>
      <c r="AK153" s="75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K153" s="81"/>
      <c r="BM153" s="74"/>
      <c r="BN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</row>
    <row r="154" spans="30:168">
      <c r="AD154" s="75"/>
      <c r="AF154" s="75"/>
      <c r="AG154" s="75"/>
      <c r="AH154" s="75"/>
      <c r="AI154" s="75"/>
      <c r="AJ154" s="75"/>
      <c r="AK154" s="75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1"/>
      <c r="BK154" s="81"/>
      <c r="BM154" s="74"/>
      <c r="BN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</row>
    <row r="155" spans="30:168">
      <c r="AD155" s="75"/>
      <c r="AF155" s="75"/>
      <c r="AG155" s="75"/>
      <c r="AH155" s="75"/>
      <c r="AI155" s="75"/>
      <c r="AJ155" s="75"/>
      <c r="AK155" s="75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K155" s="81"/>
      <c r="BM155" s="74"/>
      <c r="BN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</row>
    <row r="156" spans="30:168">
      <c r="AD156" s="75"/>
      <c r="AF156" s="75"/>
      <c r="AG156" s="75"/>
      <c r="AH156" s="75"/>
      <c r="AI156" s="75"/>
      <c r="AJ156" s="75"/>
      <c r="AK156" s="75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</row>
    <row r="157" spans="30:168">
      <c r="AD157" s="75"/>
      <c r="AF157" s="75"/>
      <c r="AG157" s="75"/>
      <c r="AH157" s="75"/>
      <c r="AI157" s="75"/>
      <c r="AJ157" s="75"/>
      <c r="AK157" s="75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</row>
    <row r="158" spans="30:168">
      <c r="AD158" s="75"/>
      <c r="AF158" s="75"/>
      <c r="AG158" s="75"/>
      <c r="AH158" s="75"/>
      <c r="AI158" s="75"/>
      <c r="AJ158" s="75"/>
      <c r="AK158" s="75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</row>
    <row r="159" spans="30:168">
      <c r="AD159" s="75"/>
      <c r="AF159" s="75"/>
      <c r="AG159" s="75"/>
      <c r="AH159" s="75"/>
      <c r="AI159" s="75"/>
      <c r="AJ159" s="75"/>
      <c r="AK159" s="75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</row>
    <row r="160" spans="30:168">
      <c r="AD160" s="75"/>
      <c r="AF160" s="75"/>
      <c r="AG160" s="75"/>
      <c r="AH160" s="75"/>
      <c r="AI160" s="75"/>
      <c r="AJ160" s="75"/>
      <c r="AK160" s="75"/>
      <c r="AO160" s="80"/>
      <c r="AP160" s="80"/>
      <c r="AQ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</row>
    <row r="161" spans="30:168">
      <c r="AD161" s="75"/>
      <c r="AF161" s="75"/>
      <c r="AG161" s="75"/>
      <c r="AH161" s="75"/>
      <c r="AI161" s="75"/>
      <c r="AJ161" s="75"/>
      <c r="AK161" s="75"/>
      <c r="AO161" s="80"/>
      <c r="AP161" s="80"/>
      <c r="AQ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</row>
    <row r="162" spans="30:168">
      <c r="AD162" s="75"/>
      <c r="AF162" s="75"/>
      <c r="AG162" s="75"/>
      <c r="AH162" s="75"/>
      <c r="AI162" s="75"/>
      <c r="AJ162" s="75"/>
      <c r="AK162" s="75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</row>
    <row r="163" spans="30:168">
      <c r="AD163" s="75"/>
      <c r="AF163" s="75"/>
      <c r="AG163" s="75"/>
      <c r="AH163" s="75"/>
      <c r="AI163" s="75"/>
      <c r="AJ163" s="75"/>
      <c r="AK163" s="75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</row>
    <row r="164" spans="30:168">
      <c r="AD164" s="75"/>
      <c r="AF164" s="75"/>
      <c r="AG164" s="75"/>
      <c r="AH164" s="75"/>
      <c r="AI164" s="75"/>
      <c r="AJ164" s="75"/>
      <c r="AK164" s="75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</row>
    <row r="165" spans="30:168">
      <c r="AD165" s="75"/>
      <c r="AF165" s="75"/>
      <c r="AG165" s="75"/>
      <c r="AH165" s="75"/>
      <c r="AI165" s="75"/>
      <c r="AJ165" s="75"/>
      <c r="AK165" s="75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</row>
    <row r="166" spans="30:168">
      <c r="AD166" s="75"/>
      <c r="AF166" s="75"/>
      <c r="AG166" s="75"/>
      <c r="AH166" s="75"/>
      <c r="AI166" s="75"/>
      <c r="AJ166" s="75"/>
      <c r="AK166" s="75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</row>
    <row r="167" spans="30:168">
      <c r="AD167" s="75"/>
      <c r="AF167" s="75"/>
      <c r="AG167" s="75"/>
      <c r="AH167" s="75"/>
      <c r="AI167" s="75"/>
      <c r="AJ167" s="75"/>
      <c r="AK167" s="75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</row>
    <row r="168" spans="30:168">
      <c r="AD168" s="75"/>
      <c r="AF168" s="75"/>
      <c r="AG168" s="75"/>
      <c r="AH168" s="75"/>
      <c r="AI168" s="75"/>
      <c r="AJ168" s="75"/>
      <c r="AK168" s="75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</row>
    <row r="169" spans="30:168">
      <c r="AD169" s="75"/>
      <c r="AF169" s="75"/>
      <c r="AG169" s="75"/>
      <c r="AH169" s="75"/>
      <c r="AI169" s="75"/>
      <c r="AJ169" s="75"/>
      <c r="AK169" s="75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</row>
    <row r="170" spans="30:168">
      <c r="AD170" s="75"/>
      <c r="AF170" s="75"/>
      <c r="AG170" s="75"/>
      <c r="AH170" s="75"/>
      <c r="AI170" s="75"/>
      <c r="AJ170" s="75"/>
      <c r="AK170" s="75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</row>
    <row r="171" spans="30:168">
      <c r="AD171" s="75"/>
      <c r="AF171" s="75"/>
      <c r="AG171" s="75"/>
      <c r="AH171" s="75"/>
      <c r="AI171" s="75"/>
      <c r="AJ171" s="75"/>
      <c r="AK171" s="75"/>
      <c r="AR171" s="80"/>
      <c r="AU171" s="80"/>
      <c r="AV171" s="80"/>
      <c r="AW171" s="80"/>
      <c r="AX171" s="80"/>
      <c r="AY171" s="80"/>
      <c r="AZ171" s="80"/>
      <c r="BA171" s="80"/>
      <c r="BB171" s="80"/>
      <c r="BG171" s="74"/>
      <c r="BH171" s="74"/>
      <c r="BI171" s="74"/>
      <c r="BJ171" s="74"/>
      <c r="BK171" s="74"/>
      <c r="BL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</row>
    <row r="172" spans="30:168">
      <c r="AD172" s="75"/>
      <c r="AF172" s="75"/>
      <c r="AG172" s="75"/>
      <c r="AH172" s="75"/>
      <c r="AI172" s="75"/>
      <c r="AJ172" s="75"/>
      <c r="AK172" s="75"/>
      <c r="AM172" s="80"/>
      <c r="AN172" s="80"/>
      <c r="AO172" s="80"/>
      <c r="AP172" s="80"/>
      <c r="AQ172" s="80"/>
      <c r="AR172" s="80"/>
      <c r="AU172" s="80"/>
      <c r="AV172" s="80"/>
      <c r="AW172" s="80"/>
      <c r="AX172" s="80"/>
      <c r="AY172" s="80"/>
      <c r="AZ172" s="80"/>
      <c r="BA172" s="80"/>
      <c r="BB172" s="80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</row>
    <row r="173" spans="30:168">
      <c r="AD173" s="75"/>
      <c r="AF173" s="75"/>
      <c r="AG173" s="75"/>
      <c r="AH173" s="75"/>
      <c r="AI173" s="75"/>
      <c r="AJ173" s="80"/>
      <c r="AK173" s="80"/>
      <c r="AL173" s="80"/>
      <c r="AM173" s="80"/>
      <c r="AN173" s="80"/>
      <c r="AO173" s="80"/>
      <c r="AP173" s="80"/>
      <c r="AQ173" s="80"/>
      <c r="AR173" s="80"/>
      <c r="AU173" s="80"/>
      <c r="AV173" s="80"/>
      <c r="AW173" s="80"/>
      <c r="AX173" s="80"/>
      <c r="AY173" s="80"/>
      <c r="AZ173" s="80"/>
      <c r="BA173" s="80"/>
      <c r="BB173" s="80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</row>
    <row r="174" spans="30:168">
      <c r="AD174" s="75"/>
      <c r="AF174" s="75"/>
      <c r="AG174" s="75"/>
      <c r="AH174" s="75"/>
      <c r="AI174" s="75"/>
      <c r="AJ174" s="80"/>
      <c r="AK174" s="80"/>
      <c r="AL174" s="80"/>
      <c r="AM174" s="80"/>
      <c r="AN174" s="80"/>
      <c r="AO174" s="80"/>
      <c r="AP174" s="80"/>
      <c r="AQ174" s="80"/>
      <c r="AR174" s="80"/>
      <c r="AU174" s="80"/>
      <c r="AV174" s="80"/>
      <c r="AW174" s="80"/>
      <c r="AX174" s="80"/>
      <c r="AY174" s="80"/>
      <c r="AZ174" s="81"/>
      <c r="BA174" s="80"/>
      <c r="BB174" s="80"/>
      <c r="BG174" s="74"/>
      <c r="BH174" s="74"/>
      <c r="BI174" s="74"/>
      <c r="BJ174" s="74"/>
      <c r="BK174" s="74"/>
      <c r="BL174" s="74"/>
      <c r="BM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</row>
    <row r="175" spans="30:168">
      <c r="AD175" s="75"/>
      <c r="AF175" s="75"/>
      <c r="AG175" s="75"/>
      <c r="AH175" s="75"/>
      <c r="AI175" s="75"/>
      <c r="AJ175" s="80"/>
      <c r="AK175" s="80"/>
      <c r="AL175" s="80"/>
      <c r="AM175" s="80"/>
      <c r="AN175" s="80"/>
      <c r="AO175" s="80"/>
      <c r="AP175" s="80"/>
      <c r="AQ175" s="80"/>
      <c r="AR175" s="80"/>
      <c r="AU175" s="80"/>
      <c r="AV175" s="80"/>
      <c r="AW175" s="80"/>
      <c r="AX175" s="80"/>
      <c r="AY175" s="80"/>
      <c r="AZ175" s="81"/>
      <c r="BA175" s="80"/>
      <c r="BB175" s="80"/>
      <c r="BG175" s="74"/>
      <c r="BH175" s="74"/>
      <c r="BI175" s="74"/>
      <c r="BJ175" s="74"/>
      <c r="BK175" s="74"/>
      <c r="BL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</row>
    <row r="176" spans="30:168">
      <c r="AD176" s="75"/>
      <c r="AF176" s="75"/>
      <c r="AG176" s="75"/>
      <c r="AH176" s="75"/>
      <c r="AI176" s="75"/>
      <c r="AJ176" s="80"/>
      <c r="AK176" s="80"/>
      <c r="AL176" s="80"/>
      <c r="AM176" s="80"/>
      <c r="AN176" s="80"/>
      <c r="AO176" s="80"/>
      <c r="AP176" s="80"/>
      <c r="AQ176" s="80"/>
      <c r="AR176" s="80"/>
      <c r="AU176" s="80"/>
      <c r="AV176" s="80"/>
      <c r="AW176" s="80"/>
      <c r="AX176" s="80"/>
      <c r="AY176" s="80"/>
      <c r="AZ176" s="81"/>
      <c r="BA176" s="80"/>
      <c r="BB176" s="80"/>
      <c r="BG176" s="74"/>
      <c r="BH176" s="74"/>
      <c r="BI176" s="74"/>
      <c r="BJ176" s="74"/>
      <c r="BK176" s="74"/>
      <c r="BL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</row>
    <row r="177" spans="30:168">
      <c r="AD177" s="75"/>
      <c r="AF177" s="75"/>
      <c r="AG177" s="75"/>
      <c r="AH177" s="75"/>
      <c r="AI177" s="75"/>
      <c r="AJ177" s="80"/>
      <c r="AK177" s="80"/>
      <c r="AL177" s="80"/>
      <c r="AM177" s="80"/>
      <c r="AN177" s="80"/>
      <c r="AO177" s="80"/>
      <c r="AP177" s="80"/>
      <c r="AQ177" s="80"/>
      <c r="AR177" s="80"/>
      <c r="AU177" s="80"/>
      <c r="AV177" s="80"/>
      <c r="AW177" s="80"/>
      <c r="AX177" s="80"/>
      <c r="AY177" s="80"/>
      <c r="AZ177" s="81"/>
      <c r="BA177" s="80"/>
      <c r="BB177" s="80"/>
      <c r="BG177" s="74"/>
      <c r="BH177" s="74"/>
      <c r="BI177" s="74"/>
      <c r="BJ177" s="74"/>
      <c r="BK177" s="74"/>
      <c r="BL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</row>
    <row r="178" spans="30:168">
      <c r="AD178" s="75"/>
      <c r="AF178" s="75"/>
      <c r="AG178" s="75"/>
      <c r="AH178" s="75"/>
      <c r="AI178" s="75"/>
      <c r="AJ178" s="80"/>
      <c r="AK178" s="80"/>
      <c r="AL178" s="80"/>
      <c r="AM178" s="80"/>
      <c r="AN178" s="80"/>
      <c r="AO178" s="80"/>
      <c r="AP178" s="80"/>
      <c r="AQ178" s="80"/>
      <c r="AR178" s="80"/>
      <c r="AU178" s="80"/>
      <c r="AV178" s="80"/>
      <c r="AW178" s="80"/>
      <c r="AX178" s="80"/>
      <c r="AY178" s="80"/>
      <c r="AZ178" s="81"/>
      <c r="BA178" s="80"/>
      <c r="BB178" s="80"/>
      <c r="BG178" s="74"/>
      <c r="BH178" s="74"/>
      <c r="BI178" s="74"/>
      <c r="BJ178" s="74"/>
      <c r="BK178" s="74"/>
      <c r="BL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</row>
    <row r="179" spans="30:168">
      <c r="AD179" s="75"/>
      <c r="AF179" s="75"/>
      <c r="AG179" s="75"/>
      <c r="AH179" s="75"/>
      <c r="AI179" s="75"/>
      <c r="AJ179" s="80"/>
      <c r="AK179" s="80"/>
      <c r="AL179" s="80"/>
      <c r="AM179" s="80"/>
      <c r="AN179" s="80"/>
      <c r="AO179" s="80"/>
      <c r="AP179" s="80"/>
      <c r="AQ179" s="80"/>
      <c r="AR179" s="80"/>
      <c r="AU179" s="80"/>
      <c r="AV179" s="80"/>
      <c r="AW179" s="80"/>
      <c r="AX179" s="80"/>
      <c r="AY179" s="80"/>
      <c r="AZ179" s="81"/>
      <c r="BA179" s="80"/>
      <c r="BB179" s="80"/>
      <c r="BG179" s="74"/>
      <c r="BH179" s="74"/>
      <c r="BI179" s="74"/>
      <c r="BJ179" s="74"/>
      <c r="BK179" s="74"/>
      <c r="BL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</row>
    <row r="180" spans="30:168">
      <c r="AD180" s="75"/>
      <c r="AF180" s="75"/>
      <c r="AG180" s="75"/>
      <c r="AH180" s="75"/>
      <c r="AI180" s="75"/>
      <c r="AJ180" s="80"/>
      <c r="AK180" s="80"/>
      <c r="AL180" s="80"/>
      <c r="AM180" s="80"/>
      <c r="AN180" s="80"/>
      <c r="AO180" s="80"/>
      <c r="AP180" s="80"/>
      <c r="AQ180" s="80"/>
      <c r="AR180" s="80"/>
      <c r="AU180" s="80"/>
      <c r="AV180" s="80"/>
      <c r="AW180" s="80"/>
      <c r="AX180" s="80"/>
      <c r="AY180" s="80"/>
      <c r="AZ180" s="81"/>
      <c r="BA180" s="80"/>
      <c r="BB180" s="80"/>
      <c r="BG180" s="74"/>
      <c r="BH180" s="74"/>
      <c r="BI180" s="74"/>
      <c r="BJ180" s="74"/>
      <c r="BK180" s="74"/>
      <c r="BL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</row>
    <row r="181" spans="30:168">
      <c r="AD181" s="75"/>
      <c r="AF181" s="75"/>
      <c r="AG181" s="75"/>
      <c r="AH181" s="75"/>
      <c r="AI181" s="75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1"/>
      <c r="BA181" s="80"/>
      <c r="BB181" s="80"/>
      <c r="BG181" s="74"/>
      <c r="BH181" s="74"/>
      <c r="BI181" s="74"/>
      <c r="BJ181" s="74"/>
      <c r="BK181" s="74"/>
      <c r="BL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</row>
    <row r="182" spans="30:168">
      <c r="AD182" s="75"/>
      <c r="AF182" s="75"/>
      <c r="AG182" s="75"/>
      <c r="AH182" s="75"/>
      <c r="AI182" s="75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1"/>
      <c r="BA182" s="80"/>
      <c r="BB182" s="80"/>
      <c r="BG182" s="74"/>
      <c r="BH182" s="74"/>
      <c r="BI182" s="74"/>
      <c r="BJ182" s="74"/>
      <c r="BK182" s="74"/>
      <c r="BL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</row>
    <row r="183" spans="30:168">
      <c r="AD183" s="75"/>
      <c r="AF183" s="75"/>
      <c r="AG183" s="75"/>
      <c r="AH183" s="75"/>
      <c r="AI183" s="75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1"/>
      <c r="BA183" s="80"/>
      <c r="BB183" s="80"/>
      <c r="BG183" s="74"/>
      <c r="BH183" s="74"/>
      <c r="BI183" s="74"/>
      <c r="BJ183" s="74"/>
      <c r="BK183" s="74"/>
      <c r="BL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</row>
    <row r="184" spans="30:168">
      <c r="AD184" s="75"/>
      <c r="AF184" s="75"/>
      <c r="AG184" s="75"/>
      <c r="AH184" s="75"/>
      <c r="AI184" s="75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1"/>
      <c r="BA184" s="80"/>
      <c r="BB184" s="80"/>
      <c r="BG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</row>
    <row r="185" spans="30:168">
      <c r="AD185" s="75"/>
      <c r="AF185" s="75"/>
      <c r="AG185" s="75"/>
      <c r="AH185" s="75"/>
      <c r="AI185" s="75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1"/>
      <c r="BA185" s="80"/>
      <c r="BB185" s="80"/>
      <c r="BG185" s="74"/>
      <c r="BH185" s="74"/>
      <c r="BI185" s="74"/>
      <c r="BJ185" s="74"/>
      <c r="BK185" s="74"/>
      <c r="BL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</row>
    <row r="186" spans="30:168">
      <c r="AD186" s="75"/>
      <c r="AF186" s="75"/>
      <c r="AG186" s="75"/>
      <c r="AH186" s="75"/>
      <c r="AI186" s="75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1"/>
      <c r="BA186" s="80"/>
      <c r="BB186" s="80"/>
      <c r="BG186" s="74"/>
      <c r="BH186" s="74"/>
      <c r="BI186" s="74"/>
      <c r="BJ186" s="74"/>
      <c r="BK186" s="74"/>
      <c r="BL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</row>
    <row r="187" spans="30:168">
      <c r="AD187" s="75"/>
      <c r="AF187" s="75"/>
      <c r="AG187" s="75"/>
      <c r="AH187" s="75"/>
      <c r="AI187" s="75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1"/>
      <c r="BA187" s="80"/>
      <c r="BB187" s="80"/>
      <c r="BF187" s="74"/>
      <c r="BG187" s="81"/>
      <c r="BH187" s="74"/>
      <c r="BI187" s="74"/>
      <c r="BJ187" s="74"/>
      <c r="BK187" s="74"/>
      <c r="BL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</row>
    <row r="188" spans="30:168">
      <c r="AD188" s="75"/>
      <c r="AF188" s="75"/>
      <c r="AG188" s="75"/>
      <c r="AH188" s="75"/>
      <c r="AI188" s="75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1"/>
      <c r="BA188" s="80"/>
      <c r="BB188" s="80"/>
      <c r="BD188" s="74"/>
      <c r="BE188" s="74"/>
      <c r="BG188" s="74"/>
      <c r="BI188" s="81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</row>
    <row r="189" spans="30:168">
      <c r="AD189" s="75"/>
      <c r="AF189" s="75"/>
      <c r="AG189" s="75"/>
      <c r="AH189" s="75"/>
      <c r="AI189" s="75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1"/>
      <c r="BA189" s="80"/>
      <c r="BB189" s="80"/>
      <c r="BI189" s="81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</row>
    <row r="190" spans="30:168">
      <c r="AD190" s="75"/>
      <c r="AF190" s="75"/>
      <c r="AG190" s="75"/>
      <c r="AH190" s="75"/>
      <c r="AI190" s="75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1"/>
      <c r="BA190" s="80"/>
      <c r="BB190" s="80"/>
      <c r="BI190" s="81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</row>
    <row r="191" spans="30:168">
      <c r="AD191" s="75"/>
      <c r="AF191" s="75"/>
      <c r="AG191" s="75"/>
      <c r="AH191" s="75"/>
      <c r="AI191" s="75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1"/>
      <c r="BA191" s="80"/>
      <c r="BB191" s="80"/>
      <c r="BI191" s="81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</row>
    <row r="192" spans="30:168">
      <c r="AD192" s="75"/>
      <c r="AF192" s="75"/>
      <c r="AG192" s="75"/>
      <c r="AH192" s="75"/>
      <c r="AI192" s="75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1"/>
      <c r="BA192" s="80"/>
      <c r="BB192" s="80"/>
      <c r="BI192" s="81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</row>
    <row r="193" spans="30:168">
      <c r="AD193" s="75"/>
      <c r="AF193" s="75"/>
      <c r="AG193" s="75"/>
      <c r="AH193" s="75"/>
      <c r="AI193" s="75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1"/>
      <c r="BA193" s="80"/>
      <c r="BB193" s="80"/>
      <c r="BI193" s="81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</row>
    <row r="194" spans="30:168">
      <c r="AD194" s="75"/>
      <c r="AF194" s="75"/>
      <c r="AG194" s="75"/>
      <c r="AH194" s="75"/>
      <c r="AI194" s="75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1"/>
      <c r="BA194" s="80"/>
      <c r="BB194" s="80"/>
      <c r="BI194" s="81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</row>
    <row r="195" spans="30:168">
      <c r="AD195" s="75"/>
      <c r="AF195" s="75"/>
      <c r="AG195" s="75"/>
      <c r="AH195" s="75"/>
      <c r="AI195" s="75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1"/>
      <c r="BA195" s="80"/>
      <c r="BB195" s="80"/>
      <c r="BI195" s="81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</row>
    <row r="196" spans="30:168">
      <c r="AD196" s="75"/>
      <c r="AF196" s="75"/>
      <c r="AG196" s="75"/>
      <c r="AH196" s="75"/>
      <c r="AI196" s="75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1"/>
      <c r="BA196" s="80"/>
      <c r="BB196" s="80"/>
      <c r="BI196" s="81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</row>
    <row r="197" spans="30:168">
      <c r="AD197" s="75"/>
      <c r="AF197" s="75"/>
      <c r="AG197" s="75"/>
      <c r="AH197" s="75"/>
      <c r="AI197" s="75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1"/>
      <c r="BA197" s="80"/>
      <c r="BB197" s="80"/>
      <c r="BI197" s="81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</row>
    <row r="198" spans="30:168">
      <c r="AD198" s="75"/>
      <c r="AF198" s="75"/>
      <c r="AG198" s="75"/>
      <c r="AH198" s="75"/>
      <c r="AI198" s="75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1"/>
      <c r="BA198" s="80"/>
      <c r="BB198" s="80"/>
      <c r="BI198" s="81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</row>
    <row r="199" spans="30:168">
      <c r="AD199" s="75"/>
      <c r="AF199" s="75"/>
      <c r="AG199" s="75"/>
      <c r="AH199" s="75"/>
      <c r="AI199" s="75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1"/>
      <c r="BA199" s="80"/>
      <c r="BB199" s="80"/>
      <c r="BI199" s="81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</row>
    <row r="200" spans="30:168">
      <c r="AD200" s="75"/>
      <c r="AF200" s="75"/>
      <c r="AG200" s="75"/>
      <c r="AH200" s="75"/>
      <c r="AI200" s="75"/>
      <c r="AJ200" s="75"/>
      <c r="AK200" s="75"/>
      <c r="AQ200" s="80"/>
      <c r="AR200" s="80"/>
      <c r="AS200" s="80"/>
      <c r="AT200" s="80"/>
      <c r="AU200" s="80"/>
      <c r="AV200" s="80"/>
      <c r="AW200" s="80"/>
      <c r="AX200" s="80"/>
      <c r="AY200" s="80"/>
      <c r="AZ200" s="81"/>
      <c r="BA200" s="80"/>
      <c r="BB200" s="80"/>
      <c r="BI200" s="81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</row>
    <row r="201" spans="30:168">
      <c r="AD201" s="75"/>
      <c r="AF201" s="75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I201" s="81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</row>
    <row r="202" spans="30:168">
      <c r="AD202" s="75"/>
      <c r="AF202" s="75"/>
      <c r="AG202" s="75"/>
      <c r="AH202" s="75"/>
      <c r="AI202" s="75"/>
      <c r="AJ202" s="75"/>
      <c r="AK202" s="80"/>
      <c r="AL202" s="80"/>
      <c r="AM202" s="80"/>
      <c r="AN202" s="80"/>
      <c r="AO202" s="80"/>
      <c r="AP202" s="80"/>
      <c r="AQ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I202" s="81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</row>
    <row r="203" spans="30:168">
      <c r="AD203" s="75"/>
      <c r="AF203" s="75"/>
      <c r="AG203" s="75"/>
      <c r="AH203" s="75"/>
      <c r="AI203" s="75"/>
      <c r="AJ203" s="75"/>
      <c r="AK203" s="80"/>
      <c r="AL203" s="80"/>
      <c r="AM203" s="80"/>
      <c r="AN203" s="80"/>
      <c r="AO203" s="80"/>
      <c r="AP203" s="80"/>
      <c r="AQ203" s="80"/>
      <c r="AS203" s="80"/>
      <c r="AT203" s="80"/>
      <c r="AU203" s="80"/>
      <c r="AV203" s="80"/>
      <c r="AW203" s="80"/>
      <c r="AX203" s="80"/>
      <c r="AY203" s="80"/>
      <c r="AZ203" s="80"/>
      <c r="BA203" s="81"/>
      <c r="BB203" s="80"/>
      <c r="BI203" s="81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</row>
    <row r="204" spans="30:168">
      <c r="AD204" s="75"/>
      <c r="AF204" s="75"/>
      <c r="AG204" s="75"/>
      <c r="AH204" s="75"/>
      <c r="AI204" s="75"/>
      <c r="AJ204" s="75"/>
      <c r="AK204" s="75"/>
      <c r="AS204" s="80"/>
      <c r="AT204" s="80"/>
      <c r="AU204" s="80"/>
      <c r="AV204" s="80"/>
      <c r="AW204" s="80"/>
      <c r="AX204" s="80"/>
      <c r="AY204" s="80"/>
      <c r="AZ204" s="80"/>
      <c r="BA204" s="81"/>
      <c r="BB204" s="80"/>
      <c r="BI204" s="81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</row>
    <row r="205" spans="30:168">
      <c r="AD205" s="75"/>
      <c r="AF205" s="75"/>
      <c r="AG205" s="75"/>
      <c r="AH205" s="75"/>
      <c r="AI205" s="75"/>
      <c r="AJ205" s="75"/>
      <c r="AK205" s="75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I205" s="81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</row>
    <row r="206" spans="30:168">
      <c r="AD206" s="75"/>
      <c r="AF206" s="75"/>
      <c r="AG206" s="75"/>
      <c r="AH206" s="75"/>
      <c r="AI206" s="75"/>
      <c r="AJ206" s="75"/>
      <c r="AK206" s="75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I206" s="81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</row>
    <row r="207" spans="30:168">
      <c r="AD207" s="75"/>
      <c r="AF207" s="75"/>
      <c r="AG207" s="75"/>
      <c r="AH207" s="75"/>
      <c r="AI207" s="75"/>
      <c r="AJ207" s="75"/>
      <c r="AK207" s="75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I207" s="81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</row>
    <row r="208" spans="30:168">
      <c r="AD208" s="75"/>
      <c r="AF208" s="75"/>
      <c r="AG208" s="75"/>
      <c r="AH208" s="75"/>
      <c r="AI208" s="75"/>
      <c r="AJ208" s="75"/>
      <c r="AK208" s="75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I208" s="81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</row>
    <row r="209" spans="30:168">
      <c r="AD209" s="75"/>
      <c r="AF209" s="75"/>
      <c r="AG209" s="75"/>
      <c r="AH209" s="75"/>
      <c r="AI209" s="75"/>
      <c r="AJ209" s="75"/>
      <c r="AK209" s="75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I209" s="81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</row>
    <row r="210" spans="30:168">
      <c r="AD210" s="75"/>
      <c r="AF210" s="75"/>
      <c r="AG210" s="75"/>
      <c r="AH210" s="75"/>
      <c r="AI210" s="75"/>
      <c r="AJ210" s="75"/>
      <c r="AK210" s="75"/>
      <c r="AS210" s="80"/>
      <c r="AT210" s="80"/>
      <c r="AU210" s="80"/>
      <c r="AV210" s="80"/>
      <c r="AW210" s="81"/>
      <c r="AX210" s="80"/>
      <c r="AY210" s="80"/>
      <c r="AZ210" s="80"/>
      <c r="BA210" s="80"/>
      <c r="BB210" s="80"/>
      <c r="BI210" s="81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</row>
    <row r="211" spans="30:168">
      <c r="AD211" s="75"/>
      <c r="AF211" s="75"/>
      <c r="AG211" s="75"/>
      <c r="AH211" s="75"/>
      <c r="AI211" s="75"/>
      <c r="AJ211" s="75"/>
      <c r="AK211" s="75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I211" s="81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</row>
    <row r="212" spans="30:168">
      <c r="AD212" s="75"/>
      <c r="AF212" s="75"/>
      <c r="AG212" s="75"/>
      <c r="AH212" s="75"/>
      <c r="AI212" s="75"/>
      <c r="AJ212" s="75"/>
      <c r="AK212" s="75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I212" s="81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</row>
    <row r="213" spans="30:168">
      <c r="AD213" s="75"/>
      <c r="AF213" s="75"/>
      <c r="AG213" s="75"/>
      <c r="AH213" s="75"/>
      <c r="AI213" s="75"/>
      <c r="AJ213" s="75"/>
      <c r="AK213" s="75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I213" s="81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</row>
    <row r="214" spans="30:168">
      <c r="AD214" s="75"/>
      <c r="AF214" s="75"/>
      <c r="AG214" s="75"/>
      <c r="AH214" s="75"/>
      <c r="AI214" s="75"/>
      <c r="AJ214" s="75"/>
      <c r="AK214" s="75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I214" s="81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</row>
    <row r="215" spans="30:168">
      <c r="AD215" s="75"/>
      <c r="AF215" s="75"/>
      <c r="AG215" s="75"/>
      <c r="AH215" s="75"/>
      <c r="AI215" s="75"/>
      <c r="AJ215" s="75"/>
      <c r="AK215" s="75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I215" s="81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</row>
    <row r="216" spans="30:168">
      <c r="AD216" s="75"/>
      <c r="AF216" s="75"/>
      <c r="AG216" s="75"/>
      <c r="AH216" s="75"/>
      <c r="AI216" s="75"/>
      <c r="AJ216" s="75"/>
      <c r="AK216" s="75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I216" s="81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</row>
    <row r="217" spans="30:168">
      <c r="AD217" s="75"/>
      <c r="AF217" s="75"/>
      <c r="AG217" s="75"/>
      <c r="AH217" s="75"/>
      <c r="AI217" s="75"/>
      <c r="AJ217" s="75"/>
      <c r="AK217" s="75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I217" s="81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</row>
    <row r="218" spans="30:168">
      <c r="AD218" s="75"/>
      <c r="AF218" s="75"/>
      <c r="AG218" s="75"/>
      <c r="AH218" s="75"/>
      <c r="AI218" s="75"/>
      <c r="AJ218" s="75"/>
      <c r="AK218" s="75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I218" s="81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</row>
    <row r="219" spans="30:168">
      <c r="AD219" s="75"/>
      <c r="AF219" s="75"/>
      <c r="AG219" s="75"/>
      <c r="AH219" s="75"/>
      <c r="AI219" s="75"/>
      <c r="AJ219" s="75"/>
      <c r="AK219" s="75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I219" s="81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</row>
    <row r="220" spans="30:168">
      <c r="AD220" s="75"/>
      <c r="AF220" s="75"/>
      <c r="AG220" s="75"/>
      <c r="AH220" s="75"/>
      <c r="AI220" s="75"/>
      <c r="AJ220" s="75"/>
      <c r="AK220" s="75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I220" s="81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</row>
    <row r="221" spans="30:168">
      <c r="AD221" s="75"/>
      <c r="AF221" s="75"/>
      <c r="AG221" s="75"/>
      <c r="AH221" s="75"/>
      <c r="AI221" s="75"/>
      <c r="AJ221" s="75"/>
      <c r="AK221" s="75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I221" s="81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</row>
    <row r="222" spans="30:168">
      <c r="AD222" s="75"/>
      <c r="AF222" s="75"/>
      <c r="AG222" s="75"/>
      <c r="AH222" s="75"/>
      <c r="AI222" s="75"/>
      <c r="AJ222" s="75"/>
      <c r="AK222" s="75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I222" s="81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</row>
    <row r="223" spans="30:168">
      <c r="AD223" s="75"/>
      <c r="AF223" s="75"/>
      <c r="AG223" s="75"/>
      <c r="AH223" s="75"/>
      <c r="AI223" s="75"/>
      <c r="AJ223" s="75"/>
      <c r="AK223" s="75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I223" s="81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</row>
    <row r="224" spans="30:168">
      <c r="AD224" s="75"/>
      <c r="AF224" s="75"/>
      <c r="AG224" s="75"/>
      <c r="AH224" s="75"/>
      <c r="AI224" s="75"/>
      <c r="AJ224" s="75"/>
      <c r="AK224" s="75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H224" s="81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</row>
    <row r="225" spans="30:168">
      <c r="AD225" s="75"/>
      <c r="AF225" s="75"/>
      <c r="AG225" s="75"/>
      <c r="AH225" s="75"/>
      <c r="AI225" s="75"/>
      <c r="AJ225" s="75"/>
      <c r="AK225" s="75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H225" s="81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</row>
    <row r="226" spans="30:168">
      <c r="AD226" s="75"/>
      <c r="AF226" s="75"/>
      <c r="AG226" s="75"/>
      <c r="AH226" s="75"/>
      <c r="AI226" s="75"/>
      <c r="AJ226" s="75"/>
      <c r="AK226" s="75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H226" s="81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</row>
    <row r="227" spans="30:168">
      <c r="AD227" s="75"/>
      <c r="AF227" s="75"/>
      <c r="AG227" s="75"/>
      <c r="AH227" s="75"/>
      <c r="AI227" s="75"/>
      <c r="AJ227" s="75"/>
      <c r="AK227" s="75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H227" s="81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</row>
    <row r="228" spans="30:168">
      <c r="AD228" s="75"/>
      <c r="AF228" s="75"/>
      <c r="AG228" s="75"/>
      <c r="AH228" s="75"/>
      <c r="AI228" s="75"/>
      <c r="AJ228" s="75"/>
      <c r="AK228" s="75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H228" s="81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</row>
    <row r="229" spans="30:168">
      <c r="AD229" s="75"/>
      <c r="AF229" s="75"/>
      <c r="AG229" s="75"/>
      <c r="AH229" s="75"/>
      <c r="AI229" s="75"/>
      <c r="AJ229" s="75"/>
      <c r="AK229" s="75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H229" s="81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</row>
    <row r="230" spans="30:168">
      <c r="AD230" s="75"/>
      <c r="AF230" s="75"/>
      <c r="AG230" s="75"/>
      <c r="AH230" s="75"/>
      <c r="AI230" s="75"/>
      <c r="AJ230" s="75"/>
      <c r="AK230" s="75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H230" s="81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</row>
    <row r="231" spans="30:168">
      <c r="AD231" s="75"/>
      <c r="AF231" s="75"/>
      <c r="AG231" s="75"/>
      <c r="AH231" s="75"/>
      <c r="AI231" s="75"/>
      <c r="AJ231" s="75"/>
      <c r="AK231" s="75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H231" s="81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</row>
    <row r="232" spans="30:168">
      <c r="AD232" s="75"/>
      <c r="AF232" s="75"/>
      <c r="AG232" s="75"/>
      <c r="AH232" s="75"/>
      <c r="AI232" s="75"/>
      <c r="AJ232" s="75"/>
      <c r="AK232" s="75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H232" s="81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</row>
    <row r="233" spans="30:168">
      <c r="AD233" s="75"/>
      <c r="AF233" s="75"/>
      <c r="AG233" s="75"/>
      <c r="AH233" s="75"/>
      <c r="AI233" s="75"/>
      <c r="AJ233" s="75"/>
      <c r="AK233" s="75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H233" s="81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</row>
    <row r="234" spans="30:168">
      <c r="AD234" s="75"/>
      <c r="AF234" s="75"/>
      <c r="AG234" s="75"/>
      <c r="AH234" s="75"/>
      <c r="AI234" s="75"/>
      <c r="AJ234" s="75"/>
      <c r="AK234" s="75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H234" s="81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</row>
    <row r="235" spans="30:168">
      <c r="AD235" s="75"/>
      <c r="AF235" s="75"/>
      <c r="AG235" s="75"/>
      <c r="AH235" s="75"/>
      <c r="AI235" s="75"/>
      <c r="AJ235" s="75"/>
      <c r="AK235" s="75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H235" s="81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</row>
    <row r="236" spans="30:168">
      <c r="AD236" s="75"/>
      <c r="AF236" s="75"/>
      <c r="AG236" s="75"/>
      <c r="AH236" s="75"/>
      <c r="AI236" s="75"/>
      <c r="AJ236" s="75"/>
      <c r="AK236" s="75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H236" s="81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</row>
    <row r="237" spans="30:168">
      <c r="AD237" s="75"/>
      <c r="AF237" s="75"/>
      <c r="AG237" s="75"/>
      <c r="AH237" s="75"/>
      <c r="AI237" s="75"/>
      <c r="AJ237" s="75"/>
      <c r="AK237" s="75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H237" s="81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</row>
    <row r="238" spans="30:168">
      <c r="AD238" s="75"/>
      <c r="AF238" s="75"/>
      <c r="AG238" s="75"/>
      <c r="AH238" s="75"/>
      <c r="AI238" s="75"/>
      <c r="AJ238" s="75"/>
      <c r="AK238" s="75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H238" s="81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</row>
    <row r="239" spans="30:168">
      <c r="AD239" s="75"/>
      <c r="AF239" s="75"/>
      <c r="AG239" s="75"/>
      <c r="AH239" s="75"/>
      <c r="AI239" s="75"/>
      <c r="AJ239" s="75"/>
      <c r="AK239" s="75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H239" s="81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</row>
    <row r="240" spans="30:168">
      <c r="AD240" s="75"/>
      <c r="AF240" s="75"/>
      <c r="AG240" s="75"/>
      <c r="AH240" s="75"/>
      <c r="AI240" s="75"/>
      <c r="AJ240" s="75"/>
      <c r="AK240" s="75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H240" s="81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</row>
    <row r="241" spans="30:168">
      <c r="AD241" s="75"/>
      <c r="AF241" s="75"/>
      <c r="AG241" s="75"/>
      <c r="AH241" s="75"/>
      <c r="AI241" s="75"/>
      <c r="AJ241" s="75"/>
      <c r="AK241" s="75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H241" s="81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</row>
    <row r="242" spans="30:168">
      <c r="AD242" s="75"/>
      <c r="AF242" s="75"/>
      <c r="AG242" s="75"/>
      <c r="AH242" s="75"/>
      <c r="AI242" s="75"/>
      <c r="AJ242" s="75"/>
      <c r="AK242" s="75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H242" s="81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</row>
    <row r="243" spans="30:168">
      <c r="AD243" s="75"/>
      <c r="AF243" s="75"/>
      <c r="AG243" s="75"/>
      <c r="AH243" s="75"/>
      <c r="AI243" s="75"/>
      <c r="AJ243" s="75"/>
      <c r="AK243" s="75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H243" s="81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</row>
    <row r="244" spans="30:168">
      <c r="AD244" s="75"/>
      <c r="AF244" s="75"/>
      <c r="AG244" s="75"/>
      <c r="AH244" s="75"/>
      <c r="AI244" s="75"/>
      <c r="AJ244" s="75"/>
      <c r="AK244" s="75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H244" s="81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</row>
    <row r="245" spans="30:168">
      <c r="AD245" s="75"/>
      <c r="AF245" s="75"/>
      <c r="AG245" s="75"/>
      <c r="AH245" s="75"/>
      <c r="AI245" s="75"/>
      <c r="AJ245" s="75"/>
      <c r="AK245" s="75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H245" s="81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</row>
    <row r="246" spans="30:168">
      <c r="AD246" s="75"/>
      <c r="AF246" s="75"/>
      <c r="AG246" s="75"/>
      <c r="AH246" s="75"/>
      <c r="AI246" s="75"/>
      <c r="AJ246" s="75"/>
      <c r="AK246" s="75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H246" s="81"/>
      <c r="BM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</row>
    <row r="247" spans="30:168">
      <c r="AD247" s="75"/>
      <c r="AF247" s="75"/>
      <c r="AG247" s="75"/>
      <c r="AH247" s="75"/>
      <c r="AI247" s="75"/>
      <c r="AJ247" s="75"/>
      <c r="AK247" s="75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H247" s="81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</row>
    <row r="248" spans="30:168">
      <c r="AD248" s="75"/>
      <c r="AF248" s="75"/>
      <c r="AG248" s="75"/>
      <c r="AH248" s="75"/>
      <c r="AI248" s="75"/>
      <c r="AJ248" s="75"/>
      <c r="AK248" s="75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H248" s="81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</row>
    <row r="249" spans="30:168">
      <c r="AD249" s="75"/>
      <c r="AF249" s="75"/>
      <c r="AG249" s="75"/>
      <c r="AH249" s="75"/>
      <c r="AI249" s="75"/>
      <c r="AJ249" s="75"/>
      <c r="AK249" s="75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H249" s="81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</row>
    <row r="250" spans="30:168">
      <c r="AD250" s="75"/>
      <c r="AF250" s="75"/>
      <c r="AG250" s="75"/>
      <c r="AH250" s="75"/>
      <c r="AI250" s="75"/>
      <c r="AJ250" s="75"/>
      <c r="AK250" s="75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H250" s="81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</row>
    <row r="251" spans="30:168">
      <c r="AD251" s="75"/>
      <c r="AF251" s="75"/>
      <c r="AG251" s="75"/>
      <c r="AH251" s="75"/>
      <c r="AI251" s="75"/>
      <c r="AJ251" s="75"/>
      <c r="AK251" s="75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H251" s="81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</row>
    <row r="252" spans="30:168">
      <c r="AD252" s="75"/>
      <c r="AF252" s="75"/>
      <c r="AG252" s="75"/>
      <c r="AH252" s="75"/>
      <c r="AI252" s="75"/>
      <c r="AJ252" s="75"/>
      <c r="AK252" s="75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H252" s="81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</row>
    <row r="253" spans="30:168">
      <c r="AD253" s="75"/>
      <c r="AF253" s="75"/>
      <c r="AG253" s="75"/>
      <c r="AH253" s="75"/>
      <c r="AI253" s="75"/>
      <c r="AJ253" s="75"/>
      <c r="AK253" s="75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H253" s="81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</row>
    <row r="254" spans="30:168">
      <c r="AD254" s="75"/>
      <c r="AF254" s="75"/>
      <c r="AG254" s="75"/>
      <c r="AH254" s="75"/>
      <c r="AI254" s="75"/>
      <c r="AJ254" s="75"/>
      <c r="AK254" s="75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H254" s="81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</row>
    <row r="255" spans="30:168">
      <c r="AD255" s="75"/>
      <c r="AF255" s="75"/>
      <c r="AG255" s="75"/>
      <c r="AH255" s="75"/>
      <c r="AI255" s="75"/>
      <c r="AJ255" s="75"/>
      <c r="AK255" s="75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H255" s="81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</row>
    <row r="256" spans="30:168">
      <c r="AD256" s="75"/>
      <c r="AF256" s="75"/>
      <c r="AG256" s="75"/>
      <c r="AH256" s="75"/>
      <c r="AI256" s="75"/>
      <c r="AJ256" s="75"/>
      <c r="AK256" s="75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H256" s="81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</row>
    <row r="257" spans="30:168">
      <c r="AD257" s="75"/>
      <c r="AF257" s="75"/>
      <c r="AG257" s="75"/>
      <c r="AH257" s="75"/>
      <c r="AI257" s="75"/>
      <c r="AJ257" s="75"/>
      <c r="AK257" s="75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H257" s="81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</row>
    <row r="258" spans="30:168">
      <c r="AD258" s="75"/>
      <c r="AF258" s="75"/>
      <c r="AG258" s="75"/>
      <c r="AH258" s="75"/>
      <c r="AI258" s="75"/>
      <c r="AJ258" s="75"/>
      <c r="AK258" s="75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H258" s="81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</row>
    <row r="259" spans="30:168">
      <c r="AD259" s="75"/>
      <c r="AF259" s="75"/>
      <c r="AG259" s="75"/>
      <c r="AH259" s="75"/>
      <c r="AI259" s="75"/>
      <c r="AJ259" s="75"/>
      <c r="AK259" s="75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H259" s="74"/>
      <c r="BI259" s="74"/>
      <c r="BJ259" s="74"/>
      <c r="BK259" s="74"/>
      <c r="BL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</row>
    <row r="260" spans="30:168">
      <c r="AD260" s="75"/>
      <c r="AF260" s="75"/>
      <c r="AG260" s="75"/>
      <c r="AH260" s="75"/>
      <c r="AI260" s="75"/>
      <c r="AJ260" s="75"/>
      <c r="AK260" s="75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I260" s="81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</row>
    <row r="261" spans="30:168">
      <c r="AD261" s="75"/>
      <c r="AF261" s="75"/>
      <c r="AG261" s="75"/>
      <c r="AH261" s="75"/>
      <c r="AI261" s="75"/>
      <c r="AJ261" s="75"/>
      <c r="AK261" s="75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F261" s="74"/>
      <c r="BI261" s="81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</row>
    <row r="262" spans="30:168">
      <c r="AD262" s="75"/>
      <c r="AF262" s="75"/>
      <c r="AG262" s="75"/>
      <c r="AH262" s="75"/>
      <c r="AI262" s="75"/>
      <c r="AJ262" s="75"/>
      <c r="AK262" s="75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E262" s="74"/>
      <c r="BG262" s="74"/>
      <c r="BI262" s="81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</row>
    <row r="263" spans="30:168">
      <c r="AD263" s="75"/>
      <c r="AF263" s="75"/>
      <c r="AG263" s="75"/>
      <c r="AH263" s="75"/>
      <c r="AI263" s="75"/>
      <c r="AJ263" s="75"/>
      <c r="AK263" s="75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I263" s="81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</row>
    <row r="264" spans="30:168">
      <c r="AD264" s="75"/>
      <c r="AF264" s="75"/>
      <c r="AG264" s="75"/>
      <c r="AH264" s="75"/>
      <c r="AI264" s="75"/>
      <c r="AJ264" s="75"/>
      <c r="AK264" s="75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I264" s="81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</row>
    <row r="265" spans="30:168">
      <c r="AD265" s="75"/>
      <c r="AF265" s="75"/>
      <c r="AG265" s="75"/>
      <c r="AH265" s="75"/>
      <c r="AI265" s="75"/>
      <c r="AJ265" s="75"/>
      <c r="AK265" s="75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I265" s="81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</row>
    <row r="266" spans="30:168">
      <c r="AD266" s="75"/>
      <c r="AF266" s="75"/>
      <c r="AG266" s="75"/>
      <c r="AH266" s="75"/>
      <c r="AI266" s="75"/>
      <c r="AJ266" s="75"/>
      <c r="AK266" s="75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I266" s="81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</row>
    <row r="267" spans="30:168">
      <c r="AD267" s="75"/>
      <c r="AF267" s="75"/>
      <c r="AG267" s="75"/>
      <c r="AH267" s="75"/>
      <c r="AI267" s="75"/>
      <c r="AJ267" s="75"/>
      <c r="AK267" s="75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I267" s="81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</row>
    <row r="268" spans="30:168">
      <c r="AD268" s="75"/>
      <c r="AF268" s="75"/>
      <c r="AG268" s="75"/>
      <c r="AH268" s="75"/>
      <c r="AI268" s="75"/>
      <c r="AJ268" s="75"/>
      <c r="AK268" s="75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I268" s="81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</row>
    <row r="269" spans="30:168">
      <c r="AD269" s="75"/>
      <c r="AF269" s="75"/>
      <c r="AG269" s="75"/>
      <c r="AH269" s="75"/>
      <c r="AI269" s="75"/>
      <c r="AJ269" s="75"/>
      <c r="AK269" s="75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I269" s="81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</row>
    <row r="270" spans="30:168">
      <c r="AD270" s="75"/>
      <c r="AF270" s="75"/>
      <c r="AG270" s="75"/>
      <c r="AH270" s="75"/>
      <c r="AI270" s="75"/>
      <c r="AJ270" s="75"/>
      <c r="AK270" s="75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I270" s="81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</row>
    <row r="271" spans="30:168">
      <c r="AD271" s="75"/>
      <c r="AF271" s="75"/>
      <c r="AG271" s="75"/>
      <c r="AH271" s="75"/>
      <c r="AI271" s="75"/>
      <c r="AJ271" s="75"/>
      <c r="AK271" s="75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I271" s="81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</row>
    <row r="272" spans="30:168">
      <c r="AD272" s="75"/>
      <c r="AF272" s="75"/>
      <c r="AG272" s="75"/>
      <c r="AH272" s="75"/>
      <c r="AI272" s="75"/>
      <c r="AJ272" s="75"/>
      <c r="AK272" s="75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I272" s="81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</row>
    <row r="273" spans="30:168">
      <c r="AD273" s="75"/>
      <c r="AF273" s="75"/>
      <c r="AG273" s="75"/>
      <c r="AH273" s="75"/>
      <c r="AI273" s="75"/>
      <c r="AJ273" s="75"/>
      <c r="AK273" s="75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I273" s="81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</row>
    <row r="274" spans="30:168">
      <c r="AD274" s="75"/>
      <c r="AF274" s="75"/>
      <c r="AG274" s="75"/>
      <c r="AH274" s="75"/>
      <c r="AI274" s="75"/>
      <c r="AJ274" s="75"/>
      <c r="AK274" s="75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I274" s="81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</row>
    <row r="275" spans="30:168">
      <c r="AD275" s="75"/>
      <c r="AF275" s="75"/>
      <c r="AG275" s="75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I275" s="81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</row>
    <row r="276" spans="30:168">
      <c r="AD276" s="75"/>
      <c r="AF276" s="75"/>
      <c r="AG276" s="75"/>
      <c r="AH276" s="75"/>
      <c r="AI276" s="75"/>
      <c r="AJ276" s="75"/>
      <c r="AK276" s="75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I276" s="81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</row>
    <row r="277" spans="30:168">
      <c r="AD277" s="75"/>
      <c r="AF277" s="75"/>
      <c r="AG277" s="75"/>
      <c r="AH277" s="75"/>
      <c r="AI277" s="75"/>
      <c r="AJ277" s="75"/>
      <c r="AK277" s="75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I277" s="81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</row>
    <row r="278" spans="30:168">
      <c r="AD278" s="75"/>
      <c r="AF278" s="75"/>
      <c r="AG278" s="75"/>
      <c r="AH278" s="75"/>
      <c r="AI278" s="75"/>
      <c r="AJ278" s="75"/>
      <c r="AK278" s="75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I278" s="81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</row>
    <row r="279" spans="30:168">
      <c r="AD279" s="75"/>
      <c r="AF279" s="75"/>
      <c r="AG279" s="75"/>
      <c r="AH279" s="75"/>
      <c r="AI279" s="75"/>
      <c r="AJ279" s="75"/>
      <c r="AK279" s="75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I279" s="81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</row>
    <row r="280" spans="30:168">
      <c r="AD280" s="75"/>
      <c r="AF280" s="75"/>
      <c r="AG280" s="75"/>
      <c r="AH280" s="75"/>
      <c r="AI280" s="75"/>
      <c r="AJ280" s="75"/>
      <c r="AK280" s="75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I280" s="81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</row>
    <row r="281" spans="30:168">
      <c r="AD281" s="75"/>
      <c r="AF281" s="75"/>
      <c r="AG281" s="75"/>
      <c r="AH281" s="75"/>
      <c r="AI281" s="75"/>
      <c r="AJ281" s="75"/>
      <c r="AK281" s="75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I281" s="81"/>
      <c r="BN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</row>
    <row r="282" spans="30:168">
      <c r="AD282" s="75"/>
      <c r="AF282" s="75"/>
      <c r="AG282" s="75"/>
      <c r="AH282" s="75"/>
      <c r="AI282" s="75"/>
      <c r="AJ282" s="75"/>
      <c r="AK282" s="75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I282" s="81"/>
      <c r="BM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</row>
    <row r="283" spans="30:168">
      <c r="AD283" s="75"/>
      <c r="AF283" s="75"/>
      <c r="AG283" s="75"/>
      <c r="AH283" s="75"/>
      <c r="AI283" s="75"/>
      <c r="AJ283" s="75"/>
      <c r="AK283" s="75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I283" s="81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</row>
    <row r="284" spans="30:168">
      <c r="AD284" s="75"/>
      <c r="AF284" s="75"/>
      <c r="AG284" s="75"/>
      <c r="AH284" s="75"/>
      <c r="AI284" s="75"/>
      <c r="AJ284" s="75"/>
      <c r="AK284" s="75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I284" s="81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</row>
    <row r="285" spans="30:168">
      <c r="AD285" s="75"/>
      <c r="AF285" s="75"/>
      <c r="AG285" s="75"/>
      <c r="AH285" s="75"/>
      <c r="AI285" s="75"/>
      <c r="AJ285" s="75"/>
      <c r="AK285" s="75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I285" s="81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</row>
    <row r="286" spans="30:168">
      <c r="AD286" s="75"/>
      <c r="AF286" s="75"/>
      <c r="AG286" s="75"/>
      <c r="AH286" s="75"/>
      <c r="AI286" s="75"/>
      <c r="AJ286" s="75"/>
      <c r="AK286" s="75"/>
      <c r="AS286" s="80"/>
      <c r="AT286" s="80"/>
      <c r="AU286" s="80"/>
      <c r="AV286" s="80"/>
      <c r="AW286" s="80"/>
      <c r="AX286" s="81"/>
      <c r="AY286" s="80"/>
      <c r="AZ286" s="80"/>
      <c r="BA286" s="80"/>
      <c r="BB286" s="80"/>
      <c r="BI286" s="81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</row>
    <row r="287" spans="30:168">
      <c r="AD287" s="75"/>
      <c r="AF287" s="75"/>
      <c r="AG287" s="75"/>
      <c r="AH287" s="75"/>
      <c r="AI287" s="75"/>
      <c r="AJ287" s="75"/>
      <c r="AK287" s="75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I287" s="81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</row>
    <row r="288" spans="30:168">
      <c r="AD288" s="75"/>
      <c r="AF288" s="75"/>
      <c r="AG288" s="75"/>
      <c r="AH288" s="75"/>
      <c r="AI288" s="75"/>
      <c r="AJ288" s="75"/>
      <c r="AK288" s="75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I288" s="81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</row>
    <row r="289" spans="30:168">
      <c r="AD289" s="75"/>
      <c r="AF289" s="75"/>
      <c r="AG289" s="75"/>
      <c r="AH289" s="75"/>
      <c r="AI289" s="75"/>
      <c r="AJ289" s="75"/>
      <c r="AK289" s="75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I289" s="81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</row>
    <row r="290" spans="30:168">
      <c r="AD290" s="75"/>
      <c r="AF290" s="75"/>
      <c r="AG290" s="75"/>
      <c r="AH290" s="75"/>
      <c r="AI290" s="75"/>
      <c r="AJ290" s="75"/>
      <c r="AK290" s="75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I290" s="81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</row>
    <row r="291" spans="30:168">
      <c r="AD291" s="75"/>
      <c r="AF291" s="75"/>
      <c r="AG291" s="75"/>
      <c r="AH291" s="75"/>
      <c r="AI291" s="75"/>
      <c r="AJ291" s="75"/>
      <c r="AK291" s="75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I291" s="81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</row>
    <row r="292" spans="30:168">
      <c r="AD292" s="75"/>
      <c r="AF292" s="75"/>
      <c r="AG292" s="75"/>
      <c r="AH292" s="75"/>
      <c r="AI292" s="75"/>
      <c r="AJ292" s="75"/>
      <c r="AK292" s="75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I292" s="81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</row>
    <row r="293" spans="30:168">
      <c r="AD293" s="75"/>
      <c r="AF293" s="75"/>
      <c r="AG293" s="75"/>
      <c r="AH293" s="75"/>
      <c r="AI293" s="75"/>
      <c r="AJ293" s="75"/>
      <c r="AK293" s="75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I293" s="81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</row>
    <row r="294" spans="30:168">
      <c r="AD294" s="75"/>
      <c r="AF294" s="75"/>
      <c r="AG294" s="75"/>
      <c r="AH294" s="75"/>
      <c r="AI294" s="75"/>
      <c r="AJ294" s="75"/>
      <c r="AK294" s="75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I294" s="81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</row>
    <row r="295" spans="30:168">
      <c r="AD295" s="75"/>
      <c r="AF295" s="75"/>
      <c r="AG295" s="75"/>
      <c r="AH295" s="75"/>
      <c r="AI295" s="75"/>
      <c r="AJ295" s="75"/>
      <c r="AK295" s="75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H295" s="74"/>
      <c r="BI295" s="74"/>
      <c r="BJ295" s="74"/>
      <c r="BK295" s="74"/>
      <c r="BL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</row>
    <row r="296" spans="30:168">
      <c r="AD296" s="75"/>
      <c r="AF296" s="75"/>
      <c r="AG296" s="75"/>
      <c r="AH296" s="75"/>
      <c r="AI296" s="75"/>
      <c r="AJ296" s="75"/>
      <c r="AK296" s="75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H296" s="81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</row>
    <row r="297" spans="30:168">
      <c r="AD297" s="75"/>
      <c r="AF297" s="75"/>
      <c r="AG297" s="75"/>
      <c r="AH297" s="75"/>
      <c r="AI297" s="75"/>
      <c r="AJ297" s="75"/>
      <c r="AK297" s="75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F297" s="74"/>
      <c r="BH297" s="81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</row>
    <row r="298" spans="30:168">
      <c r="AD298" s="75"/>
      <c r="AF298" s="75"/>
      <c r="AG298" s="75"/>
      <c r="AH298" s="75"/>
      <c r="AI298" s="75"/>
      <c r="AJ298" s="75"/>
      <c r="AK298" s="75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E298" s="74"/>
      <c r="BG298" s="74"/>
      <c r="BH298" s="81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</row>
    <row r="299" spans="30:168">
      <c r="AD299" s="75"/>
      <c r="AF299" s="75"/>
      <c r="AG299" s="75"/>
      <c r="AH299" s="75"/>
      <c r="AI299" s="75"/>
      <c r="AJ299" s="75"/>
      <c r="AK299" s="75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H299" s="81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</row>
    <row r="300" spans="30:168">
      <c r="AD300" s="75"/>
      <c r="AF300" s="75"/>
      <c r="AG300" s="75"/>
      <c r="AH300" s="75"/>
      <c r="AI300" s="75"/>
      <c r="AJ300" s="75"/>
      <c r="AK300" s="75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H300" s="81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</row>
    <row r="301" spans="30:168">
      <c r="AD301" s="75"/>
      <c r="AF301" s="75"/>
      <c r="AG301" s="75"/>
      <c r="AH301" s="75"/>
      <c r="AI301" s="75"/>
      <c r="AJ301" s="75"/>
      <c r="AK301" s="75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H301" s="81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</row>
    <row r="302" spans="30:168">
      <c r="AD302" s="75"/>
      <c r="AF302" s="75"/>
      <c r="AG302" s="75"/>
      <c r="AH302" s="75"/>
      <c r="AI302" s="75"/>
      <c r="AJ302" s="75"/>
      <c r="AK302" s="75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H302" s="81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</row>
    <row r="303" spans="30:168">
      <c r="AD303" s="75"/>
      <c r="AF303" s="75"/>
      <c r="AG303" s="75"/>
      <c r="AH303" s="75"/>
      <c r="AI303" s="75"/>
      <c r="AJ303" s="75"/>
      <c r="AK303" s="75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H303" s="81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</row>
    <row r="304" spans="30:168">
      <c r="AD304" s="75"/>
      <c r="AF304" s="75"/>
      <c r="AG304" s="75"/>
      <c r="AH304" s="75"/>
      <c r="AI304" s="75"/>
      <c r="AJ304" s="75"/>
      <c r="AK304" s="75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H304" s="81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</row>
    <row r="305" spans="30:168">
      <c r="AD305" s="75"/>
      <c r="AF305" s="75"/>
      <c r="AG305" s="75"/>
      <c r="AH305" s="75"/>
      <c r="AI305" s="75"/>
      <c r="AJ305" s="75"/>
      <c r="AK305" s="75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H305" s="81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</row>
    <row r="306" spans="30:168">
      <c r="AD306" s="75"/>
      <c r="AF306" s="75"/>
      <c r="AG306" s="75"/>
      <c r="AH306" s="75"/>
      <c r="AI306" s="75"/>
      <c r="AJ306" s="75"/>
      <c r="AK306" s="75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H306" s="81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</row>
    <row r="307" spans="30:168">
      <c r="AD307" s="75"/>
      <c r="AF307" s="75"/>
      <c r="AG307" s="75"/>
      <c r="AH307" s="75"/>
      <c r="AI307" s="75"/>
      <c r="AJ307" s="75"/>
      <c r="AK307" s="75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H307" s="81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</row>
    <row r="308" spans="30:168">
      <c r="AD308" s="75"/>
      <c r="AF308" s="75"/>
      <c r="AG308" s="75"/>
      <c r="AH308" s="75"/>
      <c r="AI308" s="75"/>
      <c r="AJ308" s="75"/>
      <c r="AK308" s="75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H308" s="81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</row>
    <row r="309" spans="30:168">
      <c r="AD309" s="75"/>
      <c r="AF309" s="75"/>
      <c r="AG309" s="75"/>
      <c r="AH309" s="75"/>
      <c r="AI309" s="75"/>
      <c r="AJ309" s="75"/>
      <c r="AK309" s="75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H309" s="81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</row>
    <row r="310" spans="30:168">
      <c r="AD310" s="75"/>
      <c r="AF310" s="75"/>
      <c r="AG310" s="75"/>
      <c r="AH310" s="75"/>
      <c r="AI310" s="75"/>
      <c r="AJ310" s="75"/>
      <c r="AK310" s="75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H310" s="81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</row>
    <row r="311" spans="30:168">
      <c r="AD311" s="75"/>
      <c r="AF311" s="75"/>
      <c r="AG311" s="75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H311" s="81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</row>
    <row r="312" spans="30:168">
      <c r="AD312" s="75"/>
      <c r="AF312" s="75"/>
      <c r="AG312" s="75"/>
      <c r="AH312" s="75"/>
      <c r="AI312" s="75"/>
      <c r="AJ312" s="75"/>
      <c r="AK312" s="75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H312" s="81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</row>
    <row r="313" spans="30:168">
      <c r="AD313" s="75"/>
      <c r="AF313" s="75"/>
      <c r="AG313" s="75"/>
      <c r="AH313" s="75"/>
      <c r="AI313" s="75"/>
      <c r="AJ313" s="75"/>
      <c r="AK313" s="75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H313" s="81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</row>
    <row r="314" spans="30:168">
      <c r="AD314" s="75"/>
      <c r="AF314" s="75"/>
      <c r="AG314" s="75"/>
      <c r="AH314" s="75"/>
      <c r="AI314" s="75"/>
      <c r="AJ314" s="75"/>
      <c r="AK314" s="75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H314" s="81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</row>
    <row r="315" spans="30:168">
      <c r="AD315" s="75"/>
      <c r="AF315" s="75"/>
      <c r="AG315" s="75"/>
      <c r="AH315" s="75"/>
      <c r="AI315" s="75"/>
      <c r="AJ315" s="75"/>
      <c r="AK315" s="75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H315" s="81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</row>
    <row r="316" spans="30:168">
      <c r="AD316" s="75"/>
      <c r="AF316" s="75"/>
      <c r="AG316" s="75"/>
      <c r="AH316" s="75"/>
      <c r="AI316" s="75"/>
      <c r="AJ316" s="75"/>
      <c r="AK316" s="75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H316" s="81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</row>
    <row r="317" spans="30:168">
      <c r="AD317" s="75"/>
      <c r="AF317" s="75"/>
      <c r="AG317" s="75"/>
      <c r="AH317" s="75"/>
      <c r="AI317" s="75"/>
      <c r="AJ317" s="75"/>
      <c r="AK317" s="75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H317" s="81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</row>
    <row r="318" spans="30:168">
      <c r="AD318" s="75"/>
      <c r="AF318" s="75"/>
      <c r="AG318" s="75"/>
      <c r="AH318" s="75"/>
      <c r="AI318" s="75"/>
      <c r="AJ318" s="75"/>
      <c r="AK318" s="75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H318" s="81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</row>
    <row r="319" spans="30:168">
      <c r="AD319" s="75"/>
      <c r="AF319" s="75"/>
      <c r="AG319" s="75"/>
      <c r="AH319" s="75"/>
      <c r="AI319" s="75"/>
      <c r="AJ319" s="75"/>
      <c r="AK319" s="75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H319" s="81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</row>
    <row r="320" spans="30:168">
      <c r="AD320" s="75"/>
      <c r="AF320" s="75"/>
      <c r="AG320" s="75"/>
      <c r="AH320" s="75"/>
      <c r="AI320" s="75"/>
      <c r="AJ320" s="75"/>
      <c r="AK320" s="75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H320" s="81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</row>
    <row r="321" spans="30:168">
      <c r="AD321" s="75"/>
      <c r="AF321" s="75"/>
      <c r="AG321" s="75"/>
      <c r="AH321" s="75"/>
      <c r="AI321" s="75"/>
      <c r="AJ321" s="75"/>
      <c r="AK321" s="75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H321" s="81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</row>
    <row r="322" spans="30:168">
      <c r="AD322" s="75"/>
      <c r="AF322" s="75"/>
      <c r="AG322" s="75"/>
      <c r="AH322" s="75"/>
      <c r="AI322" s="75"/>
      <c r="AJ322" s="75"/>
      <c r="AK322" s="75"/>
      <c r="AR322" s="80"/>
      <c r="AS322" s="80"/>
      <c r="AT322" s="80"/>
      <c r="AU322" s="80"/>
      <c r="AV322" s="80"/>
      <c r="AW322" s="80"/>
      <c r="AX322" s="81"/>
      <c r="AY322" s="80"/>
      <c r="AZ322" s="80"/>
      <c r="BA322" s="80"/>
      <c r="BB322" s="80"/>
      <c r="BH322" s="81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</row>
    <row r="323" spans="30:168">
      <c r="AD323" s="75"/>
      <c r="AF323" s="75"/>
      <c r="AG323" s="75"/>
      <c r="AH323" s="75"/>
      <c r="AI323" s="75"/>
      <c r="AJ323" s="75"/>
      <c r="AK323" s="75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H323" s="81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</row>
    <row r="324" spans="30:168">
      <c r="AD324" s="75"/>
      <c r="AF324" s="75"/>
      <c r="AG324" s="75"/>
      <c r="AH324" s="75"/>
      <c r="AI324" s="75"/>
      <c r="AJ324" s="75"/>
      <c r="AK324" s="75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H324" s="81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</row>
    <row r="325" spans="30:168">
      <c r="AD325" s="75"/>
      <c r="AF325" s="75"/>
      <c r="AG325" s="75"/>
      <c r="AH325" s="75"/>
      <c r="AI325" s="75"/>
      <c r="AJ325" s="75"/>
      <c r="AK325" s="75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H325" s="81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</row>
    <row r="326" spans="30:168">
      <c r="AD326" s="75"/>
      <c r="AF326" s="75"/>
      <c r="AG326" s="75"/>
      <c r="AH326" s="75"/>
      <c r="AI326" s="75"/>
      <c r="AJ326" s="75"/>
      <c r="AK326" s="75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H326" s="81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</row>
    <row r="327" spans="30:168">
      <c r="AD327" s="75"/>
      <c r="AF327" s="75"/>
      <c r="AG327" s="75"/>
      <c r="AH327" s="75"/>
      <c r="AI327" s="75"/>
      <c r="AJ327" s="75"/>
      <c r="AK327" s="75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H327" s="81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</row>
    <row r="328" spans="30:168">
      <c r="AD328" s="75"/>
      <c r="AF328" s="75"/>
      <c r="AG328" s="75"/>
      <c r="AH328" s="75"/>
      <c r="AI328" s="75"/>
      <c r="AJ328" s="75"/>
      <c r="AK328" s="75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H328" s="81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</row>
    <row r="329" spans="30:168">
      <c r="AD329" s="75"/>
      <c r="AF329" s="75"/>
      <c r="AG329" s="75"/>
      <c r="AH329" s="75"/>
      <c r="AI329" s="75"/>
      <c r="AJ329" s="75"/>
      <c r="AK329" s="75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74"/>
      <c r="BH329" s="81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</row>
    <row r="330" spans="30:168">
      <c r="AD330" s="75"/>
      <c r="AF330" s="75"/>
      <c r="AG330" s="75"/>
      <c r="AH330" s="75"/>
      <c r="AI330" s="75"/>
      <c r="AJ330" s="75"/>
      <c r="AK330" s="75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H330" s="81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</row>
    <row r="331" spans="30:168">
      <c r="AD331" s="75"/>
      <c r="AF331" s="75"/>
      <c r="AG331" s="75"/>
      <c r="AH331" s="75"/>
      <c r="AI331" s="75"/>
      <c r="AJ331" s="75"/>
      <c r="AK331" s="75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H331" s="74"/>
      <c r="BI331" s="74"/>
      <c r="BJ331" s="74"/>
      <c r="BK331" s="74"/>
      <c r="BL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</row>
    <row r="332" spans="30:168">
      <c r="AD332" s="75"/>
      <c r="AF332" s="75"/>
      <c r="AG332" s="75"/>
      <c r="AH332" s="75"/>
      <c r="AI332" s="75"/>
      <c r="AJ332" s="75"/>
      <c r="AK332" s="75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</row>
    <row r="333" spans="30:168">
      <c r="AD333" s="75"/>
      <c r="AF333" s="75"/>
      <c r="AG333" s="75"/>
      <c r="AH333" s="75"/>
      <c r="AI333" s="75"/>
      <c r="AJ333" s="75"/>
      <c r="AK333" s="75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F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</row>
    <row r="334" spans="30:168">
      <c r="AD334" s="75"/>
      <c r="AF334" s="75"/>
      <c r="AG334" s="75"/>
      <c r="AH334" s="75"/>
      <c r="AI334" s="75"/>
      <c r="AJ334" s="75"/>
      <c r="AK334" s="75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D334" s="74"/>
      <c r="BE334" s="74"/>
      <c r="BG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</row>
    <row r="335" spans="30:168">
      <c r="AD335" s="75"/>
      <c r="AF335" s="75"/>
      <c r="AG335" s="75"/>
      <c r="AH335" s="75"/>
      <c r="AI335" s="75"/>
      <c r="AJ335" s="75"/>
      <c r="AK335" s="75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G335" s="81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</row>
    <row r="336" spans="30:168">
      <c r="AD336" s="75"/>
      <c r="AF336" s="75"/>
      <c r="AG336" s="75"/>
      <c r="AH336" s="75"/>
      <c r="AI336" s="75"/>
      <c r="AJ336" s="75"/>
      <c r="AK336" s="75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G336" s="81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</row>
    <row r="337" spans="30:168">
      <c r="AD337" s="75"/>
      <c r="AF337" s="75"/>
      <c r="AG337" s="75"/>
      <c r="AH337" s="75"/>
      <c r="AI337" s="75"/>
      <c r="AJ337" s="75"/>
      <c r="AK337" s="75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G337" s="81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</row>
    <row r="338" spans="30:168">
      <c r="AD338" s="75"/>
      <c r="AF338" s="75"/>
      <c r="AG338" s="75"/>
      <c r="AH338" s="75"/>
      <c r="AI338" s="75"/>
      <c r="AJ338" s="75"/>
      <c r="AK338" s="75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G338" s="81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</row>
    <row r="339" spans="30:168">
      <c r="AD339" s="75"/>
      <c r="AF339" s="75"/>
      <c r="AG339" s="75"/>
      <c r="AH339" s="75"/>
      <c r="AI339" s="75"/>
      <c r="AJ339" s="75"/>
      <c r="AK339" s="75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G339" s="81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</row>
    <row r="340" spans="30:168">
      <c r="AD340" s="75"/>
      <c r="AF340" s="75"/>
      <c r="AG340" s="75"/>
      <c r="AH340" s="75"/>
      <c r="AI340" s="75"/>
      <c r="AJ340" s="75"/>
      <c r="AK340" s="75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G340" s="81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</row>
    <row r="341" spans="30:168">
      <c r="AD341" s="75"/>
      <c r="AF341" s="75"/>
      <c r="AG341" s="75"/>
      <c r="AH341" s="75"/>
      <c r="AI341" s="75"/>
      <c r="AJ341" s="75"/>
      <c r="AK341" s="75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G341" s="81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</row>
    <row r="342" spans="30:168">
      <c r="AD342" s="75"/>
      <c r="AF342" s="75"/>
      <c r="AG342" s="75"/>
      <c r="AH342" s="75"/>
      <c r="AI342" s="75"/>
      <c r="AJ342" s="75"/>
      <c r="AK342" s="75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G342" s="81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</row>
    <row r="343" spans="30:168">
      <c r="AD343" s="75"/>
      <c r="AF343" s="75"/>
      <c r="AG343" s="75"/>
      <c r="AH343" s="75"/>
      <c r="AI343" s="75"/>
      <c r="AJ343" s="75"/>
      <c r="AK343" s="75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G343" s="81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</row>
    <row r="344" spans="30:168">
      <c r="AD344" s="75"/>
      <c r="AF344" s="75"/>
      <c r="AG344" s="75"/>
      <c r="AH344" s="75"/>
      <c r="AI344" s="75"/>
      <c r="AJ344" s="75"/>
      <c r="AK344" s="75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G344" s="81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</row>
    <row r="345" spans="30:168">
      <c r="AD345" s="75"/>
      <c r="AF345" s="75"/>
      <c r="AG345" s="75"/>
      <c r="AH345" s="75"/>
      <c r="AI345" s="75"/>
      <c r="AJ345" s="75"/>
      <c r="AK345" s="75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G345" s="81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</row>
    <row r="346" spans="30:168">
      <c r="AD346" s="75"/>
      <c r="AF346" s="75"/>
      <c r="AG346" s="75"/>
      <c r="AH346" s="75"/>
      <c r="AI346" s="75"/>
      <c r="AJ346" s="75"/>
      <c r="AK346" s="75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G346" s="81"/>
      <c r="BM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</row>
    <row r="347" spans="30:168">
      <c r="AD347" s="75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G347" s="81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</row>
    <row r="348" spans="30:168">
      <c r="AD348" s="75"/>
      <c r="AF348" s="75"/>
      <c r="AG348" s="75"/>
      <c r="AH348" s="75"/>
      <c r="AI348" s="75"/>
      <c r="AJ348" s="75"/>
      <c r="AK348" s="75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G348" s="81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</row>
    <row r="349" spans="30:168">
      <c r="AD349" s="75"/>
      <c r="AF349" s="75"/>
      <c r="AG349" s="75"/>
      <c r="AH349" s="75"/>
      <c r="AI349" s="75"/>
      <c r="AJ349" s="75"/>
      <c r="AK349" s="75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G349" s="81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</row>
    <row r="350" spans="30:168">
      <c r="AD350" s="75"/>
      <c r="AF350" s="75"/>
      <c r="AG350" s="75"/>
      <c r="AH350" s="75"/>
      <c r="AI350" s="75"/>
      <c r="AJ350" s="75"/>
      <c r="AK350" s="75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G350" s="81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</row>
    <row r="351" spans="30:168">
      <c r="AD351" s="75"/>
      <c r="AF351" s="75"/>
      <c r="AG351" s="75"/>
      <c r="AH351" s="75"/>
      <c r="AI351" s="75"/>
      <c r="AJ351" s="75"/>
      <c r="AK351" s="75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G351" s="81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</row>
    <row r="352" spans="30:168">
      <c r="AD352" s="75"/>
      <c r="AF352" s="75"/>
      <c r="AG352" s="75"/>
      <c r="AH352" s="75"/>
      <c r="AI352" s="75"/>
      <c r="AJ352" s="75"/>
      <c r="AK352" s="75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G352" s="81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</row>
    <row r="353" spans="30:168">
      <c r="AD353" s="75"/>
      <c r="AF353" s="75"/>
      <c r="AG353" s="75"/>
      <c r="AH353" s="75"/>
      <c r="AI353" s="75"/>
      <c r="AJ353" s="75"/>
      <c r="AK353" s="75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G353" s="81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</row>
    <row r="354" spans="30:168">
      <c r="AD354" s="75"/>
      <c r="AF354" s="75"/>
      <c r="AG354" s="75"/>
      <c r="AH354" s="75"/>
      <c r="AI354" s="75"/>
      <c r="AJ354" s="75"/>
      <c r="AK354" s="75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G354" s="81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</row>
    <row r="355" spans="30:168">
      <c r="AD355" s="75"/>
      <c r="AF355" s="75"/>
      <c r="AG355" s="75"/>
      <c r="AH355" s="75"/>
      <c r="AI355" s="75"/>
      <c r="AJ355" s="75"/>
      <c r="AK355" s="75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G355" s="81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</row>
    <row r="356" spans="30:168">
      <c r="AD356" s="75"/>
      <c r="AF356" s="75"/>
      <c r="AG356" s="75"/>
      <c r="AH356" s="75"/>
      <c r="AI356" s="75"/>
      <c r="AJ356" s="75"/>
      <c r="AK356" s="75"/>
      <c r="AQ356" s="80"/>
      <c r="AR356" s="80"/>
      <c r="AS356" s="80"/>
      <c r="AT356" s="80"/>
      <c r="AU356" s="80"/>
      <c r="AV356" s="81"/>
      <c r="AW356" s="80"/>
      <c r="AX356" s="80"/>
      <c r="AY356" s="80"/>
      <c r="AZ356" s="80"/>
      <c r="BA356" s="80"/>
      <c r="BB356" s="80"/>
      <c r="BC356" s="74"/>
      <c r="BG356" s="81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</row>
    <row r="357" spans="30:168">
      <c r="AD357" s="75"/>
      <c r="AF357" s="75"/>
      <c r="AG357" s="75"/>
      <c r="AH357" s="75"/>
      <c r="AI357" s="75"/>
      <c r="AJ357" s="75"/>
      <c r="AK357" s="75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74"/>
      <c r="BG357" s="81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</row>
    <row r="358" spans="30:168">
      <c r="AD358" s="75"/>
      <c r="AF358" s="75"/>
      <c r="AG358" s="75"/>
      <c r="AH358" s="75"/>
      <c r="AI358" s="75"/>
      <c r="AJ358" s="75"/>
      <c r="AK358" s="75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G358" s="81"/>
      <c r="BH358" s="74"/>
      <c r="BI358" s="74"/>
      <c r="BJ358" s="74"/>
      <c r="BK358" s="74"/>
      <c r="BL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</row>
    <row r="359" spans="30:168">
      <c r="AD359" s="75"/>
      <c r="AF359" s="75"/>
      <c r="AG359" s="75"/>
      <c r="AH359" s="75"/>
      <c r="AI359" s="75"/>
      <c r="AJ359" s="75"/>
      <c r="AK359" s="75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G359" s="81"/>
      <c r="BH359" s="74"/>
      <c r="BI359" s="74"/>
      <c r="BJ359" s="74"/>
      <c r="BK359" s="74"/>
      <c r="BL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</row>
    <row r="360" spans="30:168">
      <c r="AD360" s="75"/>
      <c r="AF360" s="75"/>
      <c r="AG360" s="75"/>
      <c r="AH360" s="75"/>
      <c r="AI360" s="75"/>
      <c r="AJ360" s="75"/>
      <c r="AK360" s="75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F360" s="74"/>
      <c r="BG360" s="81"/>
      <c r="BH360" s="81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</row>
    <row r="361" spans="30:168">
      <c r="AD361" s="75"/>
      <c r="AF361" s="75"/>
      <c r="AG361" s="75"/>
      <c r="AH361" s="75"/>
      <c r="AI361" s="75"/>
      <c r="AJ361" s="75"/>
      <c r="AK361" s="75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D361" s="74"/>
      <c r="BE361" s="74"/>
      <c r="BF361" s="74"/>
      <c r="BG361" s="74"/>
      <c r="BH361" s="81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</row>
    <row r="362" spans="30:168">
      <c r="AD362" s="75"/>
      <c r="AF362" s="75"/>
      <c r="AG362" s="75"/>
      <c r="AH362" s="75"/>
      <c r="AI362" s="75"/>
      <c r="AJ362" s="75"/>
      <c r="AK362" s="75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D362" s="74"/>
      <c r="BE362" s="74"/>
      <c r="BG362" s="74"/>
      <c r="BH362" s="81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</row>
    <row r="363" spans="30:168">
      <c r="AD363" s="75"/>
      <c r="AF363" s="75"/>
      <c r="AG363" s="75"/>
      <c r="AH363" s="75"/>
      <c r="AI363" s="75"/>
      <c r="AJ363" s="75"/>
      <c r="AK363" s="75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H363" s="81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</row>
    <row r="364" spans="30:168">
      <c r="AD364" s="75"/>
      <c r="AF364" s="75"/>
      <c r="AG364" s="75"/>
      <c r="AH364" s="75"/>
      <c r="AI364" s="75"/>
      <c r="AJ364" s="75"/>
      <c r="AK364" s="75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H364" s="81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</row>
    <row r="365" spans="30:168">
      <c r="AD365" s="75"/>
      <c r="AF365" s="75"/>
      <c r="AG365" s="75"/>
      <c r="AH365" s="75"/>
      <c r="AI365" s="75"/>
      <c r="AJ365" s="75"/>
      <c r="AK365" s="75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H365" s="81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</row>
    <row r="366" spans="30:168">
      <c r="AD366" s="75"/>
      <c r="AF366" s="75"/>
      <c r="AG366" s="75"/>
      <c r="AH366" s="75"/>
      <c r="AI366" s="75"/>
      <c r="AJ366" s="75"/>
      <c r="AK366" s="75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H366" s="81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</row>
    <row r="367" spans="30:168">
      <c r="AD367" s="75"/>
      <c r="AF367" s="75"/>
      <c r="AG367" s="75"/>
      <c r="AH367" s="75"/>
      <c r="AI367" s="75"/>
      <c r="AJ367" s="75"/>
      <c r="AK367" s="75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H367" s="81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</row>
    <row r="368" spans="30:168">
      <c r="AD368" s="75"/>
      <c r="AF368" s="75"/>
      <c r="AG368" s="75"/>
      <c r="AH368" s="75"/>
      <c r="AI368" s="75"/>
      <c r="AJ368" s="75"/>
      <c r="AK368" s="75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H368" s="81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</row>
    <row r="369" spans="30:168">
      <c r="AD369" s="75"/>
      <c r="AF369" s="75"/>
      <c r="AG369" s="75"/>
      <c r="AH369" s="75"/>
      <c r="AI369" s="75"/>
      <c r="AJ369" s="75"/>
      <c r="AK369" s="75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H369" s="81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</row>
    <row r="370" spans="30:168">
      <c r="AD370" s="75"/>
      <c r="AF370" s="75"/>
      <c r="AG370" s="75"/>
      <c r="AH370" s="75"/>
      <c r="AI370" s="75"/>
      <c r="AJ370" s="75"/>
      <c r="AK370" s="75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H370" s="81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</row>
    <row r="371" spans="30:168">
      <c r="AD371" s="75"/>
      <c r="AF371" s="75"/>
      <c r="AG371" s="75"/>
      <c r="AH371" s="75"/>
      <c r="AI371" s="75"/>
      <c r="AJ371" s="75"/>
      <c r="AK371" s="75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H371" s="81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</row>
    <row r="372" spans="30:168">
      <c r="AD372" s="75"/>
      <c r="AF372" s="75"/>
      <c r="AG372" s="75"/>
      <c r="AH372" s="75"/>
      <c r="AI372" s="75"/>
      <c r="AJ372" s="75"/>
      <c r="AK372" s="75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H372" s="81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</row>
    <row r="373" spans="30:168">
      <c r="AD373" s="75"/>
      <c r="AF373" s="75"/>
      <c r="AG373" s="75"/>
      <c r="AH373" s="75"/>
      <c r="AI373" s="75"/>
      <c r="AJ373" s="75"/>
      <c r="AK373" s="75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H373" s="81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</row>
    <row r="374" spans="30:168">
      <c r="AD374" s="75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H374" s="81"/>
      <c r="BM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</row>
    <row r="375" spans="30:168">
      <c r="AD375" s="75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H375" s="81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</row>
    <row r="376" spans="30:168">
      <c r="AD376" s="75"/>
      <c r="AF376" s="75"/>
      <c r="AG376" s="75"/>
      <c r="AH376" s="75"/>
      <c r="AI376" s="75"/>
      <c r="AJ376" s="75"/>
      <c r="AK376" s="75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H376" s="81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</row>
    <row r="377" spans="30:168">
      <c r="AD377" s="75"/>
      <c r="AF377" s="75"/>
      <c r="AG377" s="75"/>
      <c r="AH377" s="75"/>
      <c r="AI377" s="75"/>
      <c r="AJ377" s="75"/>
      <c r="AK377" s="75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H377" s="81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</row>
    <row r="378" spans="30:168">
      <c r="AD378" s="75"/>
      <c r="AF378" s="75"/>
      <c r="AG378" s="75"/>
      <c r="AH378" s="75"/>
      <c r="AI378" s="75"/>
      <c r="AJ378" s="75"/>
      <c r="AK378" s="75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H378" s="81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</row>
    <row r="379" spans="30:168">
      <c r="AD379" s="75"/>
      <c r="AF379" s="75"/>
      <c r="AG379" s="75"/>
      <c r="AH379" s="75"/>
      <c r="AI379" s="75"/>
      <c r="AJ379" s="75"/>
      <c r="AK379" s="75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H379" s="81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</row>
    <row r="380" spans="30:168">
      <c r="AD380" s="75"/>
      <c r="AF380" s="75"/>
      <c r="AG380" s="75"/>
      <c r="AH380" s="75"/>
      <c r="AI380" s="75"/>
      <c r="AJ380" s="75"/>
      <c r="AK380" s="75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H380" s="81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</row>
    <row r="381" spans="30:168">
      <c r="AD381" s="75"/>
      <c r="AF381" s="75"/>
      <c r="AG381" s="75"/>
      <c r="AH381" s="75"/>
      <c r="AI381" s="75"/>
      <c r="AJ381" s="75"/>
      <c r="AK381" s="75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H381" s="81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</row>
    <row r="382" spans="30:168">
      <c r="AD382" s="75"/>
      <c r="AF382" s="75"/>
      <c r="AG382" s="75"/>
      <c r="AH382" s="75"/>
      <c r="AI382" s="75"/>
      <c r="AJ382" s="75"/>
      <c r="AK382" s="75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H382" s="81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</row>
    <row r="383" spans="30:168">
      <c r="AD383" s="75"/>
      <c r="AF383" s="75"/>
      <c r="AG383" s="75"/>
      <c r="AH383" s="75"/>
      <c r="AI383" s="75"/>
      <c r="AJ383" s="75"/>
      <c r="AK383" s="75"/>
      <c r="AR383" s="80"/>
      <c r="AS383" s="80"/>
      <c r="AT383" s="80"/>
      <c r="AU383" s="80"/>
      <c r="AV383" s="81"/>
      <c r="AW383" s="80"/>
      <c r="AX383" s="80"/>
      <c r="AY383" s="80"/>
      <c r="AZ383" s="80"/>
      <c r="BA383" s="80"/>
      <c r="BB383" s="80"/>
      <c r="BH383" s="81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</row>
    <row r="384" spans="30:168">
      <c r="AD384" s="75"/>
      <c r="AF384" s="75"/>
      <c r="AG384" s="75"/>
      <c r="AH384" s="75"/>
      <c r="AI384" s="75"/>
      <c r="AJ384" s="75"/>
      <c r="AK384" s="75"/>
      <c r="AR384" s="80"/>
      <c r="AS384" s="80"/>
      <c r="AT384" s="80"/>
      <c r="AU384" s="80"/>
      <c r="AV384" s="81"/>
      <c r="AW384" s="80"/>
      <c r="AX384" s="80"/>
      <c r="AY384" s="80"/>
      <c r="AZ384" s="80"/>
      <c r="BA384" s="80"/>
      <c r="BB384" s="80"/>
      <c r="BH384" s="81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</row>
    <row r="385" spans="30:168">
      <c r="AD385" s="75"/>
      <c r="AF385" s="75"/>
      <c r="AG385" s="75"/>
      <c r="AH385" s="75"/>
      <c r="AI385" s="75"/>
      <c r="AJ385" s="75"/>
      <c r="AK385" s="75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H385" s="81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</row>
    <row r="386" spans="30:168">
      <c r="AD386" s="75"/>
      <c r="AF386" s="75"/>
      <c r="AG386" s="75"/>
      <c r="AH386" s="75"/>
      <c r="AI386" s="75"/>
      <c r="AJ386" s="75"/>
      <c r="AK386" s="75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H386" s="81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</row>
    <row r="387" spans="30:168">
      <c r="AD387" s="75"/>
      <c r="AF387" s="75"/>
      <c r="AG387" s="75"/>
      <c r="AH387" s="75"/>
      <c r="AI387" s="75"/>
      <c r="AJ387" s="75"/>
      <c r="AK387" s="75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H387" s="74"/>
      <c r="BI387" s="74"/>
      <c r="BJ387" s="74"/>
      <c r="BK387" s="74"/>
      <c r="BL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</row>
    <row r="388" spans="30:168">
      <c r="AD388" s="75"/>
      <c r="AF388" s="75"/>
      <c r="AG388" s="75"/>
      <c r="AH388" s="75"/>
      <c r="AI388" s="75"/>
      <c r="AJ388" s="75"/>
      <c r="AK388" s="75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H388" s="81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</row>
    <row r="389" spans="30:168">
      <c r="AD389" s="75"/>
      <c r="AF389" s="75"/>
      <c r="AG389" s="75"/>
      <c r="AH389" s="75"/>
      <c r="AI389" s="75"/>
      <c r="AJ389" s="75"/>
      <c r="AK389" s="75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F389" s="74"/>
      <c r="BH389" s="81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</row>
    <row r="390" spans="30:168">
      <c r="AD390" s="75"/>
      <c r="AF390" s="75"/>
      <c r="AG390" s="75"/>
      <c r="AH390" s="75"/>
      <c r="AI390" s="75"/>
      <c r="AJ390" s="75"/>
      <c r="AK390" s="75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D390" s="74"/>
      <c r="BE390" s="74"/>
      <c r="BG390" s="74"/>
      <c r="BH390" s="81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</row>
    <row r="391" spans="30:168">
      <c r="AD391" s="75"/>
      <c r="AF391" s="75"/>
      <c r="AG391" s="75"/>
      <c r="AH391" s="75"/>
      <c r="AI391" s="75"/>
      <c r="AJ391" s="75"/>
      <c r="AK391" s="75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H391" s="81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</row>
    <row r="392" spans="30:168">
      <c r="AD392" s="75"/>
      <c r="AF392" s="75"/>
      <c r="AG392" s="75"/>
      <c r="AH392" s="75"/>
      <c r="AI392" s="75"/>
      <c r="AJ392" s="75"/>
      <c r="AK392" s="75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H392" s="81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</row>
    <row r="393" spans="30:168">
      <c r="AD393" s="75"/>
      <c r="AF393" s="75"/>
      <c r="AG393" s="75"/>
      <c r="AH393" s="75"/>
      <c r="AI393" s="75"/>
      <c r="AJ393" s="75"/>
      <c r="AK393" s="75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H393" s="81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</row>
    <row r="394" spans="30:168">
      <c r="AD394" s="75"/>
      <c r="AF394" s="75"/>
      <c r="AG394" s="75"/>
      <c r="AH394" s="75"/>
      <c r="AI394" s="75"/>
      <c r="AJ394" s="75"/>
      <c r="AK394" s="75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H394" s="81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</row>
    <row r="395" spans="30:168">
      <c r="AD395" s="75"/>
      <c r="AF395" s="75"/>
      <c r="AG395" s="75"/>
      <c r="AH395" s="75"/>
      <c r="AI395" s="75"/>
      <c r="AJ395" s="75"/>
      <c r="AK395" s="75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H395" s="81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</row>
    <row r="396" spans="30:168">
      <c r="AD396" s="75"/>
      <c r="AF396" s="75"/>
      <c r="AG396" s="75"/>
      <c r="AH396" s="75"/>
      <c r="AI396" s="75"/>
      <c r="AJ396" s="75"/>
      <c r="AK396" s="75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H396" s="81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</row>
    <row r="397" spans="30:168">
      <c r="AD397" s="75"/>
      <c r="AF397" s="75"/>
      <c r="AG397" s="75"/>
      <c r="AH397" s="75"/>
      <c r="AI397" s="75"/>
      <c r="AJ397" s="75"/>
      <c r="AK397" s="75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H397" s="81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</row>
    <row r="398" spans="30:168">
      <c r="AD398" s="75"/>
      <c r="AF398" s="75"/>
      <c r="AG398" s="75"/>
      <c r="AH398" s="75"/>
      <c r="AI398" s="75"/>
      <c r="AJ398" s="75"/>
      <c r="AK398" s="75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H398" s="81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</row>
    <row r="399" spans="30:168">
      <c r="AD399" s="75"/>
      <c r="AF399" s="75"/>
      <c r="AG399" s="75"/>
      <c r="AH399" s="75"/>
      <c r="AI399" s="75"/>
      <c r="AJ399" s="75"/>
      <c r="AK399" s="75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H399" s="81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</row>
    <row r="400" spans="30:168">
      <c r="AD400" s="75"/>
      <c r="AF400" s="75"/>
      <c r="AG400" s="75"/>
      <c r="AH400" s="75"/>
      <c r="AI400" s="75"/>
      <c r="AJ400" s="75"/>
      <c r="AK400" s="75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H400" s="81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</row>
    <row r="401" spans="30:168">
      <c r="AD401" s="75"/>
      <c r="AF401" s="75"/>
      <c r="AG401" s="75"/>
      <c r="AH401" s="75"/>
      <c r="AI401" s="75"/>
      <c r="AJ401" s="75"/>
      <c r="AK401" s="75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H401" s="81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</row>
    <row r="402" spans="30:168">
      <c r="AD402" s="75"/>
      <c r="AF402" s="75"/>
      <c r="AG402" s="75"/>
      <c r="AH402" s="75"/>
      <c r="AI402" s="75"/>
      <c r="AJ402" s="75"/>
      <c r="AK402" s="75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H402" s="81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</row>
    <row r="403" spans="30:168">
      <c r="AD403" s="75"/>
      <c r="AF403" s="75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H403" s="81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</row>
    <row r="404" spans="30:168">
      <c r="AD404" s="75"/>
      <c r="AF404" s="75"/>
      <c r="AG404" s="75"/>
      <c r="AH404" s="75"/>
      <c r="AI404" s="75"/>
      <c r="AJ404" s="75"/>
      <c r="AK404" s="75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H404" s="81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</row>
    <row r="405" spans="30:168">
      <c r="AD405" s="75"/>
      <c r="AF405" s="75"/>
      <c r="AG405" s="75"/>
      <c r="AH405" s="75"/>
      <c r="AI405" s="75"/>
      <c r="AJ405" s="75"/>
      <c r="AK405" s="75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H405" s="81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</row>
    <row r="406" spans="30:168">
      <c r="AD406" s="75"/>
      <c r="AF406" s="75"/>
      <c r="AG406" s="75"/>
      <c r="AH406" s="75"/>
      <c r="AI406" s="75"/>
      <c r="AJ406" s="75"/>
      <c r="AK406" s="75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H406" s="81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</row>
    <row r="407" spans="30:168">
      <c r="AD407" s="75"/>
      <c r="AF407" s="75"/>
      <c r="AG407" s="75"/>
      <c r="AH407" s="75"/>
      <c r="AI407" s="75"/>
      <c r="AJ407" s="75"/>
      <c r="AK407" s="75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H407" s="81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</row>
    <row r="408" spans="30:168">
      <c r="AD408" s="75"/>
      <c r="AF408" s="75"/>
      <c r="AG408" s="75"/>
      <c r="AH408" s="75"/>
      <c r="AI408" s="75"/>
      <c r="AJ408" s="75"/>
      <c r="AK408" s="75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H408" s="81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</row>
    <row r="409" spans="30:168">
      <c r="AD409" s="75"/>
      <c r="AF409" s="75"/>
      <c r="AG409" s="75"/>
      <c r="AH409" s="75"/>
      <c r="AI409" s="75"/>
      <c r="AJ409" s="75"/>
      <c r="AK409" s="75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H409" s="81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</row>
    <row r="410" spans="30:168">
      <c r="AD410" s="75"/>
      <c r="AF410" s="75"/>
      <c r="AG410" s="75"/>
      <c r="AH410" s="75"/>
      <c r="AI410" s="75"/>
      <c r="AJ410" s="75"/>
      <c r="AK410" s="75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H410" s="81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</row>
    <row r="411" spans="30:168">
      <c r="AD411" s="75"/>
      <c r="AF411" s="75"/>
      <c r="AG411" s="75"/>
      <c r="AH411" s="75"/>
      <c r="AI411" s="75"/>
      <c r="AJ411" s="75"/>
      <c r="AK411" s="75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H411" s="81"/>
      <c r="BM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  <c r="FA411" s="72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</row>
    <row r="412" spans="30:168">
      <c r="AD412" s="75"/>
      <c r="AF412" s="75"/>
      <c r="AG412" s="75"/>
      <c r="AH412" s="75"/>
      <c r="AI412" s="75"/>
      <c r="AJ412" s="75"/>
      <c r="AK412" s="75"/>
      <c r="AR412" s="80"/>
      <c r="AS412" s="80"/>
      <c r="AT412" s="80"/>
      <c r="AU412" s="80"/>
      <c r="AV412" s="80"/>
      <c r="AW412" s="81"/>
      <c r="AX412" s="80"/>
      <c r="AY412" s="80"/>
      <c r="AZ412" s="80"/>
      <c r="BA412" s="80"/>
      <c r="BB412" s="80"/>
      <c r="BH412" s="81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  <c r="FA412" s="72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</row>
    <row r="413" spans="30:168">
      <c r="AD413" s="75"/>
      <c r="AF413" s="75"/>
      <c r="AG413" s="75"/>
      <c r="AH413" s="75"/>
      <c r="AI413" s="75"/>
      <c r="AJ413" s="75"/>
      <c r="AK413" s="75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H413" s="81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</row>
    <row r="414" spans="30:168">
      <c r="AD414" s="75"/>
      <c r="AF414" s="75"/>
      <c r="AG414" s="75"/>
      <c r="AH414" s="75"/>
      <c r="AI414" s="75"/>
      <c r="AJ414" s="75"/>
      <c r="AK414" s="75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H414" s="81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</row>
    <row r="415" spans="30:168">
      <c r="AD415" s="75"/>
      <c r="AF415" s="75"/>
      <c r="AG415" s="75"/>
      <c r="AH415" s="75"/>
      <c r="AI415" s="75"/>
      <c r="AJ415" s="75"/>
      <c r="AK415" s="75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H415" s="81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</row>
    <row r="416" spans="30:168">
      <c r="AD416" s="75"/>
      <c r="AF416" s="75"/>
      <c r="AG416" s="75"/>
      <c r="AH416" s="75"/>
      <c r="AI416" s="75"/>
      <c r="AJ416" s="75"/>
      <c r="AK416" s="75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H416" s="81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</row>
    <row r="417" spans="30:168">
      <c r="AD417" s="75"/>
      <c r="AF417" s="75"/>
      <c r="AG417" s="75"/>
      <c r="AH417" s="75"/>
      <c r="AI417" s="75"/>
      <c r="AJ417" s="75"/>
      <c r="AK417" s="75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H417" s="81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</row>
    <row r="418" spans="30:168">
      <c r="AD418" s="75"/>
      <c r="AF418" s="75"/>
      <c r="AG418" s="75"/>
      <c r="AH418" s="75"/>
      <c r="AI418" s="75"/>
      <c r="AJ418" s="75"/>
      <c r="AK418" s="75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H418" s="81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</row>
    <row r="419" spans="30:168">
      <c r="AD419" s="75"/>
      <c r="AF419" s="75"/>
      <c r="AG419" s="75"/>
      <c r="AH419" s="75"/>
      <c r="AI419" s="75"/>
      <c r="AJ419" s="75"/>
      <c r="AK419" s="75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H419" s="81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</row>
    <row r="420" spans="30:168">
      <c r="AD420" s="75"/>
      <c r="AF420" s="75"/>
      <c r="AG420" s="75"/>
      <c r="AH420" s="75"/>
      <c r="AI420" s="75"/>
      <c r="AJ420" s="75"/>
      <c r="AK420" s="75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H420" s="81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</row>
    <row r="421" spans="30:168">
      <c r="AD421" s="75"/>
      <c r="AF421" s="75"/>
      <c r="AG421" s="75"/>
      <c r="AH421" s="75"/>
      <c r="AI421" s="75"/>
      <c r="AJ421" s="75"/>
      <c r="AK421" s="75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H421" s="74"/>
      <c r="BI421" s="74"/>
      <c r="BJ421" s="74"/>
      <c r="BK421" s="74"/>
      <c r="BL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</row>
    <row r="422" spans="30:168">
      <c r="AD422" s="75"/>
      <c r="AF422" s="75"/>
      <c r="AG422" s="75"/>
      <c r="AH422" s="75"/>
      <c r="AI422" s="75"/>
      <c r="AJ422" s="75"/>
      <c r="AK422" s="75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H422" s="74"/>
      <c r="BI422" s="74"/>
      <c r="BJ422" s="74"/>
      <c r="BK422" s="74"/>
      <c r="BL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</row>
    <row r="423" spans="30:168">
      <c r="AD423" s="75"/>
      <c r="AF423" s="75"/>
      <c r="AG423" s="75"/>
      <c r="AH423" s="75"/>
      <c r="AI423" s="75"/>
      <c r="AJ423" s="75"/>
      <c r="AK423" s="75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F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</row>
    <row r="424" spans="30:168">
      <c r="AD424" s="75"/>
      <c r="AF424" s="75"/>
      <c r="AG424" s="75"/>
      <c r="AH424" s="75"/>
      <c r="AI424" s="75"/>
      <c r="AJ424" s="75"/>
      <c r="AK424" s="75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</row>
    <row r="425" spans="30:168">
      <c r="AD425" s="75"/>
      <c r="AF425" s="75"/>
      <c r="AG425" s="75"/>
      <c r="AH425" s="75"/>
      <c r="AI425" s="75"/>
      <c r="AJ425" s="75"/>
      <c r="AK425" s="75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D425" s="74"/>
      <c r="BE425" s="74"/>
      <c r="BF425" s="74"/>
      <c r="BG425" s="74"/>
      <c r="BH425" s="81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</row>
    <row r="426" spans="30:168">
      <c r="AD426" s="75"/>
      <c r="AF426" s="75"/>
      <c r="AG426" s="75"/>
      <c r="AH426" s="75"/>
      <c r="AI426" s="75"/>
      <c r="AJ426" s="75"/>
      <c r="AK426" s="75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D426" s="74"/>
      <c r="BE426" s="74"/>
      <c r="BF426" s="74"/>
      <c r="BG426" s="74"/>
      <c r="BH426" s="81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</row>
    <row r="427" spans="30:168">
      <c r="AD427" s="75"/>
      <c r="AF427" s="75"/>
      <c r="AG427" s="75"/>
      <c r="AH427" s="75"/>
      <c r="AI427" s="75"/>
      <c r="AJ427" s="75"/>
      <c r="AK427" s="75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D427" s="74"/>
      <c r="BE427" s="74"/>
      <c r="BG427" s="74"/>
      <c r="BH427" s="81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</row>
    <row r="428" spans="30:168">
      <c r="AD428" s="75"/>
      <c r="AF428" s="75"/>
      <c r="AG428" s="75"/>
      <c r="AH428" s="75"/>
      <c r="AI428" s="75"/>
      <c r="AJ428" s="75"/>
      <c r="AK428" s="75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H428" s="81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</row>
    <row r="429" spans="30:168">
      <c r="AD429" s="75"/>
      <c r="AF429" s="75"/>
      <c r="AG429" s="75"/>
      <c r="AH429" s="75"/>
      <c r="AI429" s="75"/>
      <c r="AJ429" s="75"/>
      <c r="AK429" s="75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H429" s="81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</row>
    <row r="430" spans="30:168">
      <c r="AD430" s="75"/>
      <c r="AF430" s="75"/>
      <c r="AG430" s="75"/>
      <c r="AH430" s="75"/>
      <c r="AI430" s="75"/>
      <c r="AJ430" s="75"/>
      <c r="AK430" s="75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H430" s="81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</row>
    <row r="431" spans="30:168">
      <c r="AD431" s="75"/>
      <c r="AF431" s="75"/>
      <c r="AG431" s="75"/>
      <c r="AH431" s="75"/>
      <c r="AI431" s="75"/>
      <c r="AJ431" s="75"/>
      <c r="AK431" s="75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H431" s="81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</row>
    <row r="432" spans="30:168">
      <c r="AD432" s="75"/>
      <c r="AF432" s="75"/>
      <c r="AG432" s="75"/>
      <c r="AH432" s="75"/>
      <c r="AI432" s="75"/>
      <c r="AJ432" s="75"/>
      <c r="AK432" s="75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H432" s="81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</row>
    <row r="433" spans="30:168">
      <c r="AD433" s="75"/>
      <c r="AF433" s="75"/>
      <c r="AG433" s="75"/>
      <c r="AH433" s="75"/>
      <c r="AI433" s="75"/>
      <c r="AJ433" s="75"/>
      <c r="AK433" s="75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H433" s="81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</row>
    <row r="434" spans="30:168">
      <c r="AD434" s="75"/>
      <c r="AF434" s="75"/>
      <c r="AG434" s="75"/>
      <c r="AH434" s="75"/>
      <c r="AI434" s="75"/>
      <c r="AJ434" s="75"/>
      <c r="AK434" s="75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H434" s="81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</row>
    <row r="435" spans="30:168">
      <c r="AD435" s="75"/>
      <c r="AF435" s="75"/>
      <c r="AG435" s="75"/>
      <c r="AH435" s="75"/>
      <c r="AI435" s="75"/>
      <c r="AJ435" s="75"/>
      <c r="AK435" s="75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H435" s="81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</row>
    <row r="436" spans="30:168">
      <c r="AD436" s="75"/>
      <c r="AF436" s="75"/>
      <c r="AG436" s="75"/>
      <c r="AH436" s="75"/>
      <c r="AI436" s="75"/>
      <c r="AJ436" s="75"/>
      <c r="AK436" s="75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H436" s="74"/>
      <c r="BI436" s="74"/>
      <c r="BJ436" s="74"/>
      <c r="BK436" s="74"/>
      <c r="BL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</row>
    <row r="437" spans="30:168">
      <c r="AD437" s="75"/>
      <c r="AF437" s="75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H437" s="74"/>
      <c r="BI437" s="74"/>
      <c r="BJ437" s="74"/>
      <c r="BK437" s="74"/>
      <c r="BL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</row>
    <row r="438" spans="30:168">
      <c r="AD438" s="75"/>
      <c r="AF438" s="75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F438" s="74"/>
      <c r="BH438" s="81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</row>
    <row r="439" spans="30:168">
      <c r="AD439" s="75"/>
      <c r="AF439" s="75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D439" s="74"/>
      <c r="BE439" s="74"/>
      <c r="BF439" s="74"/>
      <c r="BG439" s="74"/>
      <c r="BH439" s="81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</row>
    <row r="440" spans="30:168">
      <c r="AD440" s="75"/>
      <c r="AF440" s="75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D440" s="74"/>
      <c r="BE440" s="74"/>
      <c r="BG440" s="74"/>
      <c r="BH440" s="81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</row>
    <row r="441" spans="30:168">
      <c r="AD441" s="75"/>
      <c r="AF441" s="75"/>
      <c r="AG441" s="75"/>
      <c r="AH441" s="75"/>
      <c r="AI441" s="75"/>
      <c r="AJ441" s="75"/>
      <c r="AK441" s="75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H441" s="81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</row>
    <row r="442" spans="30:168">
      <c r="AD442" s="75"/>
      <c r="AF442" s="75"/>
      <c r="AG442" s="75"/>
      <c r="AH442" s="75"/>
      <c r="AI442" s="75"/>
      <c r="AJ442" s="75"/>
      <c r="AK442" s="75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H442" s="81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</row>
    <row r="443" spans="30:168">
      <c r="AD443" s="75"/>
      <c r="AF443" s="75"/>
      <c r="AG443" s="75"/>
      <c r="AH443" s="75"/>
      <c r="AI443" s="75"/>
      <c r="AJ443" s="75"/>
      <c r="AK443" s="75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H443" s="81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</row>
    <row r="444" spans="30:168">
      <c r="AD444" s="75"/>
      <c r="AF444" s="75"/>
      <c r="AG444" s="75"/>
      <c r="AH444" s="75"/>
      <c r="AI444" s="75"/>
      <c r="AJ444" s="75"/>
      <c r="AK444" s="75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H444" s="81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</row>
    <row r="445" spans="30:168">
      <c r="AD445" s="75"/>
      <c r="AF445" s="75"/>
      <c r="AG445" s="75"/>
      <c r="AH445" s="75"/>
      <c r="AI445" s="75"/>
      <c r="AJ445" s="75"/>
      <c r="AK445" s="75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H445" s="81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</row>
    <row r="446" spans="30:168">
      <c r="AD446" s="75"/>
      <c r="AF446" s="75"/>
      <c r="AG446" s="75"/>
      <c r="AH446" s="75"/>
      <c r="AI446" s="75"/>
      <c r="AJ446" s="75"/>
      <c r="AK446" s="75"/>
      <c r="AR446" s="80"/>
      <c r="AS446" s="80"/>
      <c r="AT446" s="80"/>
      <c r="AU446" s="80"/>
      <c r="AV446" s="80"/>
      <c r="AW446" s="81"/>
      <c r="AX446" s="80"/>
      <c r="AY446" s="80"/>
      <c r="AZ446" s="80"/>
      <c r="BA446" s="80"/>
      <c r="BB446" s="80"/>
      <c r="BH446" s="81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</row>
    <row r="447" spans="30:168">
      <c r="AD447" s="75"/>
      <c r="AF447" s="75"/>
      <c r="AG447" s="75"/>
      <c r="AH447" s="75"/>
      <c r="AI447" s="75"/>
      <c r="AJ447" s="75"/>
      <c r="AK447" s="75"/>
      <c r="AR447" s="80"/>
      <c r="AS447" s="80"/>
      <c r="AT447" s="80"/>
      <c r="AU447" s="80"/>
      <c r="AV447" s="80"/>
      <c r="AW447" s="81"/>
      <c r="AX447" s="80"/>
      <c r="AY447" s="80"/>
      <c r="AZ447" s="80"/>
      <c r="BA447" s="80"/>
      <c r="BB447" s="80"/>
      <c r="BH447" s="81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</row>
    <row r="448" spans="30:168">
      <c r="AD448" s="75"/>
      <c r="AF448" s="75"/>
      <c r="AG448" s="75"/>
      <c r="AH448" s="75"/>
      <c r="AI448" s="75"/>
      <c r="AJ448" s="75"/>
      <c r="AK448" s="75"/>
      <c r="AR448" s="80"/>
      <c r="AS448" s="80"/>
      <c r="AT448" s="80"/>
      <c r="AU448" s="80"/>
      <c r="AV448" s="80"/>
      <c r="AW448" s="81"/>
      <c r="AX448" s="80"/>
      <c r="AY448" s="80"/>
      <c r="AZ448" s="80"/>
      <c r="BA448" s="80"/>
      <c r="BB448" s="80"/>
      <c r="BH448" s="81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</row>
    <row r="449" spans="30:168">
      <c r="AD449" s="75"/>
      <c r="AF449" s="75"/>
      <c r="AG449" s="75"/>
      <c r="AH449" s="75"/>
      <c r="AI449" s="75"/>
      <c r="AJ449" s="75"/>
      <c r="AK449" s="75"/>
      <c r="AR449" s="80"/>
      <c r="AS449" s="80"/>
      <c r="AT449" s="80"/>
      <c r="AU449" s="80"/>
      <c r="AV449" s="80"/>
      <c r="AW449" s="81"/>
      <c r="AX449" s="80"/>
      <c r="AY449" s="80"/>
      <c r="AZ449" s="80"/>
      <c r="BA449" s="80"/>
      <c r="BB449" s="80"/>
      <c r="BH449" s="81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</row>
    <row r="450" spans="30:168">
      <c r="AD450" s="75"/>
      <c r="AF450" s="75"/>
      <c r="AG450" s="75"/>
      <c r="AH450" s="75"/>
      <c r="AI450" s="75"/>
      <c r="AJ450" s="75"/>
      <c r="AK450" s="75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H450" s="81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</row>
    <row r="451" spans="30:168">
      <c r="AD451" s="75"/>
      <c r="AF451" s="75"/>
      <c r="AG451" s="75"/>
      <c r="AH451" s="75"/>
      <c r="AI451" s="75"/>
      <c r="AJ451" s="75"/>
      <c r="AK451" s="75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H451" s="81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</row>
    <row r="452" spans="30:168">
      <c r="AD452" s="75"/>
      <c r="AF452" s="75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H452" s="81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</row>
    <row r="453" spans="30:168">
      <c r="AD453" s="75"/>
      <c r="AF453" s="75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H453" s="81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</row>
    <row r="454" spans="30:168">
      <c r="AD454" s="75"/>
      <c r="AF454" s="75"/>
      <c r="AG454" s="75"/>
      <c r="AH454" s="75"/>
      <c r="AI454" s="75"/>
      <c r="AJ454" s="75"/>
      <c r="AK454" s="75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H454" s="81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</row>
    <row r="455" spans="30:168">
      <c r="AD455" s="75"/>
      <c r="AF455" s="75"/>
      <c r="AG455" s="75"/>
      <c r="AH455" s="75"/>
      <c r="AI455" s="75"/>
      <c r="AJ455" s="75"/>
      <c r="AK455" s="75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H455" s="81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</row>
    <row r="456" spans="30:168">
      <c r="AD456" s="75"/>
      <c r="AF456" s="75"/>
      <c r="AG456" s="75"/>
      <c r="AH456" s="75"/>
      <c r="AI456" s="75"/>
      <c r="AJ456" s="75"/>
      <c r="AK456" s="75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H456" s="81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</row>
    <row r="457" spans="30:168">
      <c r="AD457" s="75"/>
      <c r="AF457" s="75"/>
      <c r="AG457" s="75"/>
      <c r="AH457" s="75"/>
      <c r="AI457" s="75"/>
      <c r="AJ457" s="75"/>
      <c r="AK457" s="75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H457" s="81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</row>
    <row r="458" spans="30:168">
      <c r="AD458" s="75"/>
      <c r="AF458" s="75"/>
      <c r="AG458" s="75"/>
      <c r="AH458" s="75"/>
      <c r="AI458" s="75"/>
      <c r="AJ458" s="75"/>
      <c r="AK458" s="75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H458" s="81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</row>
    <row r="459" spans="30:168">
      <c r="AD459" s="75"/>
      <c r="AF459" s="75"/>
      <c r="AG459" s="75"/>
      <c r="AH459" s="75"/>
      <c r="AI459" s="75"/>
      <c r="AJ459" s="75"/>
      <c r="AK459" s="75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H459" s="81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</row>
    <row r="460" spans="30:168">
      <c r="AD460" s="75"/>
      <c r="AF460" s="75"/>
      <c r="AG460" s="75"/>
      <c r="AH460" s="75"/>
      <c r="AI460" s="75"/>
      <c r="AJ460" s="75"/>
      <c r="AK460" s="75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H460" s="81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</row>
    <row r="461" spans="30:168">
      <c r="AD461" s="75"/>
      <c r="AF461" s="75"/>
      <c r="AG461" s="75"/>
      <c r="AH461" s="75"/>
      <c r="AI461" s="75"/>
      <c r="AJ461" s="75"/>
      <c r="AK461" s="75"/>
      <c r="AR461" s="80"/>
      <c r="AS461" s="80"/>
      <c r="AT461" s="80"/>
      <c r="AU461" s="80"/>
      <c r="AV461" s="80"/>
      <c r="AW461" s="81"/>
      <c r="AX461" s="80"/>
      <c r="AY461" s="80"/>
      <c r="AZ461" s="80"/>
      <c r="BA461" s="80"/>
      <c r="BB461" s="80"/>
      <c r="BH461" s="81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</row>
    <row r="462" spans="30:168">
      <c r="AD462" s="75"/>
      <c r="AF462" s="75"/>
      <c r="AG462" s="75"/>
      <c r="AH462" s="75"/>
      <c r="AI462" s="75"/>
      <c r="AJ462" s="75"/>
      <c r="AK462" s="75"/>
      <c r="AR462" s="80"/>
      <c r="AS462" s="80"/>
      <c r="AT462" s="80"/>
      <c r="AU462" s="80"/>
      <c r="AV462" s="80"/>
      <c r="AW462" s="81"/>
      <c r="AX462" s="80"/>
      <c r="AY462" s="80"/>
      <c r="AZ462" s="80"/>
      <c r="BA462" s="80"/>
      <c r="BB462" s="80"/>
      <c r="BH462" s="81"/>
      <c r="BM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</row>
    <row r="463" spans="30:168">
      <c r="AD463" s="75"/>
      <c r="AF463" s="75"/>
      <c r="AG463" s="75"/>
      <c r="AH463" s="75"/>
      <c r="AI463" s="75"/>
      <c r="AJ463" s="75"/>
      <c r="AK463" s="75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H463" s="81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</row>
    <row r="464" spans="30:168">
      <c r="AD464" s="75"/>
      <c r="AF464" s="75"/>
      <c r="AG464" s="75"/>
      <c r="AH464" s="75"/>
      <c r="AI464" s="75"/>
      <c r="AJ464" s="75"/>
      <c r="AK464" s="75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H464" s="81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</row>
    <row r="465" spans="30:168">
      <c r="AD465" s="75"/>
      <c r="AF465" s="75"/>
      <c r="AG465" s="75"/>
      <c r="AH465" s="75"/>
      <c r="AI465" s="75"/>
      <c r="AJ465" s="75"/>
      <c r="AK465" s="75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H465" s="81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</row>
    <row r="466" spans="30:168">
      <c r="AD466" s="75"/>
      <c r="AF466" s="75"/>
      <c r="AG466" s="75"/>
      <c r="AH466" s="75"/>
      <c r="AI466" s="75"/>
      <c r="AJ466" s="75"/>
      <c r="AK466" s="75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H466" s="81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</row>
    <row r="467" spans="30:168">
      <c r="AD467" s="75"/>
      <c r="AF467" s="75"/>
      <c r="AG467" s="75"/>
      <c r="AH467" s="75"/>
      <c r="AI467" s="75"/>
      <c r="AJ467" s="75"/>
      <c r="AK467" s="75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H467" s="81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</row>
    <row r="468" spans="30:168">
      <c r="AD468" s="75"/>
      <c r="AF468" s="75"/>
      <c r="AG468" s="75"/>
      <c r="AH468" s="75"/>
      <c r="AI468" s="75"/>
      <c r="AJ468" s="75"/>
      <c r="AK468" s="75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H468" s="81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</row>
    <row r="469" spans="30:168">
      <c r="AD469" s="75"/>
      <c r="AF469" s="75"/>
      <c r="AG469" s="75"/>
      <c r="AH469" s="75"/>
      <c r="AI469" s="75"/>
      <c r="AJ469" s="75"/>
      <c r="AK469" s="75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H469" s="81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</row>
    <row r="470" spans="30:168">
      <c r="AD470" s="75"/>
      <c r="AF470" s="75"/>
      <c r="AG470" s="75"/>
      <c r="AH470" s="75"/>
      <c r="AI470" s="75"/>
      <c r="AJ470" s="75"/>
      <c r="AK470" s="75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H470" s="81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</row>
    <row r="471" spans="30:168">
      <c r="AD471" s="75"/>
      <c r="AF471" s="75"/>
      <c r="AG471" s="75"/>
      <c r="AH471" s="75"/>
      <c r="AI471" s="75"/>
      <c r="AJ471" s="75"/>
      <c r="AK471" s="75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H471" s="81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</row>
    <row r="472" spans="30:168">
      <c r="AD472" s="75"/>
      <c r="AF472" s="75"/>
      <c r="AG472" s="75"/>
      <c r="AH472" s="75"/>
      <c r="AI472" s="75"/>
      <c r="AJ472" s="75"/>
      <c r="AK472" s="75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H472" s="81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</row>
    <row r="473" spans="30:168">
      <c r="AD473" s="75"/>
      <c r="AF473" s="75"/>
      <c r="AG473" s="75"/>
      <c r="AH473" s="75"/>
      <c r="AI473" s="75"/>
      <c r="AJ473" s="75"/>
      <c r="AK473" s="75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H473" s="81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</row>
    <row r="474" spans="30:168">
      <c r="AD474" s="75"/>
      <c r="AF474" s="75"/>
      <c r="AG474" s="75"/>
      <c r="AH474" s="75"/>
      <c r="AI474" s="75"/>
      <c r="AJ474" s="75"/>
      <c r="AK474" s="75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H474" s="74"/>
      <c r="BI474" s="74"/>
      <c r="BJ474" s="74"/>
      <c r="BK474" s="74"/>
      <c r="BL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</row>
    <row r="475" spans="30:168">
      <c r="AD475" s="75"/>
      <c r="AF475" s="75"/>
      <c r="AG475" s="75"/>
      <c r="AH475" s="75"/>
      <c r="AI475" s="75"/>
      <c r="AJ475" s="75"/>
      <c r="AK475" s="75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H475" s="74"/>
      <c r="BI475" s="74"/>
      <c r="BJ475" s="74"/>
      <c r="BK475" s="74"/>
      <c r="BL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</row>
    <row r="476" spans="30:168">
      <c r="AD476" s="75"/>
      <c r="AF476" s="75"/>
      <c r="AG476" s="75"/>
      <c r="AH476" s="75"/>
      <c r="AI476" s="75"/>
      <c r="AJ476" s="75"/>
      <c r="AK476" s="75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F476" s="74"/>
      <c r="BI476" s="81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</row>
    <row r="477" spans="30:168">
      <c r="AD477" s="75"/>
      <c r="AF477" s="75"/>
      <c r="AG477" s="75"/>
      <c r="AH477" s="75"/>
      <c r="AI477" s="75"/>
      <c r="AJ477" s="75"/>
      <c r="AK477" s="75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E477" s="74"/>
      <c r="BF477" s="74"/>
      <c r="BG477" s="74"/>
      <c r="BI477" s="81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</row>
    <row r="478" spans="30:168">
      <c r="AD478" s="75"/>
      <c r="AF478" s="75"/>
      <c r="AG478" s="75"/>
      <c r="AH478" s="75"/>
      <c r="AI478" s="75"/>
      <c r="AJ478" s="75"/>
      <c r="AK478" s="75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E478" s="74"/>
      <c r="BG478" s="74"/>
      <c r="BI478" s="81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</row>
    <row r="479" spans="30:168">
      <c r="AD479" s="75"/>
      <c r="AF479" s="75"/>
      <c r="AG479" s="75"/>
      <c r="AH479" s="75"/>
      <c r="AI479" s="75"/>
      <c r="AJ479" s="75"/>
      <c r="AK479" s="75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I479" s="81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4"/>
      <c r="CA479" s="74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</row>
    <row r="480" spans="30:168">
      <c r="AD480" s="75"/>
      <c r="AF480" s="75"/>
      <c r="AG480" s="75"/>
      <c r="AH480" s="75"/>
      <c r="AI480" s="75"/>
      <c r="AJ480" s="75"/>
      <c r="AK480" s="75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I480" s="81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4"/>
      <c r="CA480" s="74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</row>
    <row r="481" spans="30:168">
      <c r="AD481" s="75"/>
      <c r="AF481" s="75"/>
      <c r="AG481" s="75"/>
      <c r="AH481" s="75"/>
      <c r="AI481" s="75"/>
      <c r="AJ481" s="75"/>
      <c r="AK481" s="75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I481" s="81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4"/>
      <c r="CA481" s="74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</row>
    <row r="482" spans="30:168">
      <c r="AD482" s="75"/>
      <c r="AF482" s="75"/>
      <c r="AG482" s="75"/>
      <c r="AH482" s="75"/>
      <c r="AI482" s="75"/>
      <c r="AJ482" s="75"/>
      <c r="AK482" s="75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I482" s="81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4"/>
      <c r="CA482" s="74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</row>
    <row r="483" spans="30:168">
      <c r="AD483" s="75"/>
      <c r="AF483" s="75"/>
      <c r="AG483" s="75"/>
      <c r="AH483" s="75"/>
      <c r="AI483" s="75"/>
      <c r="AJ483" s="75"/>
      <c r="AK483" s="75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I483" s="81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4"/>
      <c r="CA483" s="74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</row>
    <row r="484" spans="30:168">
      <c r="AD484" s="75"/>
      <c r="AF484" s="75"/>
      <c r="AG484" s="75"/>
      <c r="AH484" s="75"/>
      <c r="AI484" s="75"/>
      <c r="AJ484" s="75"/>
      <c r="AK484" s="75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I484" s="81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</row>
    <row r="485" spans="30:168">
      <c r="AD485" s="75"/>
      <c r="AF485" s="75"/>
      <c r="AG485" s="75"/>
      <c r="AH485" s="75"/>
      <c r="AI485" s="75"/>
      <c r="AJ485" s="75"/>
      <c r="AK485" s="75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I485" s="81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</row>
    <row r="486" spans="30:168">
      <c r="AD486" s="75"/>
      <c r="AF486" s="75"/>
      <c r="AG486" s="75"/>
      <c r="AH486" s="75"/>
      <c r="AI486" s="75"/>
      <c r="AJ486" s="75"/>
      <c r="AK486" s="75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I486" s="81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4"/>
      <c r="CA486" s="74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</row>
    <row r="487" spans="30:168">
      <c r="AD487" s="75"/>
      <c r="AF487" s="75"/>
      <c r="AG487" s="75"/>
      <c r="AH487" s="75"/>
      <c r="AI487" s="75"/>
      <c r="AJ487" s="75"/>
      <c r="AK487" s="75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I487" s="81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4"/>
      <c r="CA487" s="74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</row>
    <row r="488" spans="30:168">
      <c r="AD488" s="75"/>
      <c r="AF488" s="75"/>
      <c r="AG488" s="75"/>
      <c r="AH488" s="75"/>
      <c r="AI488" s="75"/>
      <c r="AJ488" s="75"/>
      <c r="AK488" s="75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I488" s="81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4"/>
      <c r="CA488" s="74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</row>
    <row r="489" spans="30:168">
      <c r="AD489" s="75"/>
      <c r="AF489" s="75"/>
      <c r="AG489" s="75"/>
      <c r="AH489" s="75"/>
      <c r="AI489" s="75"/>
      <c r="AJ489" s="75"/>
      <c r="AK489" s="75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I489" s="81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4"/>
      <c r="CA489" s="74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</row>
    <row r="490" spans="30:168">
      <c r="AD490" s="75"/>
      <c r="AF490" s="75"/>
      <c r="AG490" s="75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I490" s="81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</row>
    <row r="491" spans="30:168">
      <c r="AD491" s="75"/>
      <c r="AF491" s="75"/>
      <c r="AG491" s="75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I491" s="81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4"/>
      <c r="CA491" s="74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</row>
    <row r="492" spans="30:168">
      <c r="AD492" s="75"/>
      <c r="AF492" s="75"/>
      <c r="AG492" s="75"/>
      <c r="AH492" s="75"/>
      <c r="AI492" s="75"/>
      <c r="AJ492" s="75"/>
      <c r="AK492" s="75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I492" s="81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4"/>
      <c r="CA492" s="74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</row>
    <row r="493" spans="30:168">
      <c r="AD493" s="75"/>
      <c r="AF493" s="75"/>
      <c r="AG493" s="75"/>
      <c r="AH493" s="75"/>
      <c r="AI493" s="75"/>
      <c r="AJ493" s="75"/>
      <c r="AK493" s="75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I493" s="81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</row>
    <row r="494" spans="30:168">
      <c r="AD494" s="75"/>
      <c r="AF494" s="75"/>
      <c r="AG494" s="75"/>
      <c r="AH494" s="75"/>
      <c r="AI494" s="75"/>
      <c r="AJ494" s="75"/>
      <c r="AK494" s="75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I494" s="81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</row>
    <row r="495" spans="30:168">
      <c r="AD495" s="75"/>
      <c r="AF495" s="75"/>
      <c r="AG495" s="75"/>
      <c r="AH495" s="75"/>
      <c r="AI495" s="75"/>
      <c r="AJ495" s="75"/>
      <c r="AK495" s="75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I495" s="81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4"/>
      <c r="CA495" s="74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</row>
    <row r="496" spans="30:168">
      <c r="AD496" s="75"/>
      <c r="AF496" s="75"/>
      <c r="AG496" s="75"/>
      <c r="AH496" s="75"/>
      <c r="AI496" s="75"/>
      <c r="AJ496" s="75"/>
      <c r="AK496" s="75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I496" s="81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4"/>
      <c r="CA496" s="74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</row>
    <row r="497" spans="30:168">
      <c r="AD497" s="75"/>
      <c r="AF497" s="75"/>
      <c r="AG497" s="75"/>
      <c r="AH497" s="75"/>
      <c r="AI497" s="75"/>
      <c r="AJ497" s="75"/>
      <c r="AK497" s="75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I497" s="81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4"/>
      <c r="CA497" s="74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</row>
    <row r="498" spans="30:168">
      <c r="AD498" s="75"/>
      <c r="AF498" s="75"/>
      <c r="AG498" s="75"/>
      <c r="AH498" s="75"/>
      <c r="AI498" s="75"/>
      <c r="AJ498" s="75"/>
      <c r="AK498" s="75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I498" s="81"/>
      <c r="BN498" s="74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4"/>
      <c r="CA498" s="74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</row>
    <row r="499" spans="30:168">
      <c r="AD499" s="75"/>
      <c r="AF499" s="75"/>
      <c r="AG499" s="75"/>
      <c r="AH499" s="75"/>
      <c r="AI499" s="75"/>
      <c r="AJ499" s="75"/>
      <c r="AK499" s="75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I499" s="81"/>
      <c r="BM499" s="74"/>
      <c r="BN499" s="74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4"/>
      <c r="CA499" s="74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</row>
    <row r="500" spans="30:168">
      <c r="AD500" s="75"/>
      <c r="AF500" s="75"/>
      <c r="AG500" s="75"/>
      <c r="AH500" s="75"/>
      <c r="AI500" s="75"/>
      <c r="AJ500" s="75"/>
      <c r="AK500" s="75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I500" s="81"/>
      <c r="BN500" s="74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4"/>
      <c r="CA500" s="74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</row>
    <row r="501" spans="30:168">
      <c r="AD501" s="75"/>
      <c r="AF501" s="75"/>
      <c r="AG501" s="75"/>
      <c r="AH501" s="75"/>
      <c r="AI501" s="75"/>
      <c r="AJ501" s="75"/>
      <c r="AK501" s="75"/>
      <c r="AS501" s="80"/>
      <c r="AT501" s="80"/>
      <c r="AU501" s="80"/>
      <c r="AV501" s="80"/>
      <c r="AW501" s="80"/>
      <c r="AX501" s="81"/>
      <c r="AY501" s="80"/>
      <c r="AZ501" s="80"/>
      <c r="BA501" s="80"/>
      <c r="BB501" s="80"/>
      <c r="BI501" s="81"/>
      <c r="BN501" s="74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4"/>
      <c r="CA501" s="74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</row>
    <row r="502" spans="30:168">
      <c r="AD502" s="75"/>
      <c r="AF502" s="75"/>
      <c r="AG502" s="75"/>
      <c r="AH502" s="75"/>
      <c r="AI502" s="75"/>
      <c r="AJ502" s="75"/>
      <c r="AK502" s="75"/>
      <c r="AS502" s="80"/>
      <c r="AT502" s="80"/>
      <c r="AU502" s="80"/>
      <c r="AV502" s="80"/>
      <c r="AW502" s="80"/>
      <c r="AX502" s="81"/>
      <c r="AY502" s="80"/>
      <c r="AZ502" s="80"/>
      <c r="BA502" s="80"/>
      <c r="BB502" s="80"/>
      <c r="BI502" s="81"/>
      <c r="BN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FA502" s="72"/>
      <c r="FB502" s="72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</row>
    <row r="503" spans="30:168">
      <c r="AD503" s="75"/>
      <c r="AF503" s="75"/>
      <c r="AG503" s="75"/>
      <c r="AH503" s="75"/>
      <c r="AI503" s="75"/>
      <c r="AJ503" s="75"/>
      <c r="AK503" s="75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I503" s="81"/>
      <c r="BN503" s="74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4"/>
      <c r="CA503" s="74"/>
      <c r="FA503" s="72"/>
      <c r="FB503" s="72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</row>
    <row r="504" spans="30:168">
      <c r="AD504" s="75"/>
      <c r="AF504" s="75"/>
      <c r="AG504" s="75"/>
      <c r="AH504" s="75"/>
      <c r="AI504" s="75"/>
      <c r="AJ504" s="75"/>
      <c r="AK504" s="75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I504" s="81"/>
      <c r="BN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  <c r="FA504" s="72"/>
      <c r="FB504" s="72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</row>
    <row r="505" spans="30:168">
      <c r="AD505" s="75"/>
      <c r="AF505" s="75"/>
      <c r="AG505" s="75"/>
      <c r="AH505" s="75"/>
      <c r="AI505" s="75"/>
      <c r="AJ505" s="75"/>
      <c r="AK505" s="75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I505" s="81"/>
      <c r="BN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</row>
    <row r="506" spans="30:168">
      <c r="AD506" s="75"/>
      <c r="AF506" s="75"/>
      <c r="AG506" s="75"/>
      <c r="AH506" s="75"/>
      <c r="AI506" s="75"/>
      <c r="AJ506" s="75"/>
      <c r="AK506" s="75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I506" s="81"/>
      <c r="BN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</row>
    <row r="507" spans="30:168">
      <c r="AD507" s="75"/>
      <c r="AF507" s="75"/>
      <c r="AG507" s="75"/>
      <c r="AH507" s="75"/>
      <c r="AI507" s="75"/>
      <c r="AJ507" s="75"/>
      <c r="AK507" s="75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I507" s="81"/>
      <c r="BN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</row>
    <row r="508" spans="30:168">
      <c r="AD508" s="75"/>
      <c r="AF508" s="75"/>
      <c r="AG508" s="75"/>
      <c r="AH508" s="75"/>
      <c r="AI508" s="75"/>
      <c r="AJ508" s="75"/>
      <c r="AK508" s="75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I508" s="81"/>
      <c r="BN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</row>
    <row r="509" spans="30:168">
      <c r="AD509" s="75"/>
      <c r="AF509" s="75"/>
      <c r="AG509" s="75"/>
      <c r="AH509" s="75"/>
      <c r="AI509" s="75"/>
      <c r="AJ509" s="75"/>
      <c r="AK509" s="75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I509" s="81"/>
      <c r="BN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</row>
    <row r="510" spans="30:168">
      <c r="AD510" s="75"/>
      <c r="AF510" s="75"/>
      <c r="AG510" s="75"/>
      <c r="AH510" s="75"/>
      <c r="AI510" s="75"/>
      <c r="AJ510" s="75"/>
      <c r="AK510" s="75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I510" s="81"/>
      <c r="BN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</row>
    <row r="511" spans="30:168">
      <c r="AD511" s="75"/>
      <c r="AF511" s="75"/>
      <c r="AG511" s="75"/>
      <c r="AH511" s="75"/>
      <c r="AI511" s="75"/>
      <c r="AJ511" s="75"/>
      <c r="AK511" s="75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I511" s="81"/>
      <c r="BN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</row>
    <row r="512" spans="30:168">
      <c r="AD512" s="75"/>
      <c r="AF512" s="75"/>
      <c r="AG512" s="75"/>
      <c r="AH512" s="75"/>
      <c r="AI512" s="75"/>
      <c r="AJ512" s="75"/>
      <c r="AK512" s="75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H512" s="74"/>
      <c r="BI512" s="74"/>
      <c r="BJ512" s="74"/>
      <c r="BK512" s="74"/>
      <c r="BL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</row>
    <row r="513" spans="30:168">
      <c r="AD513" s="75"/>
      <c r="AF513" s="75"/>
      <c r="AG513" s="75"/>
      <c r="AH513" s="75"/>
      <c r="AI513" s="75"/>
      <c r="AJ513" s="75"/>
      <c r="AK513" s="75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</row>
    <row r="514" spans="30:168">
      <c r="AD514" s="75"/>
      <c r="AF514" s="75"/>
      <c r="AG514" s="75"/>
      <c r="AH514" s="75"/>
      <c r="AI514" s="75"/>
      <c r="AJ514" s="75"/>
      <c r="AK514" s="75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F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</row>
    <row r="515" spans="30:168">
      <c r="AD515" s="75"/>
      <c r="AF515" s="75"/>
      <c r="AG515" s="75"/>
      <c r="AH515" s="75"/>
      <c r="AI515" s="75"/>
      <c r="AJ515" s="75"/>
      <c r="AK515" s="75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D515" s="74"/>
      <c r="BE515" s="74"/>
      <c r="BG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</row>
    <row r="516" spans="30:168">
      <c r="AD516" s="75"/>
      <c r="AF516" s="75"/>
      <c r="AG516" s="75"/>
      <c r="AH516" s="75"/>
      <c r="AI516" s="75"/>
      <c r="AJ516" s="75"/>
      <c r="AK516" s="75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G516" s="81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</row>
    <row r="517" spans="30:168">
      <c r="AD517" s="75"/>
      <c r="AF517" s="75"/>
      <c r="AG517" s="75"/>
      <c r="AH517" s="75"/>
      <c r="AI517" s="75"/>
      <c r="AJ517" s="75"/>
      <c r="AK517" s="75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G517" s="81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</row>
    <row r="518" spans="30:168">
      <c r="AD518" s="75"/>
      <c r="AF518" s="75"/>
      <c r="AG518" s="75"/>
      <c r="AH518" s="75"/>
      <c r="AI518" s="75"/>
      <c r="AJ518" s="75"/>
      <c r="AK518" s="75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G518" s="81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</row>
    <row r="519" spans="30:168">
      <c r="AD519" s="75"/>
      <c r="AF519" s="75"/>
      <c r="AG519" s="75"/>
      <c r="AH519" s="75"/>
      <c r="AI519" s="75"/>
      <c r="AJ519" s="75"/>
      <c r="AK519" s="75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G519" s="81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</row>
    <row r="520" spans="30:168">
      <c r="AD520" s="75"/>
      <c r="AF520" s="75"/>
      <c r="AG520" s="75"/>
      <c r="AH520" s="75"/>
      <c r="AI520" s="75"/>
      <c r="AJ520" s="75"/>
      <c r="AK520" s="75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G520" s="81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</row>
    <row r="521" spans="30:168">
      <c r="AD521" s="75"/>
      <c r="AF521" s="75"/>
      <c r="AG521" s="75"/>
      <c r="AH521" s="75"/>
      <c r="AI521" s="75"/>
      <c r="AJ521" s="75"/>
      <c r="AK521" s="75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G521" s="81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</row>
    <row r="522" spans="30:168">
      <c r="AD522" s="75"/>
      <c r="AF522" s="75"/>
      <c r="AG522" s="75"/>
      <c r="AH522" s="75"/>
      <c r="AI522" s="75"/>
      <c r="AJ522" s="75"/>
      <c r="AK522" s="75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G522" s="81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</row>
    <row r="523" spans="30:168">
      <c r="AD523" s="75"/>
      <c r="AF523" s="75"/>
      <c r="AG523" s="75"/>
      <c r="AH523" s="75"/>
      <c r="AI523" s="75"/>
      <c r="AJ523" s="75"/>
      <c r="AK523" s="75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G523" s="81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</row>
    <row r="524" spans="30:168">
      <c r="AD524" s="75"/>
      <c r="AF524" s="75"/>
      <c r="AG524" s="75"/>
      <c r="AH524" s="75"/>
      <c r="AI524" s="75"/>
      <c r="AJ524" s="75"/>
      <c r="AK524" s="75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G524" s="81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</row>
    <row r="525" spans="30:168">
      <c r="AD525" s="75"/>
      <c r="AF525" s="75"/>
      <c r="AG525" s="75"/>
      <c r="AH525" s="75"/>
      <c r="AI525" s="75"/>
      <c r="AJ525" s="75"/>
      <c r="AK525" s="75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G525" s="81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</row>
    <row r="526" spans="30:168">
      <c r="AD526" s="75"/>
      <c r="AF526" s="75"/>
      <c r="AG526" s="75"/>
      <c r="AH526" s="75"/>
      <c r="AI526" s="75"/>
      <c r="AJ526" s="75"/>
      <c r="AK526" s="75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G526" s="81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4"/>
      <c r="CA526" s="74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</row>
    <row r="527" spans="30:168">
      <c r="AD527" s="75"/>
      <c r="AF527" s="75"/>
      <c r="AG527" s="75"/>
      <c r="AH527" s="75"/>
      <c r="AI527" s="75"/>
      <c r="AJ527" s="75"/>
      <c r="AK527" s="75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G527" s="81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</row>
    <row r="528" spans="30:168">
      <c r="AD528" s="75"/>
      <c r="AF528" s="75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G528" s="81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4"/>
      <c r="CA528" s="74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</row>
    <row r="529" spans="30:168">
      <c r="AD529" s="75"/>
      <c r="AF529" s="75"/>
      <c r="AG529" s="75"/>
      <c r="AH529" s="75"/>
      <c r="AI529" s="75"/>
      <c r="AJ529" s="75"/>
      <c r="AK529" s="75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G529" s="81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</row>
    <row r="530" spans="30:168">
      <c r="AD530" s="75"/>
      <c r="AF530" s="75"/>
      <c r="AG530" s="75"/>
      <c r="AH530" s="75"/>
      <c r="AI530" s="75"/>
      <c r="AJ530" s="75"/>
      <c r="AK530" s="75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G530" s="81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</row>
    <row r="531" spans="30:168">
      <c r="AD531" s="75"/>
      <c r="AF531" s="75"/>
      <c r="AG531" s="75"/>
      <c r="AH531" s="75"/>
      <c r="AI531" s="75"/>
      <c r="AJ531" s="75"/>
      <c r="AK531" s="75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G531" s="81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4"/>
      <c r="CA531" s="74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</row>
    <row r="532" spans="30:168">
      <c r="AD532" s="75"/>
      <c r="AF532" s="75"/>
      <c r="AG532" s="75"/>
      <c r="AH532" s="75"/>
      <c r="AI532" s="75"/>
      <c r="AJ532" s="75"/>
      <c r="AK532" s="75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G532" s="81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4"/>
      <c r="CA532" s="74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</row>
    <row r="533" spans="30:168">
      <c r="AD533" s="75"/>
      <c r="AF533" s="75"/>
      <c r="AG533" s="75"/>
      <c r="AH533" s="75"/>
      <c r="AI533" s="75"/>
      <c r="AJ533" s="75"/>
      <c r="AK533" s="75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G533" s="81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4"/>
      <c r="CA533" s="74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</row>
    <row r="534" spans="30:168">
      <c r="AD534" s="75"/>
      <c r="AF534" s="75"/>
      <c r="AG534" s="75"/>
      <c r="AH534" s="75"/>
      <c r="AI534" s="75"/>
      <c r="AJ534" s="75"/>
      <c r="AK534" s="75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G534" s="81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4"/>
      <c r="CA534" s="74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</row>
    <row r="535" spans="30:168">
      <c r="AD535" s="75"/>
      <c r="AF535" s="75"/>
      <c r="AG535" s="75"/>
      <c r="AH535" s="75"/>
      <c r="AI535" s="75"/>
      <c r="AJ535" s="75"/>
      <c r="AK535" s="75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G535" s="81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</row>
    <row r="536" spans="30:168">
      <c r="AD536" s="75"/>
      <c r="AF536" s="75"/>
      <c r="AG536" s="75"/>
      <c r="AH536" s="75"/>
      <c r="AI536" s="75"/>
      <c r="AJ536" s="75"/>
      <c r="AK536" s="75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G536" s="81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</row>
    <row r="537" spans="30:168">
      <c r="AD537" s="75"/>
      <c r="AF537" s="75"/>
      <c r="AG537" s="75"/>
      <c r="AH537" s="75"/>
      <c r="AI537" s="75"/>
      <c r="AJ537" s="75"/>
      <c r="AK537" s="75"/>
      <c r="AQ537" s="80"/>
      <c r="AR537" s="80"/>
      <c r="AS537" s="80"/>
      <c r="AT537" s="80"/>
      <c r="AU537" s="80"/>
      <c r="AV537" s="80"/>
      <c r="AW537" s="81"/>
      <c r="AX537" s="80"/>
      <c r="AY537" s="80"/>
      <c r="AZ537" s="80"/>
      <c r="BA537" s="80"/>
      <c r="BB537" s="80"/>
      <c r="BG537" s="81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</row>
    <row r="538" spans="30:168">
      <c r="AD538" s="75"/>
      <c r="AF538" s="75"/>
      <c r="AG538" s="75"/>
      <c r="AH538" s="75"/>
      <c r="AI538" s="75"/>
      <c r="AJ538" s="75"/>
      <c r="AK538" s="75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G538" s="81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</row>
    <row r="539" spans="30:168">
      <c r="AD539" s="75"/>
      <c r="AF539" s="75"/>
      <c r="AG539" s="75"/>
      <c r="AH539" s="75"/>
      <c r="AI539" s="75"/>
      <c r="AJ539" s="75"/>
      <c r="AK539" s="75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G539" s="81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</row>
    <row r="540" spans="30:168">
      <c r="AD540" s="75"/>
      <c r="AF540" s="75"/>
      <c r="AG540" s="75"/>
      <c r="AH540" s="75"/>
      <c r="AI540" s="75"/>
      <c r="AJ540" s="75"/>
      <c r="AK540" s="75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G540" s="81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</row>
    <row r="541" spans="30:168">
      <c r="AD541" s="75"/>
      <c r="AF541" s="75"/>
      <c r="AG541" s="75"/>
      <c r="AH541" s="75"/>
      <c r="AI541" s="75"/>
      <c r="AJ541" s="75"/>
      <c r="AK541" s="75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G541" s="81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</row>
    <row r="542" spans="30:168">
      <c r="AD542" s="75"/>
      <c r="AF542" s="75"/>
      <c r="AG542" s="75"/>
      <c r="AH542" s="75"/>
      <c r="AI542" s="75"/>
      <c r="AJ542" s="75"/>
      <c r="AK542" s="75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G542" s="81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</row>
    <row r="543" spans="30:168">
      <c r="AD543" s="75"/>
      <c r="AF543" s="75"/>
      <c r="AG543" s="75"/>
      <c r="AH543" s="75"/>
      <c r="AI543" s="75"/>
      <c r="AJ543" s="75"/>
      <c r="AK543" s="75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G543" s="81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</row>
    <row r="544" spans="30:168">
      <c r="AD544" s="75"/>
      <c r="AF544" s="75"/>
      <c r="AG544" s="75"/>
      <c r="AH544" s="75"/>
      <c r="AI544" s="75"/>
      <c r="AJ544" s="75"/>
      <c r="AK544" s="75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G544" s="81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</row>
    <row r="545" spans="30:168">
      <c r="AD545" s="75"/>
      <c r="AF545" s="75"/>
      <c r="AG545" s="75"/>
      <c r="AH545" s="75"/>
      <c r="AI545" s="75"/>
      <c r="AJ545" s="75"/>
      <c r="AK545" s="75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G545" s="81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</row>
    <row r="546" spans="30:168">
      <c r="AD546" s="75"/>
      <c r="AF546" s="75"/>
      <c r="AG546" s="75"/>
      <c r="AH546" s="75"/>
      <c r="AI546" s="75"/>
      <c r="AJ546" s="75"/>
      <c r="AK546" s="75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G546" s="81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</row>
    <row r="547" spans="30:168">
      <c r="AD547" s="75"/>
      <c r="AF547" s="75"/>
      <c r="AG547" s="75"/>
      <c r="AH547" s="75"/>
      <c r="AI547" s="75"/>
      <c r="AJ547" s="75"/>
      <c r="AK547" s="75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G547" s="81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</row>
    <row r="548" spans="30:168">
      <c r="AD548" s="75"/>
      <c r="AF548" s="75"/>
      <c r="AG548" s="75"/>
      <c r="AH548" s="75"/>
      <c r="AI548" s="75"/>
      <c r="AJ548" s="75"/>
      <c r="AK548" s="75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G548" s="81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</row>
    <row r="549" spans="30:168">
      <c r="AD549" s="75"/>
      <c r="AF549" s="75"/>
      <c r="AG549" s="75"/>
      <c r="AH549" s="75"/>
      <c r="AI549" s="75"/>
      <c r="AJ549" s="75"/>
      <c r="AK549" s="75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G549" s="81"/>
      <c r="BH549" s="81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</row>
    <row r="550" spans="30:168">
      <c r="AD550" s="75"/>
      <c r="AF550" s="75"/>
      <c r="AG550" s="75"/>
      <c r="AH550" s="75"/>
      <c r="AI550" s="75"/>
      <c r="AJ550" s="75"/>
      <c r="AK550" s="75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G550" s="81"/>
      <c r="BH550" s="81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</row>
    <row r="551" spans="30:168">
      <c r="AD551" s="75"/>
      <c r="AF551" s="75"/>
      <c r="AG551" s="75"/>
      <c r="AH551" s="75"/>
      <c r="AI551" s="75"/>
      <c r="AJ551" s="75"/>
      <c r="AK551" s="75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G551" s="81"/>
      <c r="BH551" s="81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</row>
    <row r="552" spans="30:168">
      <c r="AD552" s="75"/>
      <c r="AF552" s="75"/>
      <c r="AG552" s="75"/>
      <c r="AH552" s="75"/>
      <c r="AI552" s="75"/>
      <c r="AJ552" s="75"/>
      <c r="AK552" s="75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H552" s="81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</row>
    <row r="553" spans="30:168">
      <c r="AD553" s="75"/>
      <c r="AF553" s="75"/>
      <c r="AG553" s="75"/>
      <c r="AH553" s="75"/>
      <c r="AI553" s="75"/>
      <c r="AJ553" s="75"/>
      <c r="AK553" s="75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H553" s="81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</row>
    <row r="554" spans="30:168">
      <c r="AD554" s="75"/>
      <c r="AF554" s="75"/>
      <c r="AG554" s="75"/>
      <c r="AH554" s="75"/>
      <c r="AI554" s="75"/>
      <c r="AJ554" s="75"/>
      <c r="AK554" s="75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H554" s="81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</row>
    <row r="555" spans="30:168">
      <c r="AD555" s="75"/>
      <c r="AF555" s="75"/>
      <c r="AG555" s="75"/>
      <c r="AH555" s="75"/>
      <c r="AI555" s="75"/>
      <c r="AJ555" s="75"/>
      <c r="AK555" s="75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H555" s="81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</row>
    <row r="556" spans="30:168">
      <c r="AD556" s="75"/>
      <c r="AF556" s="75"/>
      <c r="AG556" s="75"/>
      <c r="AH556" s="75"/>
      <c r="AI556" s="75"/>
      <c r="AJ556" s="75"/>
      <c r="AK556" s="75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H556" s="81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</row>
    <row r="557" spans="30:168">
      <c r="AD557" s="75"/>
      <c r="AF557" s="75"/>
      <c r="AG557" s="75"/>
      <c r="AH557" s="75"/>
      <c r="AI557" s="75"/>
      <c r="AJ557" s="75"/>
      <c r="AK557" s="75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H557" s="81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</row>
    <row r="558" spans="30:168">
      <c r="AD558" s="75"/>
      <c r="AF558" s="75"/>
      <c r="AG558" s="75"/>
      <c r="AH558" s="75"/>
      <c r="AI558" s="75"/>
      <c r="AJ558" s="75"/>
      <c r="AK558" s="75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H558" s="81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</row>
    <row r="559" spans="30:168">
      <c r="AD559" s="75"/>
      <c r="AF559" s="75"/>
      <c r="AG559" s="75"/>
      <c r="AH559" s="75"/>
      <c r="AI559" s="75"/>
      <c r="AJ559" s="75"/>
      <c r="AK559" s="75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H559" s="81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</row>
    <row r="560" spans="30:168">
      <c r="AD560" s="75"/>
      <c r="AF560" s="75"/>
      <c r="AG560" s="75"/>
      <c r="AH560" s="75"/>
      <c r="AI560" s="75"/>
      <c r="AJ560" s="75"/>
      <c r="AK560" s="75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H560" s="81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</row>
    <row r="561" spans="30:168">
      <c r="AD561" s="75"/>
      <c r="AF561" s="75"/>
      <c r="AG561" s="75"/>
      <c r="AH561" s="75"/>
      <c r="AI561" s="75"/>
      <c r="AJ561" s="75"/>
      <c r="AK561" s="75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H561" s="81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</row>
    <row r="562" spans="30:168">
      <c r="AD562" s="75"/>
      <c r="AF562" s="75"/>
      <c r="AG562" s="75"/>
      <c r="AH562" s="75"/>
      <c r="AI562" s="75"/>
      <c r="AJ562" s="75"/>
      <c r="AK562" s="75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H562" s="81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</row>
    <row r="563" spans="30:168">
      <c r="AD563" s="75"/>
      <c r="AF563" s="75"/>
      <c r="AG563" s="75"/>
      <c r="AH563" s="75"/>
      <c r="AI563" s="75"/>
      <c r="AJ563" s="75"/>
      <c r="AK563" s="75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H563" s="81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</row>
    <row r="564" spans="30:168">
      <c r="AD564" s="75"/>
      <c r="AF564" s="75"/>
      <c r="AG564" s="75"/>
      <c r="AH564" s="75"/>
      <c r="AI564" s="75"/>
      <c r="AJ564" s="75"/>
      <c r="AK564" s="75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H564" s="81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</row>
    <row r="565" spans="30:168">
      <c r="AD565" s="75"/>
      <c r="AF565" s="75"/>
      <c r="AG565" s="75"/>
      <c r="AH565" s="75"/>
      <c r="AI565" s="75"/>
      <c r="AJ565" s="75"/>
      <c r="AK565" s="75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H565" s="81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</row>
    <row r="566" spans="30:168">
      <c r="AD566" s="75"/>
      <c r="AF566" s="75"/>
      <c r="AG566" s="75"/>
      <c r="AH566" s="75"/>
      <c r="AI566" s="75"/>
      <c r="AJ566" s="75"/>
      <c r="AK566" s="75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H566" s="81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</row>
    <row r="567" spans="30:168">
      <c r="AD567" s="75"/>
      <c r="AF567" s="75"/>
      <c r="AG567" s="75"/>
      <c r="AH567" s="75"/>
      <c r="AI567" s="75"/>
      <c r="AJ567" s="75"/>
      <c r="AK567" s="75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H567" s="81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</row>
    <row r="568" spans="30:168">
      <c r="AD568" s="75"/>
      <c r="AF568" s="75"/>
      <c r="AG568" s="75"/>
      <c r="AH568" s="75"/>
      <c r="AI568" s="75"/>
      <c r="AJ568" s="75"/>
      <c r="AK568" s="75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H568" s="81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</row>
    <row r="569" spans="30:168">
      <c r="AD569" s="75"/>
      <c r="AF569" s="75"/>
      <c r="AG569" s="75"/>
      <c r="AH569" s="75"/>
      <c r="AI569" s="75"/>
      <c r="AJ569" s="75"/>
      <c r="AK569" s="75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H569" s="81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</row>
    <row r="570" spans="30:168">
      <c r="AD570" s="75"/>
      <c r="AF570" s="75"/>
      <c r="AG570" s="75"/>
      <c r="AH570" s="75"/>
      <c r="AI570" s="75"/>
      <c r="AJ570" s="75"/>
      <c r="AK570" s="75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H570" s="81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</row>
    <row r="571" spans="30:168">
      <c r="AD571" s="75"/>
      <c r="AF571" s="75"/>
      <c r="AG571" s="75"/>
      <c r="AH571" s="75"/>
      <c r="AI571" s="75"/>
      <c r="AJ571" s="75"/>
      <c r="AK571" s="75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H571" s="81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</row>
    <row r="572" spans="30:168">
      <c r="AD572" s="75"/>
      <c r="AF572" s="75"/>
      <c r="AG572" s="75"/>
      <c r="AH572" s="75"/>
      <c r="AI572" s="75"/>
      <c r="AJ572" s="75"/>
      <c r="AK572" s="75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H572" s="81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</row>
    <row r="573" spans="30:168">
      <c r="AD573" s="75"/>
      <c r="AF573" s="75"/>
      <c r="AG573" s="75"/>
      <c r="AH573" s="75"/>
      <c r="AI573" s="75"/>
      <c r="AJ573" s="75"/>
      <c r="AK573" s="75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H573" s="81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</row>
    <row r="574" spans="30:168">
      <c r="AD574" s="75"/>
      <c r="AF574" s="75"/>
      <c r="AG574" s="75"/>
      <c r="AH574" s="75"/>
      <c r="AI574" s="75"/>
      <c r="AJ574" s="75"/>
      <c r="AK574" s="75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H574" s="81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DJ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</row>
    <row r="575" spans="30:168">
      <c r="AD575" s="75"/>
      <c r="AF575" s="75"/>
      <c r="AG575" s="75"/>
      <c r="AH575" s="75"/>
      <c r="AI575" s="75"/>
      <c r="AJ575" s="75"/>
      <c r="AK575" s="75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H575" s="81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DJ575" s="72"/>
      <c r="DK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</row>
    <row r="576" spans="30:168">
      <c r="AD576" s="75"/>
      <c r="AF576" s="75"/>
      <c r="AG576" s="75"/>
      <c r="AH576" s="75"/>
      <c r="AI576" s="75"/>
      <c r="AJ576" s="75"/>
      <c r="AK576" s="75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H576" s="81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DJ576" s="72"/>
      <c r="DK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</row>
    <row r="577" spans="30:168">
      <c r="AD577" s="75"/>
      <c r="AF577" s="75"/>
      <c r="AG577" s="75"/>
      <c r="AH577" s="75"/>
      <c r="AI577" s="75"/>
      <c r="AJ577" s="75"/>
      <c r="AK577" s="75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H577" s="81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DK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</row>
    <row r="578" spans="30:168">
      <c r="AD578" s="75"/>
      <c r="AF578" s="75"/>
      <c r="AG578" s="75"/>
      <c r="AH578" s="75"/>
      <c r="AI578" s="75"/>
      <c r="AJ578" s="75"/>
      <c r="AK578" s="75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H578" s="81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</row>
    <row r="579" spans="30:168">
      <c r="AD579" s="75"/>
      <c r="AF579" s="75"/>
      <c r="AG579" s="75"/>
      <c r="AH579" s="75"/>
      <c r="AI579" s="75"/>
      <c r="AJ579" s="75"/>
      <c r="AK579" s="75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H579" s="81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</row>
    <row r="580" spans="30:168">
      <c r="AD580" s="75"/>
      <c r="AF580" s="75"/>
      <c r="AG580" s="75"/>
      <c r="AH580" s="75"/>
      <c r="AI580" s="75"/>
      <c r="AJ580" s="75"/>
      <c r="AK580" s="75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H580" s="81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  <c r="FA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</row>
    <row r="581" spans="30:168">
      <c r="AD581" s="75"/>
      <c r="AF581" s="75"/>
      <c r="AG581" s="75"/>
      <c r="AH581" s="75"/>
      <c r="AI581" s="75"/>
      <c r="AJ581" s="75"/>
      <c r="AK581" s="75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H581" s="81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</row>
    <row r="582" spans="30:168">
      <c r="AD582" s="75"/>
      <c r="AF582" s="75"/>
      <c r="AG582" s="75"/>
      <c r="AH582" s="75"/>
      <c r="AI582" s="75"/>
      <c r="AJ582" s="75"/>
      <c r="AK582" s="75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H582" s="81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</row>
    <row r="583" spans="30:168">
      <c r="AD583" s="75"/>
      <c r="AF583" s="75"/>
      <c r="AG583" s="75"/>
      <c r="AH583" s="75"/>
      <c r="AI583" s="75"/>
      <c r="AJ583" s="75"/>
      <c r="AK583" s="75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74"/>
      <c r="BC583" s="74"/>
      <c r="BH583" s="81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</row>
    <row r="584" spans="30:168">
      <c r="AD584" s="75"/>
      <c r="AF584" s="75"/>
      <c r="AG584" s="75"/>
      <c r="AH584" s="75"/>
      <c r="AI584" s="75"/>
      <c r="AJ584" s="75"/>
      <c r="AK584" s="75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74"/>
      <c r="BC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</row>
    <row r="585" spans="30:168">
      <c r="AD585" s="75"/>
      <c r="AF585" s="75"/>
      <c r="AG585" s="75"/>
      <c r="AH585" s="75"/>
      <c r="AI585" s="75"/>
      <c r="AJ585" s="75"/>
      <c r="AK585" s="75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74"/>
      <c r="BC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</row>
    <row r="586" spans="30:168">
      <c r="AD586" s="75"/>
      <c r="AF586" s="75"/>
      <c r="AG586" s="75"/>
      <c r="AH586" s="75"/>
      <c r="AI586" s="75"/>
      <c r="AJ586" s="75"/>
      <c r="AK586" s="75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74"/>
      <c r="BC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</row>
    <row r="587" spans="30:168">
      <c r="AD587" s="75"/>
      <c r="AF587" s="75"/>
      <c r="AG587" s="75"/>
      <c r="AH587" s="75"/>
      <c r="AI587" s="75"/>
      <c r="AJ587" s="75"/>
      <c r="AK587" s="75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74"/>
      <c r="BC587" s="74"/>
      <c r="BF587" s="74"/>
      <c r="BG587" s="81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</row>
    <row r="588" spans="30:168">
      <c r="AD588" s="75"/>
      <c r="AF588" s="75"/>
      <c r="AG588" s="75"/>
      <c r="AH588" s="75"/>
      <c r="AI588" s="75"/>
      <c r="AJ588" s="75"/>
      <c r="AK588" s="75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</row>
    <row r="589" spans="30:168">
      <c r="AD589" s="75"/>
      <c r="AF589" s="75"/>
      <c r="AG589" s="75"/>
      <c r="AH589" s="75"/>
      <c r="AI589" s="75"/>
      <c r="AJ589" s="75"/>
      <c r="AK589" s="75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</row>
    <row r="590" spans="30:168">
      <c r="AD590" s="75"/>
      <c r="AF590" s="75"/>
      <c r="AG590" s="75"/>
      <c r="AH590" s="75"/>
      <c r="AI590" s="75"/>
      <c r="AJ590" s="75"/>
      <c r="AK590" s="75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</row>
    <row r="591" spans="30:168">
      <c r="AD591" s="75"/>
      <c r="AF591" s="75"/>
      <c r="AG591" s="75"/>
      <c r="AH591" s="75"/>
      <c r="AI591" s="75"/>
      <c r="AJ591" s="75"/>
      <c r="AK591" s="75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</row>
    <row r="592" spans="30:168">
      <c r="AD592" s="75"/>
      <c r="AF592" s="75"/>
      <c r="AG592" s="75"/>
      <c r="AH592" s="75"/>
      <c r="AI592" s="75"/>
      <c r="AJ592" s="75"/>
      <c r="AK592" s="75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DL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</row>
    <row r="593" spans="29:168">
      <c r="AD593" s="75"/>
      <c r="AF593" s="75"/>
      <c r="AG593" s="75"/>
      <c r="AH593" s="75"/>
      <c r="AI593" s="75"/>
      <c r="AJ593" s="75"/>
      <c r="AK593" s="75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DL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</row>
    <row r="594" spans="29:168">
      <c r="AD594" s="75"/>
      <c r="AF594" s="75"/>
      <c r="AG594" s="75"/>
      <c r="AH594" s="75"/>
      <c r="AI594" s="75"/>
      <c r="AJ594" s="75"/>
      <c r="AK594" s="75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DL594" s="72"/>
      <c r="DM594" s="72"/>
      <c r="DN594" s="72"/>
      <c r="DO594" s="72"/>
      <c r="DP594" s="72"/>
      <c r="DQ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</row>
    <row r="595" spans="29:168">
      <c r="AD595" s="75"/>
      <c r="AF595" s="75"/>
      <c r="AG595" s="75"/>
      <c r="AH595" s="75"/>
      <c r="AI595" s="75"/>
      <c r="AJ595" s="75"/>
      <c r="AK595" s="75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DM595" s="72"/>
      <c r="DN595" s="72"/>
      <c r="DO595" s="72"/>
      <c r="DP595" s="72"/>
      <c r="DQ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</row>
    <row r="596" spans="29:168">
      <c r="AD596" s="75"/>
      <c r="AF596" s="75"/>
      <c r="AG596" s="75"/>
      <c r="AH596" s="75"/>
      <c r="AI596" s="75"/>
      <c r="AJ596" s="75"/>
      <c r="AK596" s="75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DM596" s="72"/>
      <c r="DN596" s="72"/>
      <c r="DO596" s="72"/>
      <c r="DP596" s="72"/>
      <c r="DQ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</row>
    <row r="597" spans="29:168">
      <c r="AD597" s="75"/>
      <c r="AF597" s="75"/>
      <c r="AG597" s="75"/>
      <c r="AH597" s="75"/>
      <c r="AI597" s="75"/>
      <c r="AJ597" s="75"/>
      <c r="AK597" s="75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</row>
    <row r="598" spans="29:168">
      <c r="AD598" s="75"/>
      <c r="AF598" s="75"/>
      <c r="AG598" s="75"/>
      <c r="AH598" s="75"/>
      <c r="AI598" s="75"/>
      <c r="AJ598" s="75"/>
      <c r="AK598" s="75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</row>
    <row r="599" spans="29:168">
      <c r="AD599" s="75"/>
      <c r="AF599" s="75"/>
      <c r="AG599" s="75"/>
      <c r="AH599" s="75"/>
      <c r="AI599" s="75"/>
      <c r="AJ599" s="75"/>
      <c r="AK599" s="75"/>
      <c r="AR599" s="74"/>
      <c r="AS599" s="80"/>
      <c r="AT599" s="80"/>
      <c r="AU599" s="80"/>
      <c r="AV599" s="80"/>
      <c r="AW599" s="80"/>
      <c r="AX599" s="80"/>
      <c r="AY599" s="80"/>
      <c r="AZ599" s="80"/>
      <c r="BA599" s="80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</row>
    <row r="600" spans="29:168">
      <c r="AD600" s="75"/>
      <c r="AF600" s="75"/>
      <c r="AG600" s="75"/>
      <c r="AH600" s="75"/>
      <c r="AI600" s="75"/>
      <c r="AJ600" s="75"/>
      <c r="AK600" s="75"/>
      <c r="AQ600" s="80"/>
      <c r="AR600" s="74"/>
      <c r="AS600" s="80"/>
      <c r="AT600" s="80"/>
      <c r="AU600" s="80"/>
      <c r="AV600" s="80"/>
      <c r="AW600" s="80"/>
      <c r="AX600" s="80"/>
      <c r="AY600" s="80"/>
      <c r="AZ600" s="80"/>
      <c r="BA600" s="80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</row>
    <row r="601" spans="29:168"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80"/>
      <c r="AT601" s="80"/>
      <c r="AU601" s="80"/>
      <c r="AV601" s="80"/>
      <c r="AW601" s="80"/>
      <c r="AX601" s="80"/>
      <c r="AY601" s="80"/>
      <c r="AZ601" s="80"/>
      <c r="BA601" s="80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</row>
    <row r="602" spans="29:168"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80"/>
      <c r="AT602" s="80"/>
      <c r="AU602" s="80"/>
      <c r="AV602" s="80"/>
      <c r="AW602" s="80"/>
      <c r="AX602" s="80"/>
      <c r="AY602" s="80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</row>
    <row r="603" spans="29:168"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80"/>
      <c r="AT603" s="80"/>
      <c r="AU603" s="80"/>
      <c r="AV603" s="80"/>
      <c r="AW603" s="80"/>
      <c r="AX603" s="80"/>
      <c r="AY603" s="80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</row>
    <row r="604" spans="29:168">
      <c r="AC604" s="80"/>
      <c r="AD604" s="80"/>
      <c r="AE604" s="80"/>
      <c r="AF604" s="80"/>
      <c r="AG604" s="80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80"/>
      <c r="AT604" s="80"/>
      <c r="AU604" s="80"/>
      <c r="AV604" s="80"/>
      <c r="AW604" s="80"/>
      <c r="AX604" s="80"/>
      <c r="AY604" s="80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DV604" s="72"/>
      <c r="DW604" s="72"/>
      <c r="DX604" s="72"/>
      <c r="DY604" s="72"/>
      <c r="DZ604" s="72"/>
      <c r="EA604" s="72"/>
      <c r="EB604" s="72"/>
      <c r="EC604" s="72"/>
      <c r="EG604" s="72"/>
      <c r="EH604" s="72"/>
      <c r="EI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</row>
    <row r="605" spans="29:168">
      <c r="AC605" s="80"/>
      <c r="AD605" s="80"/>
      <c r="AE605" s="80"/>
      <c r="AF605" s="80"/>
      <c r="AG605" s="80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80"/>
      <c r="AT605" s="80"/>
      <c r="AU605" s="80"/>
      <c r="AV605" s="80"/>
      <c r="AW605" s="80"/>
      <c r="AX605" s="80"/>
      <c r="AY605" s="80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DV605" s="72"/>
      <c r="DW605" s="72"/>
      <c r="DX605" s="72"/>
      <c r="DY605" s="72"/>
      <c r="DZ605" s="72"/>
      <c r="EA605" s="72"/>
      <c r="EB605" s="72"/>
      <c r="EC605" s="72"/>
      <c r="EG605" s="72"/>
      <c r="EH605" s="72"/>
      <c r="EI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</row>
    <row r="606" spans="29:168">
      <c r="AC606" s="80"/>
      <c r="AD606" s="80"/>
      <c r="AE606" s="80"/>
      <c r="AF606" s="80"/>
      <c r="AG606" s="80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80"/>
      <c r="AT606" s="80"/>
      <c r="AU606" s="80"/>
      <c r="AV606" s="80"/>
      <c r="AW606" s="80"/>
      <c r="AX606" s="80"/>
      <c r="AY606" s="80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DV606" s="72"/>
      <c r="DW606" s="72"/>
      <c r="DX606" s="72"/>
      <c r="DY606" s="72"/>
      <c r="DZ606" s="72"/>
      <c r="EA606" s="72"/>
      <c r="EB606" s="72"/>
      <c r="EC606" s="72"/>
      <c r="EG606" s="72"/>
      <c r="EH606" s="72"/>
      <c r="EI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</row>
    <row r="607" spans="29:168">
      <c r="AC607" s="80"/>
      <c r="AD607" s="80"/>
      <c r="AE607" s="80"/>
      <c r="AF607" s="80"/>
      <c r="AG607" s="80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80"/>
      <c r="AT607" s="80"/>
      <c r="AU607" s="80"/>
      <c r="AV607" s="80"/>
      <c r="AW607" s="80"/>
      <c r="AX607" s="80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DV607" s="72"/>
      <c r="DW607" s="72"/>
      <c r="DX607" s="72"/>
      <c r="DY607" s="72"/>
      <c r="DZ607" s="72"/>
      <c r="EA607" s="72"/>
      <c r="EB607" s="72"/>
      <c r="EC607" s="72"/>
      <c r="EG607" s="72"/>
      <c r="EH607" s="72"/>
      <c r="EI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</row>
    <row r="608" spans="29:168">
      <c r="AC608" s="80"/>
      <c r="AD608" s="80"/>
      <c r="AE608" s="80"/>
      <c r="AF608" s="80"/>
      <c r="AG608" s="80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80"/>
      <c r="AT608" s="80"/>
      <c r="AU608" s="80"/>
      <c r="AV608" s="80"/>
      <c r="AW608" s="80"/>
      <c r="AX608" s="80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DJ608" s="72"/>
      <c r="DV608" s="72"/>
      <c r="DW608" s="72"/>
      <c r="DX608" s="72"/>
      <c r="DY608" s="72"/>
      <c r="DZ608" s="72"/>
      <c r="EA608" s="72"/>
      <c r="EB608" s="72"/>
      <c r="EC608" s="72"/>
      <c r="EG608" s="72"/>
      <c r="EH608" s="72"/>
      <c r="EI608" s="72"/>
      <c r="EM608" s="72"/>
      <c r="EN608" s="72"/>
      <c r="EO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</row>
    <row r="609" spans="29:168">
      <c r="AC609" s="80"/>
      <c r="AD609" s="80"/>
      <c r="AE609" s="80"/>
      <c r="AF609" s="80"/>
      <c r="AG609" s="80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80"/>
      <c r="AT609" s="80"/>
      <c r="AU609" s="80"/>
      <c r="AV609" s="80"/>
      <c r="AW609" s="80"/>
      <c r="AX609" s="80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DK609" s="72"/>
      <c r="DV609" s="72"/>
      <c r="DW609" s="72"/>
      <c r="DX609" s="72"/>
      <c r="DY609" s="72"/>
      <c r="DZ609" s="72"/>
      <c r="EA609" s="72"/>
      <c r="EB609" s="72"/>
      <c r="EC609" s="72"/>
      <c r="EG609" s="72"/>
      <c r="EH609" s="72"/>
      <c r="EI609" s="72"/>
      <c r="EM609" s="72"/>
      <c r="EN609" s="72"/>
      <c r="EO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</row>
    <row r="610" spans="29:168">
      <c r="AC610" s="80"/>
      <c r="AD610" s="80"/>
      <c r="AE610" s="80"/>
      <c r="AF610" s="80"/>
      <c r="AG610" s="80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80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DV610" s="72"/>
      <c r="DW610" s="72"/>
      <c r="DX610" s="72"/>
      <c r="DY610" s="72"/>
      <c r="DZ610" s="72"/>
      <c r="EA610" s="72"/>
      <c r="EB610" s="72"/>
      <c r="EC610" s="72"/>
      <c r="EG610" s="72"/>
      <c r="EH610" s="72"/>
      <c r="EI610" s="72"/>
      <c r="EM610" s="72"/>
      <c r="EN610" s="72"/>
      <c r="EO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</row>
    <row r="611" spans="29:168">
      <c r="AC611" s="80"/>
      <c r="AD611" s="80"/>
      <c r="AE611" s="80"/>
      <c r="AF611" s="80"/>
      <c r="AG611" s="80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80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DV611" s="72"/>
      <c r="DW611" s="72"/>
      <c r="DX611" s="72"/>
      <c r="DY611" s="72"/>
      <c r="DZ611" s="72"/>
      <c r="EA611" s="72"/>
      <c r="EB611" s="72"/>
      <c r="EC611" s="72"/>
      <c r="EG611" s="72"/>
      <c r="EH611" s="72"/>
      <c r="EI611" s="72"/>
      <c r="EM611" s="72"/>
      <c r="EN611" s="72"/>
      <c r="EO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</row>
    <row r="612" spans="29:168">
      <c r="AC612" s="80"/>
      <c r="AD612" s="80"/>
      <c r="AE612" s="80"/>
      <c r="AF612" s="80"/>
      <c r="AG612" s="80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DV612" s="72"/>
      <c r="DW612" s="72"/>
      <c r="DX612" s="72"/>
      <c r="DY612" s="72"/>
      <c r="DZ612" s="72"/>
      <c r="EA612" s="72"/>
      <c r="EB612" s="72"/>
      <c r="EC612" s="72"/>
      <c r="EG612" s="72"/>
      <c r="EH612" s="72"/>
      <c r="EI612" s="72"/>
      <c r="EM612" s="72"/>
      <c r="EN612" s="72"/>
      <c r="EO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</row>
    <row r="613" spans="29:168">
      <c r="AC613" s="80"/>
      <c r="AD613" s="80"/>
      <c r="AE613" s="80"/>
      <c r="AF613" s="80"/>
      <c r="AG613" s="80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DV613" s="72"/>
      <c r="DW613" s="72"/>
      <c r="DX613" s="72"/>
      <c r="DY613" s="72"/>
      <c r="DZ613" s="72"/>
      <c r="EA613" s="72"/>
      <c r="EB613" s="72"/>
      <c r="EC613" s="72"/>
      <c r="EG613" s="72"/>
      <c r="EH613" s="72"/>
      <c r="EI613" s="72"/>
      <c r="EM613" s="72"/>
      <c r="EN613" s="72"/>
      <c r="EO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</row>
    <row r="614" spans="29:168">
      <c r="AC614" s="80"/>
      <c r="AD614" s="80"/>
      <c r="AE614" s="80"/>
      <c r="AF614" s="80"/>
      <c r="AG614" s="80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DV614" s="72"/>
      <c r="DW614" s="72"/>
      <c r="DX614" s="72"/>
      <c r="DY614" s="72"/>
      <c r="DZ614" s="72"/>
      <c r="EA614" s="72"/>
      <c r="EB614" s="72"/>
      <c r="EC614" s="72"/>
      <c r="EG614" s="72"/>
      <c r="EH614" s="72"/>
      <c r="EI614" s="72"/>
      <c r="EM614" s="72"/>
      <c r="EN614" s="72"/>
      <c r="EO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</row>
    <row r="615" spans="29:168">
      <c r="AC615" s="80"/>
      <c r="AD615" s="80"/>
      <c r="AE615" s="80"/>
      <c r="AF615" s="80"/>
      <c r="AG615" s="80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DV615" s="72"/>
      <c r="DW615" s="72"/>
      <c r="DX615" s="72"/>
      <c r="DY615" s="72"/>
      <c r="DZ615" s="72"/>
      <c r="EA615" s="72"/>
      <c r="EB615" s="72"/>
      <c r="EC615" s="72"/>
      <c r="EG615" s="72"/>
      <c r="EH615" s="72"/>
      <c r="EI615" s="72"/>
      <c r="EM615" s="72"/>
      <c r="EN615" s="72"/>
      <c r="EO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</row>
    <row r="616" spans="29:168">
      <c r="AC616" s="80"/>
      <c r="AD616" s="80"/>
      <c r="AE616" s="80"/>
      <c r="AF616" s="80"/>
      <c r="AG616" s="80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DV616" s="72"/>
      <c r="DW616" s="72"/>
      <c r="DX616" s="72"/>
      <c r="DY616" s="72"/>
      <c r="DZ616" s="72"/>
      <c r="EA616" s="72"/>
      <c r="EB616" s="72"/>
      <c r="EC616" s="72"/>
      <c r="EG616" s="72"/>
      <c r="EH616" s="72"/>
      <c r="EI616" s="72"/>
      <c r="EM616" s="72"/>
      <c r="EN616" s="72"/>
      <c r="EO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</row>
    <row r="617" spans="29:168">
      <c r="AC617" s="80"/>
      <c r="AD617" s="80"/>
      <c r="AE617" s="80"/>
      <c r="AF617" s="80"/>
      <c r="AG617" s="80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DV617" s="72"/>
      <c r="DW617" s="72"/>
      <c r="DX617" s="72"/>
      <c r="DY617" s="72"/>
      <c r="DZ617" s="72"/>
      <c r="EA617" s="72"/>
      <c r="EB617" s="72"/>
      <c r="EC617" s="72"/>
      <c r="EG617" s="72"/>
      <c r="EH617" s="72"/>
      <c r="EI617" s="72"/>
      <c r="EM617" s="72"/>
      <c r="EN617" s="72"/>
      <c r="EO617" s="72"/>
      <c r="FB617" s="72"/>
      <c r="FC617" s="72"/>
      <c r="FD617" s="72"/>
      <c r="FE617" s="72"/>
      <c r="FF617" s="72"/>
      <c r="FG617" s="72"/>
      <c r="FH617" s="72"/>
      <c r="FI617" s="72"/>
      <c r="FJ617" s="72"/>
      <c r="FK617" s="72"/>
      <c r="FL617" s="72"/>
    </row>
    <row r="618" spans="29:168">
      <c r="AC618" s="80"/>
      <c r="AD618" s="80"/>
      <c r="AE618" s="80"/>
      <c r="AF618" s="80"/>
      <c r="AG618" s="80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80"/>
      <c r="BD618" s="74"/>
      <c r="BE618" s="74"/>
      <c r="BF618" s="74"/>
      <c r="BG618" s="74"/>
      <c r="BH618" s="74"/>
      <c r="BI618" s="74"/>
      <c r="BJ618" s="74"/>
      <c r="BK618" s="74"/>
      <c r="BL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DV618" s="72"/>
      <c r="DW618" s="72"/>
      <c r="DX618" s="72"/>
      <c r="DY618" s="72"/>
      <c r="DZ618" s="72"/>
      <c r="EA618" s="72"/>
      <c r="EB618" s="72"/>
      <c r="EC618" s="72"/>
      <c r="EG618" s="72"/>
      <c r="EH618" s="72"/>
      <c r="EI618" s="72"/>
      <c r="EM618" s="72"/>
      <c r="EN618" s="72"/>
      <c r="EO618" s="72"/>
      <c r="FB618" s="72"/>
      <c r="FC618" s="72"/>
      <c r="FD618" s="72"/>
      <c r="FE618" s="72"/>
      <c r="FF618" s="72"/>
      <c r="FG618" s="72"/>
      <c r="FH618" s="72"/>
      <c r="FI618" s="72"/>
      <c r="FJ618" s="72"/>
      <c r="FK618" s="72"/>
      <c r="FL618" s="72"/>
    </row>
    <row r="619" spans="29:168">
      <c r="AC619" s="80"/>
      <c r="AD619" s="80"/>
      <c r="AE619" s="80"/>
      <c r="AF619" s="80"/>
      <c r="AG619" s="80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80"/>
      <c r="BD619" s="74"/>
      <c r="BE619" s="74"/>
      <c r="BF619" s="74"/>
      <c r="BG619" s="74"/>
      <c r="BH619" s="74"/>
      <c r="BI619" s="74"/>
      <c r="BJ619" s="74"/>
      <c r="BK619" s="74"/>
      <c r="BL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DV619" s="72"/>
      <c r="DW619" s="72"/>
      <c r="DX619" s="72"/>
      <c r="DY619" s="72"/>
      <c r="DZ619" s="72"/>
      <c r="EA619" s="72"/>
      <c r="EB619" s="72"/>
      <c r="EC619" s="72"/>
      <c r="EG619" s="72"/>
      <c r="EH619" s="72"/>
      <c r="EI619" s="72"/>
      <c r="EM619" s="72"/>
      <c r="EN619" s="72"/>
      <c r="EO619" s="72"/>
      <c r="FB619" s="72"/>
      <c r="FC619" s="72"/>
      <c r="FD619" s="72"/>
      <c r="FE619" s="72"/>
      <c r="FF619" s="72"/>
      <c r="FG619" s="72"/>
      <c r="FH619" s="72"/>
      <c r="FI619" s="72"/>
      <c r="FJ619" s="72"/>
      <c r="FK619" s="72"/>
      <c r="FL619" s="72"/>
    </row>
    <row r="620" spans="29:168">
      <c r="AC620" s="80"/>
      <c r="AD620" s="80"/>
      <c r="AE620" s="80"/>
      <c r="AF620" s="80"/>
      <c r="AG620" s="80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80"/>
      <c r="BD620" s="74"/>
      <c r="BE620" s="74"/>
      <c r="BF620" s="74"/>
      <c r="BG620" s="74"/>
      <c r="BH620" s="81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DV620" s="72"/>
      <c r="DW620" s="72"/>
      <c r="DX620" s="72"/>
      <c r="DY620" s="72"/>
      <c r="DZ620" s="72"/>
      <c r="EA620" s="72"/>
      <c r="EB620" s="72"/>
      <c r="EC620" s="72"/>
      <c r="EG620" s="72"/>
      <c r="EH620" s="72"/>
      <c r="EI620" s="72"/>
      <c r="EM620" s="72"/>
      <c r="EN620" s="72"/>
      <c r="EO620" s="72"/>
      <c r="FB620" s="72"/>
      <c r="FC620" s="72"/>
      <c r="FD620" s="72"/>
      <c r="FE620" s="72"/>
      <c r="FF620" s="72"/>
      <c r="FG620" s="72"/>
      <c r="FH620" s="72"/>
      <c r="FI620" s="72"/>
      <c r="FJ620" s="72"/>
      <c r="FK620" s="72"/>
      <c r="FL620" s="72"/>
    </row>
    <row r="621" spans="29:168">
      <c r="AC621" s="80"/>
      <c r="AD621" s="80"/>
      <c r="AE621" s="80"/>
      <c r="AF621" s="80"/>
      <c r="AG621" s="80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80"/>
      <c r="BD621" s="74"/>
      <c r="BE621" s="74"/>
      <c r="BF621" s="74"/>
      <c r="BG621" s="74"/>
      <c r="BH621" s="81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DV621" s="72"/>
      <c r="DW621" s="72"/>
      <c r="DX621" s="72"/>
      <c r="DY621" s="72"/>
      <c r="DZ621" s="72"/>
      <c r="EA621" s="72"/>
      <c r="EB621" s="72"/>
      <c r="EC621" s="72"/>
      <c r="EG621" s="72"/>
      <c r="EH621" s="72"/>
      <c r="EI621" s="72"/>
      <c r="EM621" s="72"/>
      <c r="EN621" s="72"/>
      <c r="EO621" s="72"/>
      <c r="FB621" s="72"/>
      <c r="FC621" s="72"/>
      <c r="FD621" s="72"/>
      <c r="FE621" s="72"/>
      <c r="FF621" s="72"/>
      <c r="FG621" s="72"/>
      <c r="FH621" s="72"/>
      <c r="FI621" s="72"/>
      <c r="FJ621" s="72"/>
      <c r="FK621" s="72"/>
      <c r="FL621" s="72"/>
    </row>
    <row r="622" spans="29:168">
      <c r="AC622" s="80"/>
      <c r="AD622" s="80"/>
      <c r="AE622" s="80"/>
      <c r="AF622" s="80"/>
      <c r="AG622" s="80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80"/>
      <c r="BD622" s="74"/>
      <c r="BE622" s="74"/>
      <c r="BG622" s="74"/>
      <c r="BH622" s="81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DV622" s="72"/>
      <c r="DW622" s="72"/>
      <c r="DX622" s="72"/>
      <c r="DY622" s="72"/>
      <c r="DZ622" s="72"/>
      <c r="EA622" s="72"/>
      <c r="EB622" s="72"/>
      <c r="EC622" s="72"/>
      <c r="EG622" s="72"/>
      <c r="EH622" s="72"/>
      <c r="EI622" s="72"/>
      <c r="EM622" s="72"/>
      <c r="EN622" s="72"/>
      <c r="EO622" s="72"/>
      <c r="FB622" s="72"/>
      <c r="FC622" s="72"/>
      <c r="FD622" s="72"/>
      <c r="FE622" s="72"/>
      <c r="FF622" s="72"/>
      <c r="FG622" s="72"/>
      <c r="FH622" s="72"/>
      <c r="FI622" s="72"/>
      <c r="FJ622" s="72"/>
      <c r="FK622" s="72"/>
      <c r="FL622" s="72"/>
    </row>
    <row r="623" spans="29:168">
      <c r="AC623" s="80"/>
      <c r="AD623" s="80"/>
      <c r="AE623" s="80"/>
      <c r="AF623" s="80"/>
      <c r="AG623" s="80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80"/>
      <c r="BH623" s="81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DV623" s="72"/>
      <c r="DW623" s="72"/>
      <c r="DX623" s="72"/>
      <c r="DY623" s="72"/>
      <c r="DZ623" s="72"/>
      <c r="EA623" s="72"/>
      <c r="EB623" s="72"/>
      <c r="EC623" s="72"/>
      <c r="EG623" s="72"/>
      <c r="EH623" s="72"/>
      <c r="EI623" s="72"/>
      <c r="EM623" s="72"/>
      <c r="EN623" s="72"/>
      <c r="EO623" s="72"/>
      <c r="FB623" s="72"/>
      <c r="FC623" s="72"/>
      <c r="FD623" s="72"/>
      <c r="FE623" s="72"/>
      <c r="FF623" s="72"/>
      <c r="FG623" s="72"/>
      <c r="FH623" s="72"/>
      <c r="FI623" s="72"/>
      <c r="FJ623" s="72"/>
      <c r="FK623" s="72"/>
      <c r="FL623" s="72"/>
    </row>
    <row r="624" spans="29:168">
      <c r="AC624" s="80"/>
      <c r="AD624" s="80"/>
      <c r="AE624" s="80"/>
      <c r="AF624" s="80"/>
      <c r="AG624" s="80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80"/>
      <c r="BH624" s="81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DV624" s="72"/>
      <c r="DW624" s="72"/>
      <c r="DX624" s="72"/>
      <c r="DY624" s="72"/>
      <c r="DZ624" s="72"/>
      <c r="EA624" s="72"/>
      <c r="EB624" s="72"/>
      <c r="EC624" s="72"/>
      <c r="EG624" s="72"/>
      <c r="EH624" s="72"/>
      <c r="EI624" s="72"/>
      <c r="EM624" s="72"/>
      <c r="EN624" s="72"/>
      <c r="EO624" s="72"/>
      <c r="FB624" s="72"/>
      <c r="FC624" s="72"/>
      <c r="FD624" s="72"/>
      <c r="FE624" s="72"/>
      <c r="FF624" s="72"/>
      <c r="FG624" s="72"/>
      <c r="FH624" s="72"/>
      <c r="FI624" s="72"/>
      <c r="FJ624" s="72"/>
      <c r="FK624" s="72"/>
      <c r="FL624" s="72"/>
    </row>
    <row r="625" spans="29:168">
      <c r="AC625" s="80"/>
      <c r="AD625" s="80"/>
      <c r="AE625" s="80"/>
      <c r="AF625" s="80"/>
      <c r="AG625" s="80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80"/>
      <c r="BH625" s="81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DV625" s="72"/>
      <c r="DW625" s="72"/>
      <c r="DX625" s="72"/>
      <c r="DY625" s="72"/>
      <c r="DZ625" s="72"/>
      <c r="EA625" s="72"/>
      <c r="EB625" s="72"/>
      <c r="EC625" s="72"/>
      <c r="EG625" s="72"/>
      <c r="EH625" s="72"/>
      <c r="EI625" s="72"/>
      <c r="EM625" s="72"/>
      <c r="EN625" s="72"/>
      <c r="EO625" s="72"/>
      <c r="FB625" s="72"/>
      <c r="FC625" s="72"/>
      <c r="FD625" s="72"/>
      <c r="FE625" s="72"/>
      <c r="FF625" s="72"/>
      <c r="FG625" s="72"/>
      <c r="FH625" s="72"/>
      <c r="FI625" s="72"/>
      <c r="FJ625" s="72"/>
      <c r="FK625" s="72"/>
      <c r="FL625" s="72"/>
    </row>
    <row r="626" spans="29:168">
      <c r="AC626" s="80"/>
      <c r="AD626" s="80"/>
      <c r="AE626" s="80"/>
      <c r="AF626" s="80"/>
      <c r="AG626" s="80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80"/>
      <c r="BH626" s="81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DL626" s="72"/>
      <c r="DV626" s="72"/>
      <c r="DW626" s="72"/>
      <c r="DX626" s="72"/>
      <c r="DY626" s="72"/>
      <c r="DZ626" s="72"/>
      <c r="EA626" s="72"/>
      <c r="EB626" s="72"/>
      <c r="EC626" s="72"/>
      <c r="EG626" s="72"/>
      <c r="EH626" s="72"/>
      <c r="EI626" s="72"/>
      <c r="EM626" s="72"/>
      <c r="EN626" s="72"/>
      <c r="EO626" s="72"/>
      <c r="FB626" s="72"/>
      <c r="FC626" s="72"/>
      <c r="FD626" s="72"/>
      <c r="FE626" s="72"/>
      <c r="FF626" s="72"/>
      <c r="FG626" s="72"/>
      <c r="FH626" s="72"/>
      <c r="FI626" s="72"/>
      <c r="FJ626" s="72"/>
      <c r="FK626" s="72"/>
      <c r="FL626" s="72"/>
    </row>
    <row r="627" spans="29:168">
      <c r="AC627" s="80"/>
      <c r="AD627" s="80"/>
      <c r="AE627" s="80"/>
      <c r="AF627" s="80"/>
      <c r="AG627" s="80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80"/>
      <c r="BH627" s="81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DV627" s="72"/>
      <c r="DW627" s="72"/>
      <c r="DX627" s="72"/>
      <c r="DY627" s="72"/>
      <c r="DZ627" s="72"/>
      <c r="EA627" s="72"/>
      <c r="EB627" s="72"/>
      <c r="EC627" s="72"/>
      <c r="EG627" s="72"/>
      <c r="EH627" s="72"/>
      <c r="EI627" s="72"/>
      <c r="EM627" s="72"/>
      <c r="EN627" s="72"/>
      <c r="EO627" s="72"/>
      <c r="FB627" s="72"/>
      <c r="FC627" s="72"/>
      <c r="FD627" s="72"/>
      <c r="FE627" s="72"/>
      <c r="FF627" s="72"/>
      <c r="FG627" s="72"/>
      <c r="FH627" s="72"/>
      <c r="FI627" s="72"/>
      <c r="FJ627" s="72"/>
      <c r="FK627" s="72"/>
      <c r="FL627" s="72"/>
    </row>
    <row r="628" spans="29:168">
      <c r="AC628" s="80"/>
      <c r="AD628" s="80"/>
      <c r="AE628" s="80"/>
      <c r="AF628" s="80"/>
      <c r="AG628" s="80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80"/>
      <c r="BH628" s="81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DM628" s="72"/>
      <c r="DN628" s="72"/>
      <c r="DO628" s="72"/>
      <c r="DP628" s="72"/>
      <c r="DQ628" s="72"/>
      <c r="DV628" s="72"/>
      <c r="DW628" s="72"/>
      <c r="DX628" s="72"/>
      <c r="DY628" s="72"/>
      <c r="DZ628" s="72"/>
      <c r="EA628" s="72"/>
      <c r="EB628" s="72"/>
      <c r="EC628" s="72"/>
      <c r="EG628" s="72"/>
      <c r="EH628" s="72"/>
      <c r="EI628" s="72"/>
      <c r="EM628" s="72"/>
      <c r="EN628" s="72"/>
      <c r="EO628" s="72"/>
      <c r="FB628" s="72"/>
      <c r="FC628" s="72"/>
      <c r="FD628" s="72"/>
      <c r="FE628" s="72"/>
      <c r="FF628" s="72"/>
      <c r="FG628" s="72"/>
      <c r="FH628" s="72"/>
      <c r="FI628" s="72"/>
      <c r="FJ628" s="72"/>
      <c r="FK628" s="72"/>
      <c r="FL628" s="72"/>
    </row>
    <row r="629" spans="29:168">
      <c r="AC629" s="80"/>
      <c r="AD629" s="80"/>
      <c r="AE629" s="80"/>
      <c r="AF629" s="80"/>
      <c r="AG629" s="80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80"/>
      <c r="BH629" s="81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DV629" s="72"/>
      <c r="DW629" s="72"/>
      <c r="DX629" s="72"/>
      <c r="DY629" s="72"/>
      <c r="DZ629" s="72"/>
      <c r="EA629" s="72"/>
      <c r="EB629" s="72"/>
      <c r="EC629" s="72"/>
      <c r="EG629" s="72"/>
      <c r="EH629" s="72"/>
      <c r="EI629" s="72"/>
      <c r="EM629" s="72"/>
      <c r="EN629" s="72"/>
      <c r="EO629" s="72"/>
      <c r="FB629" s="72"/>
      <c r="FC629" s="72"/>
      <c r="FD629" s="72"/>
      <c r="FE629" s="72"/>
      <c r="FF629" s="72"/>
      <c r="FG629" s="72"/>
      <c r="FH629" s="72"/>
      <c r="FI629" s="72"/>
      <c r="FJ629" s="72"/>
      <c r="FK629" s="72"/>
      <c r="FL629" s="72"/>
    </row>
    <row r="630" spans="29:168">
      <c r="AC630" s="80"/>
      <c r="AD630" s="80"/>
      <c r="AE630" s="80"/>
      <c r="AF630" s="80"/>
      <c r="AG630" s="80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80"/>
      <c r="BH630" s="81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DV630" s="72"/>
      <c r="DW630" s="72"/>
      <c r="DX630" s="72"/>
      <c r="DY630" s="72"/>
      <c r="DZ630" s="72"/>
      <c r="EA630" s="72"/>
      <c r="EB630" s="72"/>
      <c r="EC630" s="72"/>
      <c r="EG630" s="72"/>
      <c r="EH630" s="72"/>
      <c r="EI630" s="72"/>
      <c r="EM630" s="72"/>
      <c r="EN630" s="72"/>
      <c r="EO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</row>
    <row r="631" spans="29:168">
      <c r="AC631" s="80"/>
      <c r="AD631" s="80"/>
      <c r="AE631" s="80"/>
      <c r="AF631" s="80"/>
      <c r="AG631" s="80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80"/>
      <c r="BH631" s="81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DV631" s="72"/>
      <c r="DW631" s="72"/>
      <c r="DX631" s="72"/>
      <c r="DY631" s="72"/>
      <c r="DZ631" s="72"/>
      <c r="EA631" s="72"/>
      <c r="EB631" s="72"/>
      <c r="EC631" s="72"/>
      <c r="EG631" s="72"/>
      <c r="EH631" s="72"/>
      <c r="EI631" s="72"/>
      <c r="EM631" s="72"/>
      <c r="EN631" s="72"/>
      <c r="EO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</row>
    <row r="632" spans="29:168">
      <c r="AC632" s="80"/>
      <c r="AD632" s="80"/>
      <c r="AE632" s="80"/>
      <c r="AF632" s="80"/>
      <c r="AG632" s="80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80"/>
      <c r="BH632" s="81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DV632" s="72"/>
      <c r="DW632" s="72"/>
      <c r="DX632" s="72"/>
      <c r="DY632" s="72"/>
      <c r="DZ632" s="72"/>
      <c r="EA632" s="72"/>
      <c r="EB632" s="72"/>
      <c r="EC632" s="72"/>
      <c r="EG632" s="72"/>
      <c r="EH632" s="72"/>
      <c r="EI632" s="72"/>
      <c r="EM632" s="72"/>
      <c r="EN632" s="72"/>
      <c r="EO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</row>
    <row r="633" spans="29:168">
      <c r="AC633" s="80"/>
      <c r="AD633" s="80"/>
      <c r="AE633" s="80"/>
      <c r="AF633" s="80"/>
      <c r="AG633" s="80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80"/>
      <c r="BH633" s="81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DV633" s="72"/>
      <c r="DW633" s="72"/>
      <c r="DX633" s="72"/>
      <c r="DY633" s="72"/>
      <c r="DZ633" s="72"/>
      <c r="EA633" s="72"/>
      <c r="EB633" s="72"/>
      <c r="EC633" s="72"/>
      <c r="EG633" s="72"/>
      <c r="EH633" s="72"/>
      <c r="EI633" s="72"/>
      <c r="EM633" s="72"/>
      <c r="EN633" s="72"/>
      <c r="EO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</row>
    <row r="634" spans="29:168">
      <c r="AC634" s="80"/>
      <c r="AD634" s="80"/>
      <c r="AE634" s="80"/>
      <c r="AF634" s="80"/>
      <c r="AG634" s="80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80"/>
      <c r="AS634" s="74"/>
      <c r="AT634" s="74"/>
      <c r="AU634" s="74"/>
      <c r="AV634" s="74"/>
      <c r="AW634" s="74"/>
      <c r="AX634" s="74"/>
      <c r="AY634" s="74"/>
      <c r="AZ634" s="74"/>
      <c r="BA634" s="74"/>
      <c r="BB634" s="80"/>
      <c r="BH634" s="81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DV634" s="72"/>
      <c r="DW634" s="72"/>
      <c r="DX634" s="72"/>
      <c r="DY634" s="72"/>
      <c r="DZ634" s="72"/>
      <c r="EA634" s="72"/>
      <c r="EB634" s="72"/>
      <c r="EC634" s="72"/>
      <c r="EG634" s="72"/>
      <c r="EH634" s="72"/>
      <c r="EI634" s="72"/>
      <c r="EM634" s="72"/>
      <c r="EN634" s="72"/>
      <c r="EO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</row>
    <row r="635" spans="29:168"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80"/>
      <c r="AS635" s="74"/>
      <c r="AT635" s="74"/>
      <c r="AU635" s="74"/>
      <c r="AV635" s="74"/>
      <c r="AW635" s="74"/>
      <c r="AX635" s="74"/>
      <c r="AY635" s="74"/>
      <c r="AZ635" s="74"/>
      <c r="BA635" s="74"/>
      <c r="BB635" s="80"/>
      <c r="BH635" s="81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</row>
    <row r="636" spans="29:168">
      <c r="AD636" s="75"/>
      <c r="AF636" s="75"/>
      <c r="AG636" s="75"/>
      <c r="AH636" s="75"/>
      <c r="AI636" s="75"/>
      <c r="AJ636" s="75"/>
      <c r="AK636" s="75"/>
      <c r="AR636" s="80"/>
      <c r="AS636" s="74"/>
      <c r="AT636" s="74"/>
      <c r="AU636" s="74"/>
      <c r="AV636" s="74"/>
      <c r="AW636" s="74"/>
      <c r="AX636" s="74"/>
      <c r="AY636" s="74"/>
      <c r="AZ636" s="74"/>
      <c r="BA636" s="74"/>
      <c r="BB636" s="80"/>
      <c r="BH636" s="81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</row>
    <row r="637" spans="29:168">
      <c r="AD637" s="75"/>
      <c r="AF637" s="75"/>
      <c r="AG637" s="75"/>
      <c r="AH637" s="75"/>
      <c r="AI637" s="75"/>
      <c r="AJ637" s="75"/>
      <c r="AK637" s="75"/>
      <c r="AR637" s="80"/>
      <c r="AS637" s="74"/>
      <c r="AT637" s="74"/>
      <c r="AU637" s="74"/>
      <c r="AV637" s="74"/>
      <c r="AW637" s="74"/>
      <c r="AX637" s="74"/>
      <c r="AY637" s="74"/>
      <c r="AZ637" s="80"/>
      <c r="BA637" s="80"/>
      <c r="BB637" s="80"/>
      <c r="BH637" s="81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FB637" s="72"/>
      <c r="FC637" s="72"/>
      <c r="FD637" s="72"/>
      <c r="FE637" s="72"/>
      <c r="FF637" s="72"/>
      <c r="FG637" s="72"/>
      <c r="FH637" s="72"/>
      <c r="FI637" s="72"/>
      <c r="FJ637" s="72"/>
      <c r="FK637" s="72"/>
      <c r="FL637" s="72"/>
    </row>
    <row r="638" spans="29:168">
      <c r="AD638" s="75"/>
      <c r="AF638" s="75"/>
      <c r="AG638" s="75"/>
      <c r="AH638" s="75"/>
      <c r="AI638" s="75"/>
      <c r="AJ638" s="75"/>
      <c r="AK638" s="75"/>
      <c r="AR638" s="80"/>
      <c r="AS638" s="74"/>
      <c r="AT638" s="74"/>
      <c r="AU638" s="74"/>
      <c r="AV638" s="74"/>
      <c r="AW638" s="74"/>
      <c r="AX638" s="74"/>
      <c r="AY638" s="74"/>
      <c r="AZ638" s="80"/>
      <c r="BA638" s="80"/>
      <c r="BB638" s="80"/>
      <c r="BH638" s="81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FB638" s="72"/>
      <c r="FC638" s="72"/>
      <c r="FD638" s="72"/>
      <c r="FE638" s="72"/>
      <c r="FF638" s="72"/>
      <c r="FG638" s="72"/>
      <c r="FH638" s="72"/>
      <c r="FI638" s="72"/>
      <c r="FJ638" s="72"/>
      <c r="FK638" s="72"/>
      <c r="FL638" s="72"/>
    </row>
    <row r="639" spans="29:168">
      <c r="AD639" s="75"/>
      <c r="AF639" s="75"/>
      <c r="AG639" s="75"/>
      <c r="AH639" s="75"/>
      <c r="AI639" s="75"/>
      <c r="AJ639" s="75"/>
      <c r="AK639" s="75"/>
      <c r="AR639" s="80"/>
      <c r="AS639" s="74"/>
      <c r="AT639" s="74"/>
      <c r="AU639" s="74"/>
      <c r="AV639" s="74"/>
      <c r="AW639" s="74"/>
      <c r="AX639" s="74"/>
      <c r="AY639" s="74"/>
      <c r="AZ639" s="80"/>
      <c r="BA639" s="80"/>
      <c r="BB639" s="80"/>
      <c r="BH639" s="81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FB639" s="72"/>
      <c r="FC639" s="72"/>
      <c r="FD639" s="72"/>
      <c r="FE639" s="72"/>
      <c r="FF639" s="72"/>
      <c r="FG639" s="72"/>
      <c r="FH639" s="72"/>
      <c r="FI639" s="72"/>
      <c r="FJ639" s="72"/>
      <c r="FK639" s="72"/>
      <c r="FL639" s="72"/>
    </row>
    <row r="640" spans="29:168">
      <c r="AD640" s="75"/>
      <c r="AF640" s="75"/>
      <c r="AG640" s="75"/>
      <c r="AH640" s="75"/>
      <c r="AI640" s="75"/>
      <c r="AJ640" s="75"/>
      <c r="AK640" s="75"/>
      <c r="AR640" s="80"/>
      <c r="AS640" s="74"/>
      <c r="AT640" s="74"/>
      <c r="AU640" s="74"/>
      <c r="AV640" s="74"/>
      <c r="AW640" s="74"/>
      <c r="AX640" s="74"/>
      <c r="AY640" s="74"/>
      <c r="AZ640" s="80"/>
      <c r="BA640" s="80"/>
      <c r="BB640" s="80"/>
      <c r="BH640" s="81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  <c r="FA640" s="72"/>
      <c r="FB640" s="72"/>
      <c r="FC640" s="72"/>
      <c r="FD640" s="72"/>
      <c r="FE640" s="72"/>
      <c r="FF640" s="72"/>
      <c r="FG640" s="72"/>
      <c r="FH640" s="72"/>
      <c r="FI640" s="72"/>
      <c r="FJ640" s="72"/>
      <c r="FK640" s="72"/>
      <c r="FL640" s="72"/>
    </row>
    <row r="641" spans="30:168">
      <c r="AD641" s="75"/>
      <c r="AF641" s="75"/>
      <c r="AG641" s="75"/>
      <c r="AH641" s="75"/>
      <c r="AI641" s="75"/>
      <c r="AJ641" s="75"/>
      <c r="AK641" s="75"/>
      <c r="AR641" s="80"/>
      <c r="AS641" s="74"/>
      <c r="AT641" s="74"/>
      <c r="AU641" s="74"/>
      <c r="AV641" s="74"/>
      <c r="AW641" s="74"/>
      <c r="AX641" s="74"/>
      <c r="AY641" s="74"/>
      <c r="AZ641" s="80"/>
      <c r="BA641" s="80"/>
      <c r="BB641" s="80"/>
      <c r="BH641" s="81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FA641" s="72"/>
      <c r="FB641" s="72"/>
      <c r="FC641" s="72"/>
      <c r="FD641" s="72"/>
      <c r="FE641" s="72"/>
      <c r="FF641" s="72"/>
      <c r="FG641" s="72"/>
      <c r="FH641" s="72"/>
      <c r="FI641" s="72"/>
      <c r="FJ641" s="72"/>
      <c r="FK641" s="72"/>
      <c r="FL641" s="72"/>
    </row>
    <row r="642" spans="30:168">
      <c r="AD642" s="75"/>
      <c r="AF642" s="75"/>
      <c r="AG642" s="75"/>
      <c r="AH642" s="75"/>
      <c r="AI642" s="75"/>
      <c r="AJ642" s="75"/>
      <c r="AK642" s="75"/>
      <c r="AR642" s="80"/>
      <c r="AS642" s="74"/>
      <c r="AT642" s="74"/>
      <c r="AU642" s="74"/>
      <c r="AV642" s="74"/>
      <c r="AW642" s="74"/>
      <c r="AX642" s="74"/>
      <c r="AY642" s="80"/>
      <c r="AZ642" s="80"/>
      <c r="BA642" s="80"/>
      <c r="BB642" s="80"/>
      <c r="BH642" s="81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FA642" s="72"/>
      <c r="FB642" s="72"/>
      <c r="FC642" s="72"/>
      <c r="FD642" s="72"/>
      <c r="FE642" s="72"/>
      <c r="FF642" s="72"/>
      <c r="FG642" s="72"/>
      <c r="FH642" s="72"/>
      <c r="FI642" s="72"/>
      <c r="FJ642" s="72"/>
      <c r="FK642" s="72"/>
      <c r="FL642" s="72"/>
    </row>
    <row r="643" spans="30:168">
      <c r="AD643" s="75"/>
      <c r="AF643" s="75"/>
      <c r="AG643" s="75"/>
      <c r="AH643" s="75"/>
      <c r="AI643" s="75"/>
      <c r="AJ643" s="75"/>
      <c r="AK643" s="75"/>
      <c r="AR643" s="80"/>
      <c r="AS643" s="74"/>
      <c r="AT643" s="74"/>
      <c r="AU643" s="74"/>
      <c r="AV643" s="74"/>
      <c r="AW643" s="74"/>
      <c r="AX643" s="74"/>
      <c r="AY643" s="80"/>
      <c r="AZ643" s="80"/>
      <c r="BA643" s="80"/>
      <c r="BB643" s="80"/>
      <c r="BH643" s="81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FA643" s="72"/>
      <c r="FB643" s="72"/>
      <c r="FC643" s="72"/>
      <c r="FD643" s="72"/>
      <c r="FE643" s="72"/>
      <c r="FF643" s="72"/>
      <c r="FG643" s="72"/>
      <c r="FH643" s="72"/>
      <c r="FI643" s="72"/>
      <c r="FJ643" s="72"/>
      <c r="FK643" s="72"/>
      <c r="FL643" s="72"/>
    </row>
    <row r="644" spans="30:168">
      <c r="AD644" s="75"/>
      <c r="AF644" s="75"/>
      <c r="AG644" s="75"/>
      <c r="AH644" s="75"/>
      <c r="AI644" s="75"/>
      <c r="AJ644" s="75"/>
      <c r="AK644" s="75"/>
      <c r="AR644" s="80"/>
      <c r="AS644" s="74"/>
      <c r="AT644" s="74"/>
      <c r="AU644" s="74"/>
      <c r="AV644" s="74"/>
      <c r="AW644" s="74"/>
      <c r="AX644" s="74"/>
      <c r="AY644" s="80"/>
      <c r="AZ644" s="80"/>
      <c r="BA644" s="80"/>
      <c r="BB644" s="80"/>
      <c r="BH644" s="81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FA644" s="72"/>
      <c r="FB644" s="72"/>
      <c r="FC644" s="72"/>
      <c r="FD644" s="72"/>
      <c r="FE644" s="72"/>
      <c r="FF644" s="72"/>
      <c r="FG644" s="72"/>
      <c r="FH644" s="72"/>
      <c r="FI644" s="72"/>
      <c r="FJ644" s="72"/>
      <c r="FK644" s="72"/>
      <c r="FL644" s="72"/>
    </row>
    <row r="645" spans="30:168">
      <c r="AD645" s="75"/>
      <c r="AF645" s="75"/>
      <c r="AG645" s="75"/>
      <c r="AH645" s="75"/>
      <c r="AI645" s="75"/>
      <c r="AJ645" s="75"/>
      <c r="AK645" s="75"/>
      <c r="AR645" s="80"/>
      <c r="AS645" s="80"/>
      <c r="AT645" s="80"/>
      <c r="AU645" s="80"/>
      <c r="AV645" s="80"/>
      <c r="AW645" s="80"/>
      <c r="AX645" s="74"/>
      <c r="AY645" s="80"/>
      <c r="AZ645" s="80"/>
      <c r="BA645" s="80"/>
      <c r="BB645" s="80"/>
      <c r="BH645" s="81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FA645" s="72"/>
      <c r="FB645" s="72"/>
      <c r="FC645" s="72"/>
      <c r="FD645" s="72"/>
      <c r="FE645" s="72"/>
      <c r="FF645" s="72"/>
      <c r="FG645" s="72"/>
      <c r="FH645" s="72"/>
      <c r="FI645" s="72"/>
      <c r="FJ645" s="72"/>
      <c r="FK645" s="72"/>
      <c r="FL645" s="72"/>
    </row>
    <row r="646" spans="30:168">
      <c r="AD646" s="75"/>
      <c r="AF646" s="75"/>
      <c r="AG646" s="75"/>
      <c r="AH646" s="75"/>
      <c r="AI646" s="75"/>
      <c r="AJ646" s="75"/>
      <c r="AK646" s="75"/>
      <c r="AR646" s="80"/>
      <c r="AS646" s="80"/>
      <c r="AT646" s="80"/>
      <c r="AU646" s="80"/>
      <c r="AV646" s="80"/>
      <c r="AW646" s="80"/>
      <c r="AX646" s="74"/>
      <c r="AY646" s="80"/>
      <c r="AZ646" s="80"/>
      <c r="BA646" s="80"/>
      <c r="BB646" s="80"/>
      <c r="BH646" s="81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FA646" s="72"/>
      <c r="FB646" s="72"/>
      <c r="FC646" s="72"/>
      <c r="FD646" s="72"/>
      <c r="FE646" s="72"/>
      <c r="FF646" s="72"/>
      <c r="FG646" s="72"/>
      <c r="FH646" s="72"/>
      <c r="FI646" s="72"/>
      <c r="FJ646" s="72"/>
      <c r="FK646" s="72"/>
      <c r="FL646" s="72"/>
    </row>
    <row r="647" spans="30:168">
      <c r="AD647" s="75"/>
      <c r="AF647" s="75"/>
      <c r="AG647" s="75"/>
      <c r="AH647" s="75"/>
      <c r="AI647" s="75"/>
      <c r="AJ647" s="75"/>
      <c r="AK647" s="75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H647" s="81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FA647" s="72"/>
      <c r="FB647" s="72"/>
      <c r="FC647" s="72"/>
      <c r="FD647" s="72"/>
      <c r="FE647" s="72"/>
      <c r="FF647" s="72"/>
      <c r="FG647" s="72"/>
      <c r="FH647" s="72"/>
      <c r="FI647" s="72"/>
      <c r="FJ647" s="72"/>
      <c r="FK647" s="72"/>
      <c r="FL647" s="72"/>
    </row>
    <row r="648" spans="30:168">
      <c r="AD648" s="75"/>
      <c r="AF648" s="75"/>
      <c r="AG648" s="75"/>
      <c r="AH648" s="75"/>
      <c r="AI648" s="75"/>
      <c r="AJ648" s="75"/>
      <c r="AK648" s="75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H648" s="81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FA648" s="72"/>
      <c r="FB648" s="72"/>
      <c r="FC648" s="72"/>
      <c r="FD648" s="72"/>
      <c r="FE648" s="72"/>
      <c r="FF648" s="72"/>
      <c r="FG648" s="72"/>
      <c r="FH648" s="72"/>
      <c r="FI648" s="72"/>
      <c r="FJ648" s="72"/>
      <c r="FK648" s="72"/>
      <c r="FL648" s="72"/>
    </row>
    <row r="649" spans="30:168">
      <c r="AD649" s="75"/>
      <c r="AF649" s="75"/>
      <c r="AG649" s="75"/>
      <c r="AH649" s="75"/>
      <c r="AI649" s="75"/>
      <c r="AJ649" s="75"/>
      <c r="AK649" s="75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H649" s="81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FA649" s="72"/>
      <c r="FB649" s="72"/>
      <c r="FC649" s="72"/>
      <c r="FD649" s="72"/>
      <c r="FE649" s="72"/>
      <c r="FF649" s="72"/>
      <c r="FG649" s="72"/>
      <c r="FH649" s="72"/>
      <c r="FI649" s="72"/>
      <c r="FJ649" s="72"/>
      <c r="FK649" s="72"/>
      <c r="FL649" s="72"/>
    </row>
    <row r="650" spans="30:168">
      <c r="AD650" s="75"/>
      <c r="AF650" s="75"/>
      <c r="AG650" s="75"/>
      <c r="AH650" s="75"/>
      <c r="AI650" s="75"/>
      <c r="AJ650" s="75"/>
      <c r="AK650" s="75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74"/>
      <c r="BH650" s="81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FA650" s="72"/>
      <c r="FB650" s="72"/>
      <c r="FC650" s="72"/>
      <c r="FD650" s="72"/>
      <c r="FE650" s="72"/>
      <c r="FF650" s="72"/>
      <c r="FG650" s="72"/>
      <c r="FH650" s="72"/>
      <c r="FI650" s="72"/>
      <c r="FJ650" s="72"/>
      <c r="FK650" s="72"/>
      <c r="FL650" s="72"/>
    </row>
    <row r="651" spans="30:168">
      <c r="AD651" s="75"/>
      <c r="AF651" s="75"/>
      <c r="AG651" s="75"/>
      <c r="AH651" s="75"/>
      <c r="AI651" s="75"/>
      <c r="AJ651" s="75"/>
      <c r="AK651" s="75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H651" s="81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FA651" s="72"/>
      <c r="FB651" s="72"/>
      <c r="FC651" s="72"/>
      <c r="FD651" s="72"/>
      <c r="FE651" s="72"/>
      <c r="FF651" s="72"/>
      <c r="FG651" s="72"/>
      <c r="FH651" s="72"/>
      <c r="FI651" s="72"/>
      <c r="FJ651" s="72"/>
      <c r="FK651" s="72"/>
      <c r="FL651" s="72"/>
    </row>
    <row r="652" spans="30:168">
      <c r="AD652" s="75"/>
      <c r="AF652" s="75"/>
      <c r="AG652" s="75"/>
      <c r="AH652" s="75"/>
      <c r="AI652" s="75"/>
      <c r="AJ652" s="75"/>
      <c r="AK652" s="75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H652" s="74"/>
      <c r="BI652" s="74"/>
      <c r="BJ652" s="74"/>
      <c r="BK652" s="74"/>
      <c r="BL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FA652" s="72"/>
      <c r="FB652" s="72"/>
      <c r="FC652" s="72"/>
      <c r="FD652" s="72"/>
      <c r="FE652" s="72"/>
      <c r="FF652" s="72"/>
      <c r="FG652" s="72"/>
      <c r="FH652" s="72"/>
      <c r="FI652" s="72"/>
      <c r="FJ652" s="72"/>
      <c r="FK652" s="72"/>
      <c r="FL652" s="72"/>
    </row>
    <row r="653" spans="30:168">
      <c r="AD653" s="75"/>
      <c r="AF653" s="75"/>
      <c r="AG653" s="75"/>
      <c r="AH653" s="75"/>
      <c r="AI653" s="75"/>
      <c r="AJ653" s="75"/>
      <c r="AK653" s="75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</row>
    <row r="654" spans="30:168">
      <c r="AD654" s="75"/>
      <c r="AF654" s="75"/>
      <c r="AG654" s="75"/>
      <c r="AH654" s="75"/>
      <c r="AI654" s="75"/>
      <c r="AJ654" s="75"/>
      <c r="AK654" s="75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F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FA654" s="72"/>
      <c r="FB654" s="72"/>
      <c r="FC654" s="72"/>
      <c r="FD654" s="72"/>
      <c r="FE654" s="72"/>
      <c r="FF654" s="72"/>
      <c r="FG654" s="72"/>
      <c r="FH654" s="72"/>
      <c r="FI654" s="72"/>
      <c r="FJ654" s="72"/>
      <c r="FK654" s="72"/>
      <c r="FL654" s="72"/>
    </row>
    <row r="655" spans="30:168">
      <c r="AD655" s="75"/>
      <c r="AF655" s="75"/>
      <c r="AG655" s="75"/>
      <c r="AH655" s="75"/>
      <c r="AI655" s="75"/>
      <c r="AJ655" s="75"/>
      <c r="AK655" s="75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D655" s="74"/>
      <c r="BE655" s="74"/>
      <c r="BG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FA655" s="72"/>
      <c r="FB655" s="72"/>
      <c r="FC655" s="72"/>
      <c r="FD655" s="72"/>
      <c r="FE655" s="72"/>
      <c r="FF655" s="72"/>
      <c r="FG655" s="72"/>
      <c r="FH655" s="72"/>
      <c r="FI655" s="72"/>
      <c r="FJ655" s="72"/>
      <c r="FK655" s="72"/>
      <c r="FL655" s="72"/>
    </row>
    <row r="656" spans="30:168">
      <c r="AD656" s="75"/>
      <c r="AF656" s="75"/>
      <c r="AG656" s="75"/>
      <c r="AH656" s="75"/>
      <c r="AI656" s="75"/>
      <c r="AJ656" s="75"/>
      <c r="AK656" s="75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G656" s="81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FA656" s="72"/>
      <c r="FB656" s="72"/>
      <c r="FC656" s="72"/>
      <c r="FD656" s="72"/>
      <c r="FE656" s="72"/>
      <c r="FF656" s="72"/>
      <c r="FG656" s="72"/>
      <c r="FH656" s="72"/>
      <c r="FI656" s="72"/>
      <c r="FJ656" s="72"/>
      <c r="FK656" s="72"/>
      <c r="FL656" s="72"/>
    </row>
    <row r="657" spans="30:168">
      <c r="AD657" s="75"/>
      <c r="AF657" s="75"/>
      <c r="AG657" s="75"/>
      <c r="AH657" s="75"/>
      <c r="AI657" s="75"/>
      <c r="AJ657" s="75"/>
      <c r="AK657" s="75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G657" s="81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FA657" s="72"/>
      <c r="FB657" s="72"/>
      <c r="FC657" s="72"/>
      <c r="FD657" s="72"/>
      <c r="FE657" s="72"/>
      <c r="FF657" s="72"/>
      <c r="FG657" s="72"/>
      <c r="FH657" s="72"/>
      <c r="FI657" s="72"/>
      <c r="FJ657" s="72"/>
      <c r="FK657" s="72"/>
      <c r="FL657" s="72"/>
    </row>
    <row r="658" spans="30:168">
      <c r="AD658" s="75"/>
      <c r="AF658" s="75"/>
      <c r="AG658" s="75"/>
      <c r="AH658" s="75"/>
      <c r="AI658" s="75"/>
      <c r="AJ658" s="75"/>
      <c r="AK658" s="75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G658" s="81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FA658" s="72"/>
      <c r="FB658" s="72"/>
      <c r="FC658" s="72"/>
      <c r="FD658" s="72"/>
      <c r="FE658" s="72"/>
      <c r="FF658" s="72"/>
      <c r="FG658" s="72"/>
      <c r="FH658" s="72"/>
      <c r="FI658" s="72"/>
      <c r="FJ658" s="72"/>
      <c r="FK658" s="72"/>
      <c r="FL658" s="72"/>
    </row>
    <row r="659" spans="30:168">
      <c r="AD659" s="75"/>
      <c r="AF659" s="75"/>
      <c r="AG659" s="75"/>
      <c r="AH659" s="75"/>
      <c r="AI659" s="75"/>
      <c r="AJ659" s="75"/>
      <c r="AK659" s="75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G659" s="81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</row>
    <row r="660" spans="30:168">
      <c r="AD660" s="75"/>
      <c r="AF660" s="75"/>
      <c r="AG660" s="75"/>
      <c r="AH660" s="75"/>
      <c r="AI660" s="75"/>
      <c r="AJ660" s="75"/>
      <c r="AK660" s="75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G660" s="81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</row>
    <row r="661" spans="30:168">
      <c r="AD661" s="75"/>
      <c r="AF661" s="75"/>
      <c r="AG661" s="75"/>
      <c r="AH661" s="75"/>
      <c r="AI661" s="75"/>
      <c r="AJ661" s="75"/>
      <c r="AK661" s="75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G661" s="81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</row>
    <row r="662" spans="30:168">
      <c r="AD662" s="75"/>
      <c r="AF662" s="75"/>
      <c r="AG662" s="75"/>
      <c r="AH662" s="75"/>
      <c r="AI662" s="75"/>
      <c r="AJ662" s="75"/>
      <c r="AK662" s="75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G662" s="81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</row>
    <row r="663" spans="30:168">
      <c r="AD663" s="75"/>
      <c r="AF663" s="75"/>
      <c r="AG663" s="75"/>
      <c r="AH663" s="75"/>
      <c r="AI663" s="75"/>
      <c r="AJ663" s="75"/>
      <c r="AK663" s="75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G663" s="81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</row>
    <row r="664" spans="30:168">
      <c r="AD664" s="75"/>
      <c r="AF664" s="75"/>
      <c r="AG664" s="75"/>
      <c r="AH664" s="75"/>
      <c r="AI664" s="75"/>
      <c r="AJ664" s="75"/>
      <c r="AK664" s="75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G664" s="81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</row>
    <row r="665" spans="30:168">
      <c r="AD665" s="75"/>
      <c r="AF665" s="75"/>
      <c r="AG665" s="75"/>
      <c r="AH665" s="75"/>
      <c r="AI665" s="75"/>
      <c r="AJ665" s="75"/>
      <c r="AK665" s="75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G665" s="81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</row>
    <row r="666" spans="30:168">
      <c r="AD666" s="75"/>
      <c r="AF666" s="75"/>
      <c r="AG666" s="75"/>
      <c r="AH666" s="75"/>
      <c r="AI666" s="75"/>
      <c r="AJ666" s="75"/>
      <c r="AK666" s="75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G666" s="81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FA666" s="72"/>
      <c r="FB666" s="72"/>
      <c r="FC666" s="72"/>
      <c r="FD666" s="72"/>
      <c r="FE666" s="72"/>
      <c r="FF666" s="72"/>
      <c r="FG666" s="72"/>
      <c r="FH666" s="72"/>
      <c r="FI666" s="72"/>
      <c r="FJ666" s="72"/>
      <c r="FK666" s="72"/>
      <c r="FL666" s="72"/>
    </row>
    <row r="667" spans="30:168">
      <c r="AD667" s="75"/>
      <c r="AF667" s="75"/>
      <c r="AG667" s="75"/>
      <c r="AH667" s="75"/>
      <c r="AI667" s="75"/>
      <c r="AJ667" s="75"/>
      <c r="AK667" s="75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G667" s="81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FA667" s="72"/>
      <c r="FB667" s="72"/>
      <c r="FC667" s="72"/>
      <c r="FD667" s="72"/>
      <c r="FE667" s="72"/>
      <c r="FF667" s="72"/>
      <c r="FG667" s="72"/>
      <c r="FH667" s="72"/>
      <c r="FI667" s="72"/>
      <c r="FJ667" s="72"/>
      <c r="FK667" s="72"/>
      <c r="FL667" s="72"/>
    </row>
    <row r="668" spans="30:168">
      <c r="AD668" s="75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G668" s="81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FA668" s="72"/>
      <c r="FB668" s="72"/>
      <c r="FC668" s="72"/>
      <c r="FD668" s="72"/>
      <c r="FE668" s="72"/>
      <c r="FF668" s="72"/>
      <c r="FG668" s="72"/>
      <c r="FH668" s="72"/>
      <c r="FI668" s="72"/>
      <c r="FJ668" s="72"/>
      <c r="FK668" s="72"/>
      <c r="FL668" s="72"/>
    </row>
    <row r="669" spans="30:168">
      <c r="AD669" s="75"/>
      <c r="AF669" s="75"/>
      <c r="AG669" s="75"/>
      <c r="AH669" s="75"/>
      <c r="AI669" s="75"/>
      <c r="AJ669" s="75"/>
      <c r="AK669" s="75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G669" s="81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FA669" s="72"/>
      <c r="FB669" s="72"/>
      <c r="FC669" s="72"/>
      <c r="FD669" s="72"/>
      <c r="FE669" s="72"/>
      <c r="FF669" s="72"/>
      <c r="FG669" s="72"/>
      <c r="FH669" s="72"/>
      <c r="FI669" s="72"/>
      <c r="FJ669" s="72"/>
      <c r="FK669" s="72"/>
      <c r="FL669" s="72"/>
    </row>
    <row r="670" spans="30:168">
      <c r="AD670" s="75"/>
      <c r="AF670" s="75"/>
      <c r="AG670" s="75"/>
      <c r="AH670" s="75"/>
      <c r="AI670" s="75"/>
      <c r="AJ670" s="75"/>
      <c r="AK670" s="75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G670" s="81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FA670" s="72"/>
      <c r="FB670" s="72"/>
      <c r="FC670" s="72"/>
      <c r="FD670" s="72"/>
      <c r="FE670" s="72"/>
      <c r="FF670" s="72"/>
      <c r="FG670" s="72"/>
      <c r="FH670" s="72"/>
      <c r="FI670" s="72"/>
      <c r="FJ670" s="72"/>
      <c r="FK670" s="72"/>
      <c r="FL670" s="72"/>
    </row>
    <row r="671" spans="30:168">
      <c r="AD671" s="75"/>
      <c r="AF671" s="75"/>
      <c r="AG671" s="75"/>
      <c r="AH671" s="75"/>
      <c r="AI671" s="75"/>
      <c r="AJ671" s="75"/>
      <c r="AK671" s="75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G671" s="81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FA671" s="72"/>
      <c r="FB671" s="72"/>
      <c r="FC671" s="72"/>
      <c r="FD671" s="72"/>
      <c r="FE671" s="72"/>
      <c r="FF671" s="72"/>
      <c r="FG671" s="72"/>
      <c r="FH671" s="72"/>
      <c r="FI671" s="72"/>
      <c r="FJ671" s="72"/>
      <c r="FK671" s="72"/>
      <c r="FL671" s="72"/>
    </row>
    <row r="672" spans="30:168">
      <c r="AD672" s="75"/>
      <c r="AF672" s="75"/>
      <c r="AG672" s="75"/>
      <c r="AH672" s="75"/>
      <c r="AI672" s="75"/>
      <c r="AJ672" s="75"/>
      <c r="AK672" s="75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G672" s="81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FA672" s="72"/>
      <c r="FB672" s="72"/>
      <c r="FC672" s="72"/>
      <c r="FD672" s="72"/>
      <c r="FE672" s="72"/>
      <c r="FF672" s="72"/>
      <c r="FG672" s="72"/>
      <c r="FH672" s="72"/>
      <c r="FI672" s="72"/>
      <c r="FJ672" s="72"/>
      <c r="FK672" s="72"/>
      <c r="FL672" s="72"/>
    </row>
    <row r="673" spans="30:168">
      <c r="AD673" s="75"/>
      <c r="AF673" s="75"/>
      <c r="AG673" s="75"/>
      <c r="AH673" s="75"/>
      <c r="AI673" s="75"/>
      <c r="AJ673" s="75"/>
      <c r="AK673" s="75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G673" s="81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FA673" s="72"/>
      <c r="FB673" s="72"/>
      <c r="FC673" s="72"/>
      <c r="FD673" s="72"/>
      <c r="FE673" s="72"/>
      <c r="FF673" s="72"/>
      <c r="FG673" s="72"/>
      <c r="FH673" s="72"/>
      <c r="FI673" s="72"/>
      <c r="FJ673" s="72"/>
      <c r="FK673" s="72"/>
      <c r="FL673" s="72"/>
    </row>
    <row r="674" spans="30:168">
      <c r="AD674" s="75"/>
      <c r="AF674" s="75"/>
      <c r="AG674" s="75"/>
      <c r="AH674" s="75"/>
      <c r="AI674" s="75"/>
      <c r="AJ674" s="75"/>
      <c r="AK674" s="75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G674" s="81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FA674" s="72"/>
      <c r="FB674" s="72"/>
      <c r="FC674" s="72"/>
      <c r="FD674" s="72"/>
      <c r="FE674" s="72"/>
      <c r="FF674" s="72"/>
      <c r="FG674" s="72"/>
      <c r="FH674" s="72"/>
      <c r="FI674" s="72"/>
      <c r="FJ674" s="72"/>
      <c r="FK674" s="72"/>
      <c r="FL674" s="72"/>
    </row>
    <row r="675" spans="30:168">
      <c r="AD675" s="75"/>
      <c r="AF675" s="75"/>
      <c r="AG675" s="75"/>
      <c r="AH675" s="75"/>
      <c r="AI675" s="75"/>
      <c r="AJ675" s="75"/>
      <c r="AK675" s="75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G675" s="81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FA675" s="72"/>
      <c r="FB675" s="72"/>
      <c r="FC675" s="72"/>
      <c r="FD675" s="72"/>
      <c r="FE675" s="72"/>
      <c r="FF675" s="72"/>
      <c r="FG675" s="72"/>
      <c r="FH675" s="72"/>
      <c r="FI675" s="72"/>
      <c r="FJ675" s="72"/>
      <c r="FK675" s="72"/>
      <c r="FL675" s="72"/>
    </row>
    <row r="676" spans="30:168">
      <c r="AD676" s="75"/>
      <c r="AF676" s="75"/>
      <c r="AG676" s="75"/>
      <c r="AH676" s="75"/>
      <c r="AI676" s="75"/>
      <c r="AJ676" s="75"/>
      <c r="AK676" s="75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G676" s="81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FA676" s="72"/>
      <c r="FB676" s="72"/>
      <c r="FC676" s="72"/>
      <c r="FD676" s="72"/>
      <c r="FE676" s="72"/>
      <c r="FF676" s="72"/>
      <c r="FG676" s="72"/>
      <c r="FH676" s="72"/>
      <c r="FI676" s="72"/>
      <c r="FJ676" s="72"/>
      <c r="FK676" s="72"/>
      <c r="FL676" s="72"/>
    </row>
    <row r="677" spans="30:168">
      <c r="AD677" s="75"/>
      <c r="AF677" s="75"/>
      <c r="AG677" s="75"/>
      <c r="AH677" s="75"/>
      <c r="AI677" s="75"/>
      <c r="AJ677" s="75"/>
      <c r="AK677" s="75"/>
      <c r="AQ677" s="80"/>
      <c r="AR677" s="80"/>
      <c r="AS677" s="80"/>
      <c r="AT677" s="80"/>
      <c r="AU677" s="80"/>
      <c r="AV677" s="81"/>
      <c r="AW677" s="80"/>
      <c r="AX677" s="80"/>
      <c r="AY677" s="80"/>
      <c r="AZ677" s="80"/>
      <c r="BA677" s="80"/>
      <c r="BB677" s="80"/>
      <c r="BG677" s="81"/>
      <c r="BM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EP677" s="72"/>
      <c r="EQ677" s="72"/>
      <c r="ER677" s="72"/>
      <c r="ES677" s="72"/>
      <c r="ET677" s="72"/>
      <c r="EU677" s="72"/>
      <c r="EV677" s="72"/>
      <c r="EW677" s="72"/>
      <c r="EX677" s="72"/>
      <c r="EY677" s="72"/>
      <c r="EZ677" s="72"/>
      <c r="FA677" s="72"/>
      <c r="FB677" s="72"/>
      <c r="FC677" s="72"/>
      <c r="FD677" s="72"/>
      <c r="FE677" s="72"/>
      <c r="FF677" s="72"/>
      <c r="FG677" s="72"/>
      <c r="FH677" s="72"/>
      <c r="FI677" s="72"/>
      <c r="FJ677" s="72"/>
      <c r="FK677" s="72"/>
      <c r="FL677" s="72"/>
    </row>
    <row r="678" spans="30:168">
      <c r="AD678" s="75"/>
      <c r="AF678" s="75"/>
      <c r="AG678" s="75"/>
      <c r="AH678" s="75"/>
      <c r="AI678" s="75"/>
      <c r="AJ678" s="75"/>
      <c r="AK678" s="75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G678" s="81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EP678" s="72"/>
      <c r="EQ678" s="72"/>
      <c r="ER678" s="72"/>
      <c r="ES678" s="72"/>
      <c r="ET678" s="72"/>
      <c r="EU678" s="72"/>
      <c r="EV678" s="72"/>
      <c r="EW678" s="72"/>
      <c r="EX678" s="72"/>
      <c r="EY678" s="72"/>
      <c r="EZ678" s="72"/>
      <c r="FA678" s="72"/>
      <c r="FB678" s="72"/>
      <c r="FC678" s="72"/>
      <c r="FD678" s="72"/>
      <c r="FE678" s="72"/>
      <c r="FF678" s="72"/>
      <c r="FG678" s="72"/>
      <c r="FH678" s="72"/>
      <c r="FI678" s="72"/>
      <c r="FJ678" s="72"/>
      <c r="FK678" s="72"/>
      <c r="FL678" s="72"/>
    </row>
    <row r="679" spans="30:168">
      <c r="AD679" s="75"/>
      <c r="AF679" s="75"/>
      <c r="AG679" s="75"/>
      <c r="AH679" s="75"/>
      <c r="AI679" s="75"/>
      <c r="AJ679" s="75"/>
      <c r="AK679" s="75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G679" s="81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FB679" s="72"/>
      <c r="FC679" s="72"/>
      <c r="FD679" s="72"/>
      <c r="FE679" s="72"/>
      <c r="FF679" s="72"/>
      <c r="FG679" s="72"/>
      <c r="FH679" s="72"/>
      <c r="FI679" s="72"/>
      <c r="FJ679" s="72"/>
      <c r="FK679" s="72"/>
      <c r="FL679" s="72"/>
    </row>
    <row r="680" spans="30:168">
      <c r="AD680" s="75"/>
      <c r="AF680" s="75"/>
      <c r="AG680" s="75"/>
      <c r="AH680" s="75"/>
      <c r="AI680" s="75"/>
      <c r="AJ680" s="75"/>
      <c r="AK680" s="75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G680" s="81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FB680" s="72"/>
      <c r="FC680" s="72"/>
      <c r="FD680" s="72"/>
      <c r="FE680" s="72"/>
      <c r="FF680" s="72"/>
      <c r="FG680" s="72"/>
      <c r="FH680" s="72"/>
      <c r="FI680" s="72"/>
      <c r="FJ680" s="72"/>
      <c r="FK680" s="72"/>
      <c r="FL680" s="72"/>
    </row>
    <row r="681" spans="30:168">
      <c r="AD681" s="75"/>
      <c r="AF681" s="75"/>
      <c r="AG681" s="75"/>
      <c r="AH681" s="75"/>
      <c r="AI681" s="75"/>
      <c r="AJ681" s="75"/>
      <c r="AK681" s="75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G681" s="81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FB681" s="72"/>
      <c r="FC681" s="72"/>
      <c r="FD681" s="72"/>
      <c r="FE681" s="72"/>
      <c r="FF681" s="72"/>
      <c r="FG681" s="72"/>
      <c r="FH681" s="72"/>
      <c r="FI681" s="72"/>
      <c r="FJ681" s="72"/>
      <c r="FK681" s="72"/>
      <c r="FL681" s="72"/>
    </row>
    <row r="682" spans="30:168">
      <c r="AD682" s="75"/>
      <c r="AF682" s="75"/>
      <c r="AG682" s="75"/>
      <c r="AH682" s="75"/>
      <c r="AI682" s="75"/>
      <c r="AJ682" s="75"/>
      <c r="AK682" s="75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G682" s="81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</row>
    <row r="683" spans="30:168">
      <c r="AD683" s="75"/>
      <c r="AF683" s="75"/>
      <c r="AG683" s="75"/>
      <c r="AH683" s="75"/>
      <c r="AI683" s="75"/>
      <c r="AJ683" s="75"/>
      <c r="AK683" s="75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G683" s="81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</row>
    <row r="684" spans="30:168">
      <c r="AD684" s="75"/>
      <c r="AF684" s="75"/>
      <c r="AG684" s="75"/>
      <c r="AH684" s="75"/>
      <c r="AI684" s="75"/>
      <c r="AJ684" s="75"/>
      <c r="AK684" s="75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G684" s="81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FB684" s="72"/>
      <c r="FC684" s="72"/>
      <c r="FD684" s="72"/>
      <c r="FE684" s="72"/>
      <c r="FF684" s="72"/>
      <c r="FG684" s="72"/>
      <c r="FH684" s="72"/>
      <c r="FI684" s="72"/>
      <c r="FJ684" s="72"/>
      <c r="FK684" s="72"/>
      <c r="FL684" s="72"/>
    </row>
    <row r="685" spans="30:168">
      <c r="AD685" s="75"/>
      <c r="AF685" s="75"/>
      <c r="AG685" s="75"/>
      <c r="AH685" s="75"/>
      <c r="AI685" s="75"/>
      <c r="AJ685" s="75"/>
      <c r="AK685" s="75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G685" s="81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FB685" s="72"/>
      <c r="FC685" s="72"/>
      <c r="FD685" s="72"/>
      <c r="FE685" s="72"/>
      <c r="FF685" s="72"/>
      <c r="FG685" s="72"/>
      <c r="FH685" s="72"/>
      <c r="FI685" s="72"/>
      <c r="FJ685" s="72"/>
      <c r="FK685" s="72"/>
      <c r="FL685" s="72"/>
    </row>
    <row r="686" spans="30:168">
      <c r="AD686" s="75"/>
      <c r="AF686" s="75"/>
      <c r="AG686" s="75"/>
      <c r="AH686" s="75"/>
      <c r="AI686" s="75"/>
      <c r="AJ686" s="75"/>
      <c r="AK686" s="75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G686" s="81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FB686" s="72"/>
      <c r="FC686" s="72"/>
      <c r="FD686" s="72"/>
      <c r="FE686" s="72"/>
      <c r="FF686" s="72"/>
      <c r="FG686" s="72"/>
      <c r="FH686" s="72"/>
      <c r="FI686" s="72"/>
      <c r="FJ686" s="72"/>
      <c r="FK686" s="72"/>
      <c r="FL686" s="72"/>
    </row>
    <row r="687" spans="30:168">
      <c r="AD687" s="75"/>
      <c r="AF687" s="75"/>
      <c r="AG687" s="75"/>
      <c r="AH687" s="75"/>
      <c r="AI687" s="75"/>
      <c r="AJ687" s="75"/>
      <c r="AK687" s="75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74"/>
      <c r="BG687" s="81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FB687" s="72"/>
      <c r="FC687" s="72"/>
      <c r="FD687" s="72"/>
      <c r="FE687" s="72"/>
      <c r="FF687" s="72"/>
      <c r="FG687" s="72"/>
      <c r="FH687" s="72"/>
      <c r="FI687" s="72"/>
      <c r="FJ687" s="72"/>
      <c r="FK687" s="72"/>
      <c r="FL687" s="72"/>
    </row>
    <row r="688" spans="30:168">
      <c r="AD688" s="75"/>
      <c r="AF688" s="75"/>
      <c r="AG688" s="75"/>
      <c r="AH688" s="75"/>
      <c r="AI688" s="75"/>
      <c r="AJ688" s="75"/>
      <c r="AK688" s="75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74"/>
      <c r="BG688" s="81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</row>
    <row r="689" spans="30:168">
      <c r="AD689" s="75"/>
      <c r="AF689" s="75"/>
      <c r="AG689" s="75"/>
      <c r="AH689" s="75"/>
      <c r="AI689" s="75"/>
      <c r="AJ689" s="75"/>
      <c r="AK689" s="75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G689" s="81"/>
      <c r="BH689" s="74"/>
      <c r="BI689" s="74"/>
      <c r="BJ689" s="74"/>
      <c r="BK689" s="74"/>
      <c r="BL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</row>
    <row r="690" spans="30:168">
      <c r="AD690" s="75"/>
      <c r="AF690" s="75"/>
      <c r="AG690" s="75"/>
      <c r="AH690" s="75"/>
      <c r="AI690" s="75"/>
      <c r="AJ690" s="75"/>
      <c r="AK690" s="75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G690" s="81"/>
      <c r="BH690" s="74"/>
      <c r="BI690" s="74"/>
      <c r="BJ690" s="74"/>
      <c r="BK690" s="74"/>
      <c r="BL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</row>
    <row r="691" spans="30:168">
      <c r="AD691" s="75"/>
      <c r="AF691" s="75"/>
      <c r="AG691" s="75"/>
      <c r="AH691" s="75"/>
      <c r="AI691" s="75"/>
      <c r="AJ691" s="75"/>
      <c r="AK691" s="75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F691" s="74"/>
      <c r="BG691" s="81"/>
      <c r="BH691" s="81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</row>
    <row r="692" spans="30:168">
      <c r="AD692" s="75"/>
      <c r="AF692" s="75"/>
      <c r="AG692" s="75"/>
      <c r="AH692" s="75"/>
      <c r="AI692" s="75"/>
      <c r="AJ692" s="75"/>
      <c r="AK692" s="75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D692" s="74"/>
      <c r="BE692" s="74"/>
      <c r="BF692" s="74"/>
      <c r="BG692" s="74"/>
      <c r="BH692" s="81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</row>
    <row r="693" spans="30:168">
      <c r="AD693" s="75"/>
      <c r="AF693" s="75"/>
      <c r="AG693" s="75"/>
      <c r="AH693" s="75"/>
      <c r="AI693" s="75"/>
      <c r="AJ693" s="75"/>
      <c r="AK693" s="75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D693" s="74"/>
      <c r="BE693" s="74"/>
      <c r="BG693" s="74"/>
      <c r="BH693" s="81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</row>
    <row r="694" spans="30:168">
      <c r="AD694" s="75"/>
      <c r="AF694" s="75"/>
      <c r="AG694" s="75"/>
      <c r="AH694" s="75"/>
      <c r="AI694" s="75"/>
      <c r="AJ694" s="75"/>
      <c r="AK694" s="75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H694" s="81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</row>
    <row r="695" spans="30:168">
      <c r="AD695" s="75"/>
      <c r="AF695" s="75"/>
      <c r="AG695" s="75"/>
      <c r="AH695" s="75"/>
      <c r="AI695" s="75"/>
      <c r="AJ695" s="75"/>
      <c r="AK695" s="75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H695" s="81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FB695" s="72"/>
      <c r="FC695" s="72"/>
      <c r="FD695" s="72"/>
      <c r="FE695" s="72"/>
      <c r="FF695" s="72"/>
      <c r="FG695" s="72"/>
      <c r="FH695" s="72"/>
      <c r="FI695" s="72"/>
      <c r="FJ695" s="72"/>
      <c r="FK695" s="72"/>
      <c r="FL695" s="72"/>
    </row>
    <row r="696" spans="30:168">
      <c r="AD696" s="75"/>
      <c r="AF696" s="75"/>
      <c r="AG696" s="75"/>
      <c r="AH696" s="75"/>
      <c r="AI696" s="75"/>
      <c r="AJ696" s="75"/>
      <c r="AK696" s="75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H696" s="81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FB696" s="72"/>
      <c r="FC696" s="72"/>
      <c r="FD696" s="72"/>
      <c r="FE696" s="72"/>
      <c r="FF696" s="72"/>
      <c r="FG696" s="72"/>
      <c r="FH696" s="72"/>
      <c r="FI696" s="72"/>
      <c r="FJ696" s="72"/>
      <c r="FK696" s="72"/>
      <c r="FL696" s="72"/>
    </row>
    <row r="697" spans="30:168">
      <c r="AD697" s="75"/>
      <c r="AF697" s="75"/>
      <c r="AG697" s="75"/>
      <c r="AH697" s="75"/>
      <c r="AI697" s="75"/>
      <c r="AJ697" s="75"/>
      <c r="AK697" s="75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H697" s="81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FB697" s="72"/>
      <c r="FC697" s="72"/>
      <c r="FD697" s="72"/>
      <c r="FE697" s="72"/>
      <c r="FF697" s="72"/>
      <c r="FG697" s="72"/>
      <c r="FH697" s="72"/>
      <c r="FI697" s="72"/>
      <c r="FJ697" s="72"/>
      <c r="FK697" s="72"/>
      <c r="FL697" s="72"/>
    </row>
    <row r="698" spans="30:168">
      <c r="AD698" s="75"/>
      <c r="AF698" s="75"/>
      <c r="AG698" s="75"/>
      <c r="AH698" s="75"/>
      <c r="AI698" s="75"/>
      <c r="AJ698" s="75"/>
      <c r="AK698" s="75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H698" s="81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FB698" s="72"/>
      <c r="FC698" s="72"/>
      <c r="FD698" s="72"/>
      <c r="FE698" s="72"/>
      <c r="FF698" s="72"/>
      <c r="FG698" s="72"/>
      <c r="FH698" s="72"/>
      <c r="FI698" s="72"/>
      <c r="FJ698" s="72"/>
      <c r="FK698" s="72"/>
      <c r="FL698" s="72"/>
    </row>
    <row r="699" spans="30:168">
      <c r="AD699" s="75"/>
      <c r="AF699" s="75"/>
      <c r="AG699" s="75"/>
      <c r="AH699" s="75"/>
      <c r="AI699" s="75"/>
      <c r="AJ699" s="75"/>
      <c r="AK699" s="75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H699" s="81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FB699" s="72"/>
      <c r="FC699" s="72"/>
      <c r="FD699" s="72"/>
      <c r="FE699" s="72"/>
      <c r="FF699" s="72"/>
      <c r="FG699" s="72"/>
      <c r="FH699" s="72"/>
      <c r="FI699" s="72"/>
      <c r="FJ699" s="72"/>
      <c r="FK699" s="72"/>
      <c r="FL699" s="72"/>
    </row>
    <row r="700" spans="30:168">
      <c r="AD700" s="75"/>
      <c r="AF700" s="75"/>
      <c r="AG700" s="75"/>
      <c r="AH700" s="75"/>
      <c r="AI700" s="75"/>
      <c r="AJ700" s="75"/>
      <c r="AK700" s="75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H700" s="81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FB700" s="72"/>
      <c r="FC700" s="72"/>
      <c r="FD700" s="72"/>
      <c r="FE700" s="72"/>
      <c r="FF700" s="72"/>
      <c r="FG700" s="72"/>
      <c r="FH700" s="72"/>
      <c r="FI700" s="72"/>
      <c r="FJ700" s="72"/>
      <c r="FK700" s="72"/>
      <c r="FL700" s="72"/>
    </row>
    <row r="701" spans="30:168">
      <c r="AD701" s="75"/>
      <c r="AF701" s="75"/>
      <c r="AG701" s="75"/>
      <c r="AH701" s="75"/>
      <c r="AI701" s="75"/>
      <c r="AJ701" s="75"/>
      <c r="AK701" s="75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H701" s="81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FB701" s="72"/>
      <c r="FC701" s="72"/>
      <c r="FD701" s="72"/>
      <c r="FE701" s="72"/>
      <c r="FF701" s="72"/>
      <c r="FG701" s="72"/>
      <c r="FH701" s="72"/>
      <c r="FI701" s="72"/>
      <c r="FJ701" s="72"/>
      <c r="FK701" s="72"/>
      <c r="FL701" s="72"/>
    </row>
    <row r="702" spans="30:168">
      <c r="AD702" s="75"/>
      <c r="AF702" s="75"/>
      <c r="AG702" s="75"/>
      <c r="AH702" s="75"/>
      <c r="AI702" s="75"/>
      <c r="AJ702" s="75"/>
      <c r="AK702" s="75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H702" s="81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FB702" s="72"/>
      <c r="FC702" s="72"/>
      <c r="FD702" s="72"/>
      <c r="FE702" s="72"/>
      <c r="FF702" s="72"/>
      <c r="FG702" s="72"/>
      <c r="FH702" s="72"/>
      <c r="FI702" s="72"/>
      <c r="FJ702" s="72"/>
      <c r="FK702" s="72"/>
      <c r="FL702" s="72"/>
    </row>
    <row r="703" spans="30:168">
      <c r="AD703" s="75"/>
      <c r="AF703" s="75"/>
      <c r="AG703" s="75"/>
      <c r="AH703" s="75"/>
      <c r="AI703" s="75"/>
      <c r="AJ703" s="75"/>
      <c r="AK703" s="75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H703" s="81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FB703" s="72"/>
      <c r="FC703" s="72"/>
      <c r="FD703" s="72"/>
      <c r="FE703" s="72"/>
      <c r="FF703" s="72"/>
      <c r="FG703" s="72"/>
      <c r="FH703" s="72"/>
      <c r="FI703" s="72"/>
      <c r="FJ703" s="72"/>
      <c r="FK703" s="72"/>
      <c r="FL703" s="72"/>
    </row>
    <row r="704" spans="30:168">
      <c r="AD704" s="75"/>
      <c r="AF704" s="75"/>
      <c r="AG704" s="75"/>
      <c r="AH704" s="75"/>
      <c r="AI704" s="75"/>
      <c r="AJ704" s="75"/>
      <c r="AK704" s="75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H704" s="81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FB704" s="72"/>
      <c r="FC704" s="72"/>
      <c r="FD704" s="72"/>
      <c r="FE704" s="72"/>
      <c r="FF704" s="72"/>
      <c r="FG704" s="72"/>
      <c r="FH704" s="72"/>
      <c r="FI704" s="72"/>
      <c r="FJ704" s="72"/>
      <c r="FK704" s="72"/>
      <c r="FL704" s="72"/>
    </row>
    <row r="705" spans="30:168">
      <c r="AD705" s="75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H705" s="81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FB705" s="72"/>
      <c r="FC705" s="72"/>
      <c r="FD705" s="72"/>
      <c r="FE705" s="72"/>
      <c r="FF705" s="72"/>
      <c r="FG705" s="72"/>
      <c r="FH705" s="72"/>
      <c r="FI705" s="72"/>
      <c r="FJ705" s="72"/>
      <c r="FK705" s="72"/>
      <c r="FL705" s="72"/>
    </row>
    <row r="706" spans="30:168">
      <c r="AD706" s="75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H706" s="81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FB706" s="72"/>
      <c r="FC706" s="72"/>
      <c r="FD706" s="72"/>
      <c r="FE706" s="72"/>
      <c r="FF706" s="72"/>
      <c r="FG706" s="72"/>
      <c r="FH706" s="72"/>
      <c r="FI706" s="72"/>
      <c r="FJ706" s="72"/>
      <c r="FK706" s="72"/>
      <c r="FL706" s="72"/>
    </row>
    <row r="707" spans="30:168">
      <c r="AD707" s="75"/>
      <c r="AF707" s="75"/>
      <c r="AG707" s="75"/>
      <c r="AH707" s="75"/>
      <c r="AI707" s="75"/>
      <c r="AJ707" s="75"/>
      <c r="AK707" s="75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H707" s="81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EP707" s="72"/>
      <c r="EQ707" s="72"/>
      <c r="ER707" s="72"/>
      <c r="ES707" s="72"/>
      <c r="ET707" s="72"/>
      <c r="EU707" s="72"/>
      <c r="EV707" s="72"/>
      <c r="EW707" s="72"/>
      <c r="EX707" s="72"/>
      <c r="EY707" s="72"/>
      <c r="EZ707" s="72"/>
      <c r="FA707" s="72"/>
      <c r="FB707" s="72"/>
      <c r="FC707" s="72"/>
      <c r="FD707" s="72"/>
      <c r="FE707" s="72"/>
      <c r="FF707" s="72"/>
      <c r="FG707" s="72"/>
      <c r="FH707" s="72"/>
      <c r="FI707" s="72"/>
      <c r="FJ707" s="72"/>
      <c r="FK707" s="72"/>
      <c r="FL707" s="72"/>
    </row>
    <row r="708" spans="30:168">
      <c r="AD708" s="75"/>
      <c r="AF708" s="75"/>
      <c r="AG708" s="75"/>
      <c r="AH708" s="75"/>
      <c r="AI708" s="75"/>
      <c r="AJ708" s="75"/>
      <c r="AK708" s="75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H708" s="81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EP708" s="72"/>
      <c r="EQ708" s="72"/>
      <c r="ER708" s="72"/>
      <c r="ES708" s="72"/>
      <c r="ET708" s="72"/>
      <c r="EU708" s="72"/>
      <c r="EV708" s="72"/>
      <c r="EW708" s="72"/>
      <c r="EX708" s="72"/>
      <c r="EY708" s="72"/>
      <c r="EZ708" s="72"/>
      <c r="FA708" s="72"/>
      <c r="FB708" s="72"/>
      <c r="FC708" s="72"/>
      <c r="FD708" s="72"/>
      <c r="FE708" s="72"/>
      <c r="FF708" s="72"/>
      <c r="FG708" s="72"/>
      <c r="FH708" s="72"/>
      <c r="FI708" s="72"/>
      <c r="FJ708" s="72"/>
      <c r="FK708" s="72"/>
      <c r="FL708" s="72"/>
    </row>
    <row r="709" spans="30:168">
      <c r="AD709" s="75"/>
      <c r="AF709" s="75"/>
      <c r="AG709" s="75"/>
      <c r="AH709" s="75"/>
      <c r="AI709" s="75"/>
      <c r="AJ709" s="75"/>
      <c r="AK709" s="75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H709" s="81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EZ709" s="72"/>
      <c r="FA709" s="72"/>
      <c r="FB709" s="72"/>
      <c r="FC709" s="72"/>
      <c r="FD709" s="72"/>
      <c r="FE709" s="72"/>
      <c r="FF709" s="72"/>
      <c r="FG709" s="72"/>
      <c r="FH709" s="72"/>
      <c r="FI709" s="72"/>
      <c r="FJ709" s="72"/>
      <c r="FK709" s="72"/>
      <c r="FL709" s="72"/>
    </row>
    <row r="710" spans="30:168">
      <c r="AD710" s="75"/>
      <c r="AF710" s="75"/>
      <c r="AG710" s="75"/>
      <c r="AH710" s="75"/>
      <c r="AI710" s="75"/>
      <c r="AJ710" s="75"/>
      <c r="AK710" s="75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H710" s="81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EZ710" s="72"/>
      <c r="FA710" s="72"/>
      <c r="FB710" s="72"/>
      <c r="FC710" s="72"/>
      <c r="FD710" s="72"/>
      <c r="FE710" s="72"/>
      <c r="FF710" s="72"/>
      <c r="FG710" s="72"/>
      <c r="FH710" s="72"/>
      <c r="FI710" s="72"/>
      <c r="FJ710" s="72"/>
      <c r="FK710" s="72"/>
      <c r="FL710" s="72"/>
    </row>
    <row r="711" spans="30:168">
      <c r="AD711" s="75"/>
      <c r="AF711" s="75"/>
      <c r="AG711" s="75"/>
      <c r="AH711" s="75"/>
      <c r="AI711" s="75"/>
      <c r="AJ711" s="75"/>
      <c r="AK711" s="75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H711" s="81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EZ711" s="72"/>
      <c r="FA711" s="72"/>
      <c r="FB711" s="72"/>
      <c r="FC711" s="72"/>
      <c r="FD711" s="72"/>
      <c r="FE711" s="72"/>
      <c r="FF711" s="72"/>
      <c r="FG711" s="72"/>
      <c r="FH711" s="72"/>
      <c r="FI711" s="72"/>
      <c r="FJ711" s="72"/>
      <c r="FK711" s="72"/>
      <c r="FL711" s="72"/>
    </row>
    <row r="712" spans="30:168">
      <c r="AD712" s="75"/>
      <c r="AF712" s="75"/>
      <c r="AG712" s="75"/>
      <c r="AH712" s="75"/>
      <c r="AI712" s="75"/>
      <c r="AJ712" s="75"/>
      <c r="AK712" s="75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H712" s="81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EZ712" s="72"/>
      <c r="FA712" s="72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</row>
    <row r="713" spans="30:168">
      <c r="AD713" s="75"/>
      <c r="AF713" s="75"/>
      <c r="AG713" s="75"/>
      <c r="AH713" s="75"/>
      <c r="AI713" s="75"/>
      <c r="AJ713" s="75"/>
      <c r="AK713" s="75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H713" s="81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EZ713" s="72"/>
      <c r="FA713" s="72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</row>
    <row r="714" spans="30:168">
      <c r="AD714" s="75"/>
      <c r="AF714" s="75"/>
      <c r="AG714" s="75"/>
      <c r="AH714" s="75"/>
      <c r="AI714" s="75"/>
      <c r="AJ714" s="75"/>
      <c r="AK714" s="75"/>
      <c r="AR714" s="80"/>
      <c r="AS714" s="80"/>
      <c r="AT714" s="80"/>
      <c r="AU714" s="80"/>
      <c r="AV714" s="81"/>
      <c r="AW714" s="80"/>
      <c r="AX714" s="80"/>
      <c r="AY714" s="80"/>
      <c r="AZ714" s="80"/>
      <c r="BA714" s="80"/>
      <c r="BB714" s="80"/>
      <c r="BH714" s="81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EZ714" s="72"/>
      <c r="FA714" s="72"/>
      <c r="FB714" s="72"/>
      <c r="FC714" s="72"/>
      <c r="FD714" s="72"/>
      <c r="FE714" s="72"/>
      <c r="FF714" s="72"/>
      <c r="FG714" s="72"/>
      <c r="FH714" s="72"/>
      <c r="FI714" s="72"/>
      <c r="FJ714" s="72"/>
      <c r="FK714" s="72"/>
      <c r="FL714" s="72"/>
    </row>
    <row r="715" spans="30:168">
      <c r="AD715" s="75"/>
      <c r="AF715" s="75"/>
      <c r="AG715" s="75"/>
      <c r="AH715" s="75"/>
      <c r="AI715" s="75"/>
      <c r="AJ715" s="75"/>
      <c r="AK715" s="75"/>
      <c r="AR715" s="80"/>
      <c r="AS715" s="80"/>
      <c r="AT715" s="80"/>
      <c r="AU715" s="80"/>
      <c r="AV715" s="81"/>
      <c r="AW715" s="80"/>
      <c r="AX715" s="80"/>
      <c r="AY715" s="80"/>
      <c r="AZ715" s="80"/>
      <c r="BA715" s="80"/>
      <c r="BB715" s="80"/>
      <c r="BH715" s="81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EZ715" s="72"/>
      <c r="FA715" s="72"/>
      <c r="FB715" s="72"/>
      <c r="FC715" s="72"/>
      <c r="FD715" s="72"/>
      <c r="FE715" s="72"/>
      <c r="FF715" s="72"/>
      <c r="FG715" s="72"/>
      <c r="FH715" s="72"/>
      <c r="FI715" s="72"/>
      <c r="FJ715" s="72"/>
      <c r="FK715" s="72"/>
      <c r="FL715" s="72"/>
    </row>
    <row r="716" spans="30:168">
      <c r="AD716" s="75"/>
      <c r="AF716" s="75"/>
      <c r="AG716" s="75"/>
      <c r="AH716" s="75"/>
      <c r="AI716" s="75"/>
      <c r="AJ716" s="75"/>
      <c r="AK716" s="75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H716" s="81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EZ716" s="72"/>
      <c r="FA716" s="72"/>
      <c r="FB716" s="72"/>
      <c r="FC716" s="72"/>
      <c r="FD716" s="72"/>
      <c r="FE716" s="72"/>
      <c r="FF716" s="72"/>
      <c r="FG716" s="72"/>
      <c r="FH716" s="72"/>
      <c r="FI716" s="72"/>
      <c r="FJ716" s="72"/>
      <c r="FK716" s="72"/>
      <c r="FL716" s="72"/>
    </row>
    <row r="717" spans="30:168">
      <c r="AD717" s="75"/>
      <c r="AF717" s="75"/>
      <c r="AG717" s="75"/>
      <c r="AH717" s="75"/>
      <c r="AI717" s="75"/>
      <c r="AJ717" s="75"/>
      <c r="AK717" s="75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74"/>
      <c r="BC717" s="74"/>
      <c r="BH717" s="81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</row>
    <row r="718" spans="30:168">
      <c r="AD718" s="75"/>
      <c r="AF718" s="75"/>
      <c r="AG718" s="75"/>
      <c r="AH718" s="75"/>
      <c r="AI718" s="75"/>
      <c r="AJ718" s="75"/>
      <c r="AK718" s="75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74"/>
      <c r="BC718" s="74"/>
      <c r="BH718" s="81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</row>
    <row r="719" spans="30:168">
      <c r="AD719" s="75"/>
      <c r="AF719" s="75"/>
      <c r="AG719" s="75"/>
      <c r="AH719" s="75"/>
      <c r="AI719" s="75"/>
      <c r="AJ719" s="75"/>
      <c r="AK719" s="75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</row>
    <row r="720" spans="30:168">
      <c r="AD720" s="75"/>
      <c r="AF720" s="75"/>
      <c r="AG720" s="75"/>
      <c r="AH720" s="75"/>
      <c r="AI720" s="75"/>
      <c r="AJ720" s="75"/>
      <c r="AK720" s="75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</row>
    <row r="721" spans="30:168">
      <c r="AD721" s="75"/>
      <c r="AF721" s="75"/>
      <c r="AG721" s="75"/>
      <c r="AH721" s="75"/>
      <c r="AI721" s="75"/>
      <c r="AJ721" s="75"/>
      <c r="AK721" s="75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F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</row>
    <row r="722" spans="30:168">
      <c r="AD722" s="75"/>
      <c r="AF722" s="75"/>
      <c r="AG722" s="75"/>
      <c r="AH722" s="75"/>
      <c r="AI722" s="75"/>
      <c r="AJ722" s="75"/>
      <c r="AK722" s="75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D722" s="74"/>
      <c r="BE722" s="74"/>
      <c r="BF722" s="74"/>
      <c r="BG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</row>
    <row r="723" spans="30:168">
      <c r="AD723" s="75"/>
      <c r="AF723" s="75"/>
      <c r="AG723" s="75"/>
      <c r="AH723" s="75"/>
      <c r="AI723" s="75"/>
      <c r="AJ723" s="75"/>
      <c r="AK723" s="75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D723" s="74"/>
      <c r="BE723" s="74"/>
      <c r="BF723" s="81"/>
      <c r="BG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</row>
    <row r="724" spans="30:168">
      <c r="AD724" s="75"/>
      <c r="AF724" s="75"/>
      <c r="AG724" s="75"/>
      <c r="AH724" s="75"/>
      <c r="AI724" s="75"/>
      <c r="AJ724" s="75"/>
      <c r="AK724" s="75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F724" s="81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EZ724" s="72"/>
      <c r="FA724" s="72"/>
      <c r="FB724" s="72"/>
      <c r="FC724" s="72"/>
      <c r="FD724" s="72"/>
      <c r="FE724" s="72"/>
      <c r="FF724" s="72"/>
      <c r="FG724" s="72"/>
      <c r="FH724" s="72"/>
      <c r="FI724" s="72"/>
      <c r="FJ724" s="72"/>
      <c r="FK724" s="72"/>
      <c r="FL724" s="72"/>
    </row>
    <row r="725" spans="30:168">
      <c r="AD725" s="75"/>
      <c r="AF725" s="75"/>
      <c r="AG725" s="75"/>
      <c r="AH725" s="75"/>
      <c r="AI725" s="75"/>
      <c r="AJ725" s="75"/>
      <c r="AK725" s="75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F725" s="81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EZ725" s="72"/>
      <c r="FA725" s="72"/>
      <c r="FB725" s="72"/>
      <c r="FC725" s="72"/>
      <c r="FD725" s="72"/>
      <c r="FE725" s="72"/>
      <c r="FF725" s="72"/>
      <c r="FG725" s="72"/>
      <c r="FH725" s="72"/>
      <c r="FI725" s="72"/>
      <c r="FJ725" s="72"/>
      <c r="FK725" s="72"/>
      <c r="FL725" s="72"/>
    </row>
    <row r="726" spans="30:168">
      <c r="AD726" s="75"/>
      <c r="AF726" s="75"/>
      <c r="AG726" s="75"/>
      <c r="AH726" s="75"/>
      <c r="AI726" s="75"/>
      <c r="AJ726" s="75"/>
      <c r="AK726" s="75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F726" s="81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EZ726" s="72"/>
      <c r="FA726" s="72"/>
      <c r="FB726" s="72"/>
      <c r="FC726" s="72"/>
      <c r="FD726" s="72"/>
      <c r="FE726" s="72"/>
      <c r="FF726" s="72"/>
      <c r="FG726" s="72"/>
      <c r="FH726" s="72"/>
      <c r="FI726" s="72"/>
      <c r="FJ726" s="72"/>
      <c r="FK726" s="72"/>
      <c r="FL726" s="72"/>
    </row>
    <row r="727" spans="30:168">
      <c r="AD727" s="75"/>
      <c r="AF727" s="75"/>
      <c r="AG727" s="75"/>
      <c r="AH727" s="75"/>
      <c r="AI727" s="75"/>
      <c r="AJ727" s="75"/>
      <c r="AK727" s="75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F727" s="81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EZ727" s="72"/>
      <c r="FA727" s="72"/>
      <c r="FB727" s="72"/>
      <c r="FC727" s="72"/>
      <c r="FD727" s="72"/>
      <c r="FE727" s="72"/>
      <c r="FF727" s="72"/>
      <c r="FG727" s="72"/>
      <c r="FH727" s="72"/>
      <c r="FI727" s="72"/>
      <c r="FJ727" s="72"/>
      <c r="FK727" s="72"/>
      <c r="FL727" s="72"/>
    </row>
    <row r="728" spans="30:168">
      <c r="AD728" s="75"/>
      <c r="AF728" s="75"/>
      <c r="AG728" s="75"/>
      <c r="AH728" s="75"/>
      <c r="AI728" s="75"/>
      <c r="AJ728" s="75"/>
      <c r="AK728" s="75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F728" s="81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EZ728" s="72"/>
      <c r="FA728" s="72"/>
      <c r="FB728" s="72"/>
      <c r="FC728" s="72"/>
      <c r="FD728" s="72"/>
      <c r="FE728" s="72"/>
      <c r="FF728" s="72"/>
      <c r="FG728" s="72"/>
      <c r="FH728" s="72"/>
      <c r="FI728" s="72"/>
      <c r="FJ728" s="72"/>
      <c r="FK728" s="72"/>
      <c r="FL728" s="72"/>
    </row>
    <row r="729" spans="30:168">
      <c r="AD729" s="75"/>
      <c r="AF729" s="75"/>
      <c r="AG729" s="75"/>
      <c r="AH729" s="75"/>
      <c r="AI729" s="75"/>
      <c r="AJ729" s="75"/>
      <c r="AK729" s="75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F729" s="81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EZ729" s="72"/>
      <c r="FA729" s="72"/>
      <c r="FB729" s="72"/>
      <c r="FC729" s="72"/>
      <c r="FD729" s="72"/>
      <c r="FE729" s="72"/>
      <c r="FF729" s="72"/>
      <c r="FG729" s="72"/>
      <c r="FH729" s="72"/>
      <c r="FI729" s="72"/>
      <c r="FJ729" s="72"/>
      <c r="FK729" s="72"/>
      <c r="FL729" s="72"/>
    </row>
    <row r="730" spans="30:168">
      <c r="AD730" s="75"/>
      <c r="AF730" s="75"/>
      <c r="AG730" s="75"/>
      <c r="AH730" s="75"/>
      <c r="AI730" s="75"/>
      <c r="AJ730" s="75"/>
      <c r="AK730" s="75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F730" s="81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EZ730" s="72"/>
      <c r="FA730" s="72"/>
      <c r="FB730" s="72"/>
      <c r="FC730" s="72"/>
      <c r="FD730" s="72"/>
      <c r="FE730" s="72"/>
      <c r="FF730" s="72"/>
      <c r="FG730" s="72"/>
      <c r="FH730" s="72"/>
      <c r="FI730" s="72"/>
      <c r="FJ730" s="72"/>
      <c r="FK730" s="72"/>
      <c r="FL730" s="72"/>
    </row>
    <row r="731" spans="30:168">
      <c r="AD731" s="75"/>
      <c r="AF731" s="75"/>
      <c r="AG731" s="75"/>
      <c r="AH731" s="75"/>
      <c r="AI731" s="75"/>
      <c r="AJ731" s="75"/>
      <c r="AK731" s="75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F731" s="81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EZ731" s="72"/>
      <c r="FA731" s="72"/>
      <c r="FB731" s="72"/>
      <c r="FC731" s="72"/>
      <c r="FD731" s="72"/>
      <c r="FE731" s="72"/>
      <c r="FF731" s="72"/>
      <c r="FG731" s="72"/>
      <c r="FH731" s="72"/>
      <c r="FI731" s="72"/>
      <c r="FJ731" s="72"/>
      <c r="FK731" s="72"/>
      <c r="FL731" s="72"/>
    </row>
    <row r="732" spans="30:168">
      <c r="AD732" s="75"/>
      <c r="AF732" s="75"/>
      <c r="AG732" s="75"/>
      <c r="AH732" s="75"/>
      <c r="AI732" s="75"/>
      <c r="AJ732" s="75"/>
      <c r="AK732" s="75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F732" s="81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EZ732" s="72"/>
      <c r="FA732" s="72"/>
      <c r="FB732" s="72"/>
      <c r="FC732" s="72"/>
      <c r="FD732" s="72"/>
      <c r="FE732" s="72"/>
      <c r="FF732" s="72"/>
      <c r="FG732" s="72"/>
      <c r="FH732" s="72"/>
      <c r="FI732" s="72"/>
      <c r="FJ732" s="72"/>
      <c r="FK732" s="72"/>
      <c r="FL732" s="72"/>
    </row>
    <row r="733" spans="30:168">
      <c r="AD733" s="75"/>
      <c r="AF733" s="75"/>
      <c r="AG733" s="75"/>
      <c r="AH733" s="75"/>
      <c r="AI733" s="75"/>
      <c r="AJ733" s="75"/>
      <c r="AK733" s="75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F733" s="81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EZ733" s="72"/>
      <c r="FA733" s="72"/>
      <c r="FB733" s="72"/>
      <c r="FC733" s="72"/>
      <c r="FD733" s="72"/>
      <c r="FE733" s="72"/>
      <c r="FF733" s="72"/>
      <c r="FG733" s="72"/>
      <c r="FH733" s="72"/>
      <c r="FI733" s="72"/>
      <c r="FJ733" s="72"/>
      <c r="FK733" s="72"/>
      <c r="FL733" s="72"/>
    </row>
    <row r="734" spans="30:168">
      <c r="AD734" s="75"/>
      <c r="AF734" s="75"/>
      <c r="AG734" s="75"/>
      <c r="AH734" s="75"/>
      <c r="AI734" s="75"/>
      <c r="AJ734" s="75"/>
      <c r="AK734" s="75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F734" s="81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EZ734" s="72"/>
      <c r="FA734" s="72"/>
      <c r="FB734" s="72"/>
      <c r="FC734" s="72"/>
      <c r="FD734" s="72"/>
      <c r="FE734" s="72"/>
      <c r="FF734" s="72"/>
      <c r="FG734" s="72"/>
      <c r="FH734" s="72"/>
      <c r="FI734" s="72"/>
      <c r="FJ734" s="72"/>
      <c r="FK734" s="72"/>
      <c r="FL734" s="72"/>
    </row>
    <row r="735" spans="30:168">
      <c r="AD735" s="75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F735" s="81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EZ735" s="72"/>
      <c r="FA735" s="72"/>
      <c r="FB735" s="72"/>
      <c r="FC735" s="72"/>
      <c r="FD735" s="72"/>
      <c r="FE735" s="72"/>
      <c r="FF735" s="72"/>
      <c r="FG735" s="72"/>
      <c r="FH735" s="72"/>
      <c r="FI735" s="72"/>
      <c r="FJ735" s="72"/>
      <c r="FK735" s="72"/>
      <c r="FL735" s="72"/>
    </row>
    <row r="736" spans="30:168">
      <c r="AD736" s="75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F736" s="81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EZ736" s="72"/>
      <c r="FA736" s="72"/>
      <c r="FB736" s="72"/>
      <c r="FC736" s="72"/>
      <c r="FD736" s="72"/>
      <c r="FE736" s="72"/>
      <c r="FF736" s="72"/>
      <c r="FG736" s="72"/>
      <c r="FH736" s="72"/>
      <c r="FI736" s="72"/>
      <c r="FJ736" s="72"/>
      <c r="FK736" s="72"/>
      <c r="FL736" s="72"/>
    </row>
    <row r="737" spans="30:168">
      <c r="AD737" s="75"/>
      <c r="AF737" s="75"/>
      <c r="AG737" s="75"/>
      <c r="AH737" s="75"/>
      <c r="AI737" s="75"/>
      <c r="AJ737" s="75"/>
      <c r="AK737" s="75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F737" s="81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EZ737" s="72"/>
      <c r="FA737" s="72"/>
      <c r="FB737" s="72"/>
      <c r="FC737" s="72"/>
      <c r="FD737" s="72"/>
      <c r="FE737" s="72"/>
      <c r="FF737" s="72"/>
      <c r="FG737" s="72"/>
      <c r="FH737" s="72"/>
      <c r="FI737" s="72"/>
      <c r="FJ737" s="72"/>
      <c r="FK737" s="72"/>
      <c r="FL737" s="72"/>
    </row>
    <row r="738" spans="30:168">
      <c r="AD738" s="75"/>
      <c r="AF738" s="75"/>
      <c r="AG738" s="75"/>
      <c r="AH738" s="75"/>
      <c r="AI738" s="75"/>
      <c r="AJ738" s="75"/>
      <c r="AK738" s="75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F738" s="81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EZ738" s="72"/>
      <c r="FA738" s="72"/>
      <c r="FB738" s="72"/>
      <c r="FC738" s="72"/>
      <c r="FD738" s="72"/>
      <c r="FE738" s="72"/>
      <c r="FF738" s="72"/>
      <c r="FG738" s="72"/>
      <c r="FH738" s="72"/>
      <c r="FI738" s="72"/>
      <c r="FJ738" s="72"/>
      <c r="FK738" s="72"/>
      <c r="FL738" s="72"/>
    </row>
    <row r="739" spans="30:168">
      <c r="AD739" s="75"/>
      <c r="AF739" s="75"/>
      <c r="AG739" s="75"/>
      <c r="AH739" s="75"/>
      <c r="AI739" s="75"/>
      <c r="AJ739" s="75"/>
      <c r="AK739" s="75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F739" s="81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EZ739" s="72"/>
      <c r="FA739" s="72"/>
      <c r="FB739" s="72"/>
      <c r="FC739" s="72"/>
      <c r="FD739" s="72"/>
      <c r="FE739" s="72"/>
      <c r="FF739" s="72"/>
      <c r="FG739" s="72"/>
      <c r="FH739" s="72"/>
      <c r="FI739" s="72"/>
      <c r="FJ739" s="72"/>
      <c r="FK739" s="72"/>
      <c r="FL739" s="72"/>
    </row>
    <row r="740" spans="30:168">
      <c r="AD740" s="75"/>
      <c r="AF740" s="75"/>
      <c r="AG740" s="75"/>
      <c r="AH740" s="75"/>
      <c r="AI740" s="75"/>
      <c r="AJ740" s="75"/>
      <c r="AK740" s="75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F740" s="81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EZ740" s="72"/>
      <c r="FA740" s="72"/>
      <c r="FB740" s="72"/>
      <c r="FC740" s="72"/>
      <c r="FD740" s="72"/>
      <c r="FE740" s="72"/>
      <c r="FF740" s="72"/>
      <c r="FG740" s="72"/>
      <c r="FH740" s="72"/>
      <c r="FI740" s="72"/>
      <c r="FJ740" s="72"/>
      <c r="FK740" s="72"/>
      <c r="FL740" s="72"/>
    </row>
    <row r="741" spans="30:168">
      <c r="AD741" s="75"/>
      <c r="AF741" s="75"/>
      <c r="AG741" s="75"/>
      <c r="AH741" s="75"/>
      <c r="AI741" s="75"/>
      <c r="AJ741" s="75"/>
      <c r="AK741" s="75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F741" s="81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EZ741" s="72"/>
      <c r="FA741" s="72"/>
      <c r="FB741" s="72"/>
      <c r="FC741" s="72"/>
      <c r="FD741" s="72"/>
      <c r="FE741" s="72"/>
      <c r="FF741" s="72"/>
      <c r="FG741" s="72"/>
      <c r="FH741" s="72"/>
      <c r="FI741" s="72"/>
      <c r="FJ741" s="72"/>
      <c r="FK741" s="72"/>
      <c r="FL741" s="72"/>
    </row>
    <row r="742" spans="30:168">
      <c r="AD742" s="75"/>
      <c r="AF742" s="75"/>
      <c r="AG742" s="75"/>
      <c r="AH742" s="75"/>
      <c r="AI742" s="75"/>
      <c r="AJ742" s="75"/>
      <c r="AK742" s="75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F742" s="81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EZ742" s="72"/>
      <c r="FA742" s="72"/>
      <c r="FB742" s="72"/>
      <c r="FC742" s="72"/>
      <c r="FD742" s="72"/>
      <c r="FE742" s="72"/>
      <c r="FF742" s="72"/>
      <c r="FG742" s="72"/>
      <c r="FH742" s="72"/>
      <c r="FI742" s="72"/>
      <c r="FJ742" s="72"/>
      <c r="FK742" s="72"/>
      <c r="FL742" s="72"/>
    </row>
    <row r="743" spans="30:168">
      <c r="AD743" s="75"/>
      <c r="AF743" s="75"/>
      <c r="AG743" s="75"/>
      <c r="AH743" s="75"/>
      <c r="AI743" s="75"/>
      <c r="AJ743" s="75"/>
      <c r="AK743" s="75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F743" s="81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EZ743" s="72"/>
      <c r="FA743" s="72"/>
      <c r="FB743" s="72"/>
      <c r="FC743" s="72"/>
      <c r="FD743" s="72"/>
      <c r="FE743" s="72"/>
      <c r="FF743" s="72"/>
      <c r="FG743" s="72"/>
      <c r="FH743" s="72"/>
      <c r="FI743" s="72"/>
      <c r="FJ743" s="72"/>
      <c r="FK743" s="72"/>
      <c r="FL743" s="72"/>
    </row>
    <row r="744" spans="30:168">
      <c r="AD744" s="75"/>
      <c r="AF744" s="75"/>
      <c r="AG744" s="75"/>
      <c r="AH744" s="75"/>
      <c r="AI744" s="75"/>
      <c r="AJ744" s="75"/>
      <c r="AK744" s="75"/>
      <c r="AP744" s="80"/>
      <c r="AQ744" s="80"/>
      <c r="AR744" s="80"/>
      <c r="AS744" s="80"/>
      <c r="AT744" s="80"/>
      <c r="AU744" s="81"/>
      <c r="AV744" s="80"/>
      <c r="AW744" s="80"/>
      <c r="AX744" s="80"/>
      <c r="AY744" s="80"/>
      <c r="AZ744" s="80"/>
      <c r="BA744" s="80"/>
      <c r="BB744" s="80"/>
      <c r="BF744" s="81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EZ744" s="72"/>
      <c r="FA744" s="72"/>
      <c r="FB744" s="72"/>
      <c r="FC744" s="72"/>
      <c r="FD744" s="72"/>
      <c r="FE744" s="72"/>
      <c r="FF744" s="72"/>
      <c r="FG744" s="72"/>
      <c r="FH744" s="72"/>
      <c r="FI744" s="72"/>
      <c r="FJ744" s="72"/>
      <c r="FK744" s="72"/>
      <c r="FL744" s="72"/>
    </row>
    <row r="745" spans="30:168">
      <c r="AD745" s="75"/>
      <c r="AF745" s="75"/>
      <c r="AG745" s="75"/>
      <c r="AH745" s="75"/>
      <c r="AI745" s="75"/>
      <c r="AJ745" s="75"/>
      <c r="AK745" s="75"/>
      <c r="AP745" s="80"/>
      <c r="AQ745" s="80"/>
      <c r="AR745" s="80"/>
      <c r="AS745" s="80"/>
      <c r="AT745" s="80"/>
      <c r="AU745" s="81"/>
      <c r="AV745" s="80"/>
      <c r="AW745" s="80"/>
      <c r="AX745" s="80"/>
      <c r="AY745" s="80"/>
      <c r="AZ745" s="80"/>
      <c r="BA745" s="80"/>
      <c r="BB745" s="80"/>
      <c r="BF745" s="81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EZ745" s="72"/>
      <c r="FA745" s="72"/>
      <c r="FB745" s="72"/>
      <c r="FC745" s="72"/>
      <c r="FD745" s="72"/>
      <c r="FE745" s="72"/>
      <c r="FF745" s="72"/>
      <c r="FG745" s="72"/>
      <c r="FH745" s="72"/>
      <c r="FI745" s="72"/>
      <c r="FJ745" s="72"/>
      <c r="FK745" s="72"/>
      <c r="FL745" s="72"/>
    </row>
    <row r="746" spans="30:168">
      <c r="AD746" s="75"/>
      <c r="AF746" s="75"/>
      <c r="AG746" s="75"/>
      <c r="AH746" s="75"/>
      <c r="AI746" s="75"/>
      <c r="AJ746" s="75"/>
      <c r="AK746" s="75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F746" s="81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</row>
    <row r="747" spans="30:168">
      <c r="AD747" s="75"/>
      <c r="AF747" s="75"/>
      <c r="AG747" s="75"/>
      <c r="AH747" s="75"/>
      <c r="AI747" s="75"/>
      <c r="AJ747" s="75"/>
      <c r="AK747" s="75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F747" s="81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</row>
    <row r="748" spans="30:168">
      <c r="AD748" s="75"/>
      <c r="AF748" s="75"/>
      <c r="AG748" s="75"/>
      <c r="AH748" s="75"/>
      <c r="AI748" s="75"/>
      <c r="AJ748" s="75"/>
      <c r="AK748" s="75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F748" s="81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</row>
    <row r="749" spans="30:168">
      <c r="AD749" s="75"/>
      <c r="AF749" s="75"/>
      <c r="AG749" s="75"/>
      <c r="AH749" s="75"/>
      <c r="AI749" s="75"/>
      <c r="AJ749" s="75"/>
      <c r="AK749" s="75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F749" s="81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</row>
    <row r="750" spans="30:168">
      <c r="AD750" s="75"/>
      <c r="AF750" s="75"/>
      <c r="AG750" s="75"/>
      <c r="AH750" s="75"/>
      <c r="AI750" s="75"/>
      <c r="AJ750" s="75"/>
      <c r="AK750" s="75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F750" s="81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</row>
    <row r="751" spans="30:168">
      <c r="AD751" s="75"/>
      <c r="AF751" s="75"/>
      <c r="AG751" s="75"/>
      <c r="AH751" s="75"/>
      <c r="AI751" s="75"/>
      <c r="AJ751" s="75"/>
      <c r="AK751" s="75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F751" s="81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</row>
    <row r="752" spans="30:168">
      <c r="AD752" s="75"/>
      <c r="AF752" s="75"/>
      <c r="AG752" s="75"/>
      <c r="AH752" s="75"/>
      <c r="AI752" s="75"/>
      <c r="AJ752" s="75"/>
      <c r="AK752" s="75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F752" s="81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</row>
    <row r="753" spans="30:168">
      <c r="AD753" s="75"/>
      <c r="AF753" s="75"/>
      <c r="AG753" s="75"/>
      <c r="AH753" s="75"/>
      <c r="AI753" s="75"/>
      <c r="AJ753" s="75"/>
      <c r="AK753" s="75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F753" s="81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FA753" s="72"/>
      <c r="FB753" s="72"/>
      <c r="FC753" s="72"/>
      <c r="FD753" s="72"/>
      <c r="FE753" s="72"/>
      <c r="FF753" s="72"/>
      <c r="FG753" s="72"/>
      <c r="FH753" s="72"/>
      <c r="FI753" s="72"/>
      <c r="FJ753" s="72"/>
      <c r="FK753" s="72"/>
      <c r="FL753" s="72"/>
    </row>
    <row r="754" spans="30:168">
      <c r="AD754" s="75"/>
      <c r="AF754" s="75"/>
      <c r="AG754" s="75"/>
      <c r="AH754" s="75"/>
      <c r="AI754" s="75"/>
      <c r="AJ754" s="75"/>
      <c r="AK754" s="75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F754" s="81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FA754" s="72"/>
      <c r="FB754" s="72"/>
      <c r="FC754" s="72"/>
      <c r="FD754" s="72"/>
      <c r="FE754" s="72"/>
      <c r="FF754" s="72"/>
      <c r="FG754" s="72"/>
      <c r="FH754" s="72"/>
      <c r="FI754" s="72"/>
      <c r="FJ754" s="72"/>
      <c r="FK754" s="72"/>
      <c r="FL754" s="72"/>
    </row>
    <row r="755" spans="30:168">
      <c r="AD755" s="75"/>
      <c r="AF755" s="75"/>
      <c r="AG755" s="75"/>
      <c r="AH755" s="75"/>
      <c r="AI755" s="75"/>
      <c r="AJ755" s="75"/>
      <c r="AK755" s="75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F755" s="81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</row>
    <row r="756" spans="30:168">
      <c r="AD756" s="75"/>
      <c r="AF756" s="75"/>
      <c r="AG756" s="75"/>
      <c r="AH756" s="75"/>
      <c r="AI756" s="75"/>
      <c r="AJ756" s="75"/>
      <c r="AK756" s="75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74"/>
      <c r="BC756" s="74"/>
      <c r="BF756" s="81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FA756" s="72"/>
      <c r="FB756" s="72"/>
      <c r="FC756" s="72"/>
      <c r="FD756" s="72"/>
      <c r="FE756" s="72"/>
      <c r="FF756" s="72"/>
      <c r="FG756" s="72"/>
      <c r="FH756" s="72"/>
      <c r="FI756" s="72"/>
      <c r="FJ756" s="72"/>
      <c r="FK756" s="72"/>
      <c r="FL756" s="72"/>
    </row>
    <row r="757" spans="30:168">
      <c r="AD757" s="75"/>
      <c r="AF757" s="75"/>
      <c r="AG757" s="75"/>
      <c r="AH757" s="75"/>
      <c r="AI757" s="75"/>
      <c r="AJ757" s="75"/>
      <c r="AK757" s="75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F757" s="81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FA757" s="72"/>
      <c r="FB757" s="72"/>
      <c r="FC757" s="72"/>
      <c r="FD757" s="72"/>
      <c r="FE757" s="72"/>
      <c r="FF757" s="72"/>
      <c r="FG757" s="72"/>
      <c r="FH757" s="72"/>
      <c r="FI757" s="72"/>
      <c r="FJ757" s="72"/>
      <c r="FK757" s="72"/>
      <c r="FL757" s="72"/>
    </row>
    <row r="758" spans="30:168">
      <c r="AD758" s="75"/>
      <c r="AF758" s="75"/>
      <c r="AG758" s="75"/>
      <c r="AH758" s="75"/>
      <c r="AI758" s="75"/>
      <c r="AJ758" s="75"/>
      <c r="AK758" s="75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F758" s="81"/>
      <c r="BH758" s="74"/>
      <c r="BI758" s="74"/>
      <c r="BJ758" s="74"/>
      <c r="BK758" s="74"/>
      <c r="BL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FA758" s="72"/>
      <c r="FB758" s="72"/>
      <c r="FC758" s="72"/>
      <c r="FD758" s="72"/>
      <c r="FE758" s="72"/>
      <c r="FF758" s="72"/>
      <c r="FG758" s="72"/>
      <c r="FH758" s="72"/>
      <c r="FI758" s="72"/>
      <c r="FJ758" s="72"/>
      <c r="FK758" s="72"/>
      <c r="FL758" s="72"/>
    </row>
    <row r="759" spans="30:168">
      <c r="AD759" s="75"/>
      <c r="AF759" s="75"/>
      <c r="AG759" s="75"/>
      <c r="AH759" s="75"/>
      <c r="AI759" s="75"/>
      <c r="AJ759" s="75"/>
      <c r="AK759" s="75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F759" s="81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FA759" s="72"/>
      <c r="FB759" s="72"/>
      <c r="FC759" s="72"/>
      <c r="FD759" s="72"/>
      <c r="FE759" s="72"/>
      <c r="FF759" s="72"/>
      <c r="FG759" s="72"/>
      <c r="FH759" s="72"/>
      <c r="FI759" s="72"/>
      <c r="FJ759" s="72"/>
      <c r="FK759" s="72"/>
      <c r="FL759" s="72"/>
    </row>
    <row r="760" spans="30:168">
      <c r="AD760" s="75"/>
      <c r="AF760" s="75"/>
      <c r="AG760" s="75"/>
      <c r="AH760" s="75"/>
      <c r="AI760" s="75"/>
      <c r="AJ760" s="75"/>
      <c r="AK760" s="75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F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FA760" s="72"/>
      <c r="FB760" s="72"/>
      <c r="FC760" s="72"/>
      <c r="FD760" s="72"/>
      <c r="FE760" s="72"/>
      <c r="FF760" s="72"/>
      <c r="FG760" s="72"/>
      <c r="FH760" s="72"/>
      <c r="FI760" s="72"/>
      <c r="FJ760" s="72"/>
      <c r="FK760" s="72"/>
      <c r="FL760" s="72"/>
    </row>
    <row r="761" spans="30:168">
      <c r="AD761" s="75"/>
      <c r="AF761" s="75"/>
      <c r="AG761" s="75"/>
      <c r="AH761" s="75"/>
      <c r="AI761" s="75"/>
      <c r="AJ761" s="75"/>
      <c r="AK761" s="75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D761" s="74"/>
      <c r="BE761" s="74"/>
      <c r="BG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FA761" s="72"/>
      <c r="FB761" s="72"/>
      <c r="FC761" s="72"/>
      <c r="FD761" s="72"/>
      <c r="FE761" s="72"/>
      <c r="FF761" s="72"/>
      <c r="FG761" s="72"/>
      <c r="FH761" s="72"/>
      <c r="FI761" s="72"/>
      <c r="FJ761" s="72"/>
      <c r="FK761" s="72"/>
      <c r="FL761" s="72"/>
    </row>
    <row r="762" spans="30:168">
      <c r="AD762" s="75"/>
      <c r="AF762" s="75"/>
      <c r="AG762" s="75"/>
      <c r="AH762" s="75"/>
      <c r="AI762" s="75"/>
      <c r="AJ762" s="75"/>
      <c r="AK762" s="75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G762" s="81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FA762" s="72"/>
      <c r="FB762" s="72"/>
      <c r="FC762" s="72"/>
      <c r="FD762" s="72"/>
      <c r="FE762" s="72"/>
      <c r="FF762" s="72"/>
      <c r="FG762" s="72"/>
      <c r="FH762" s="72"/>
      <c r="FI762" s="72"/>
      <c r="FJ762" s="72"/>
      <c r="FK762" s="72"/>
      <c r="FL762" s="72"/>
    </row>
    <row r="763" spans="30:168">
      <c r="AD763" s="75"/>
      <c r="AF763" s="75"/>
      <c r="AG763" s="75"/>
      <c r="AH763" s="75"/>
      <c r="AI763" s="75"/>
      <c r="AJ763" s="75"/>
      <c r="AK763" s="75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G763" s="81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FA763" s="72"/>
      <c r="FB763" s="72"/>
      <c r="FC763" s="72"/>
      <c r="FD763" s="72"/>
      <c r="FE763" s="72"/>
      <c r="FF763" s="72"/>
      <c r="FG763" s="72"/>
      <c r="FH763" s="72"/>
      <c r="FI763" s="72"/>
      <c r="FJ763" s="72"/>
      <c r="FK763" s="72"/>
      <c r="FL763" s="72"/>
    </row>
    <row r="764" spans="30:168">
      <c r="AD764" s="75"/>
      <c r="AF764" s="75"/>
      <c r="AG764" s="75"/>
      <c r="AH764" s="75"/>
      <c r="AI764" s="75"/>
      <c r="AJ764" s="75"/>
      <c r="AK764" s="75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G764" s="81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FA764" s="72"/>
      <c r="FB764" s="72"/>
      <c r="FC764" s="72"/>
      <c r="FD764" s="72"/>
      <c r="FE764" s="72"/>
      <c r="FF764" s="72"/>
      <c r="FG764" s="72"/>
      <c r="FH764" s="72"/>
      <c r="FI764" s="72"/>
      <c r="FJ764" s="72"/>
      <c r="FK764" s="72"/>
      <c r="FL764" s="72"/>
    </row>
    <row r="765" spans="30:168">
      <c r="AD765" s="75"/>
      <c r="AF765" s="75"/>
      <c r="AG765" s="75"/>
      <c r="AH765" s="75"/>
      <c r="AI765" s="75"/>
      <c r="AJ765" s="75"/>
      <c r="AK765" s="75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G765" s="81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FA765" s="72"/>
      <c r="FB765" s="72"/>
      <c r="FC765" s="72"/>
      <c r="FD765" s="72"/>
      <c r="FE765" s="72"/>
      <c r="FF765" s="72"/>
      <c r="FG765" s="72"/>
      <c r="FH765" s="72"/>
      <c r="FI765" s="72"/>
      <c r="FJ765" s="72"/>
      <c r="FK765" s="72"/>
      <c r="FL765" s="72"/>
    </row>
    <row r="766" spans="30:168">
      <c r="AD766" s="75"/>
      <c r="AF766" s="75"/>
      <c r="AG766" s="75"/>
      <c r="AH766" s="75"/>
      <c r="AI766" s="75"/>
      <c r="AJ766" s="75"/>
      <c r="AK766" s="75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G766" s="81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FA766" s="72"/>
      <c r="FB766" s="72"/>
      <c r="FC766" s="72"/>
      <c r="FD766" s="72"/>
      <c r="FE766" s="72"/>
      <c r="FF766" s="72"/>
      <c r="FG766" s="72"/>
      <c r="FH766" s="72"/>
      <c r="FI766" s="72"/>
      <c r="FJ766" s="72"/>
      <c r="FK766" s="72"/>
      <c r="FL766" s="72"/>
    </row>
    <row r="767" spans="30:168">
      <c r="AD767" s="75"/>
      <c r="AF767" s="75"/>
      <c r="AG767" s="75"/>
      <c r="AH767" s="75"/>
      <c r="AI767" s="75"/>
      <c r="AJ767" s="75"/>
      <c r="AK767" s="75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G767" s="81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FA767" s="72"/>
      <c r="FB767" s="72"/>
      <c r="FC767" s="72"/>
      <c r="FD767" s="72"/>
      <c r="FE767" s="72"/>
      <c r="FF767" s="72"/>
      <c r="FG767" s="72"/>
      <c r="FH767" s="72"/>
      <c r="FI767" s="72"/>
      <c r="FJ767" s="72"/>
      <c r="FK767" s="72"/>
      <c r="FL767" s="72"/>
    </row>
    <row r="768" spans="30:168">
      <c r="AD768" s="75"/>
      <c r="AF768" s="75"/>
      <c r="AG768" s="75"/>
      <c r="AH768" s="75"/>
      <c r="AI768" s="75"/>
      <c r="AJ768" s="75"/>
      <c r="AK768" s="75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G768" s="81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FA768" s="72"/>
      <c r="FB768" s="72"/>
      <c r="FC768" s="72"/>
      <c r="FD768" s="72"/>
      <c r="FE768" s="72"/>
      <c r="FF768" s="72"/>
      <c r="FG768" s="72"/>
      <c r="FH768" s="72"/>
      <c r="FI768" s="72"/>
      <c r="FJ768" s="72"/>
      <c r="FK768" s="72"/>
      <c r="FL768" s="72"/>
    </row>
    <row r="769" spans="30:168">
      <c r="AD769" s="75"/>
      <c r="AF769" s="75"/>
      <c r="AG769" s="75"/>
      <c r="AH769" s="75"/>
      <c r="AI769" s="75"/>
      <c r="AJ769" s="75"/>
      <c r="AK769" s="75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G769" s="81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FA769" s="72"/>
      <c r="FB769" s="72"/>
      <c r="FC769" s="72"/>
      <c r="FD769" s="72"/>
      <c r="FE769" s="72"/>
      <c r="FF769" s="72"/>
      <c r="FG769" s="72"/>
      <c r="FH769" s="72"/>
      <c r="FI769" s="72"/>
      <c r="FJ769" s="72"/>
      <c r="FK769" s="72"/>
      <c r="FL769" s="72"/>
    </row>
    <row r="770" spans="30:168">
      <c r="AD770" s="75"/>
      <c r="AF770" s="75"/>
      <c r="AG770" s="75"/>
      <c r="AH770" s="75"/>
      <c r="AI770" s="75"/>
      <c r="AJ770" s="75"/>
      <c r="AK770" s="75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G770" s="81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FA770" s="72"/>
      <c r="FB770" s="72"/>
      <c r="FC770" s="72"/>
      <c r="FD770" s="72"/>
      <c r="FE770" s="72"/>
      <c r="FF770" s="72"/>
      <c r="FG770" s="72"/>
      <c r="FH770" s="72"/>
      <c r="FI770" s="72"/>
      <c r="FJ770" s="72"/>
      <c r="FK770" s="72"/>
      <c r="FL770" s="72"/>
    </row>
    <row r="771" spans="30:168">
      <c r="AD771" s="75"/>
      <c r="AF771" s="75"/>
      <c r="AG771" s="75"/>
      <c r="AH771" s="75"/>
      <c r="AI771" s="75"/>
      <c r="AJ771" s="75"/>
      <c r="AK771" s="75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G771" s="81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FA771" s="72"/>
      <c r="FB771" s="72"/>
      <c r="FC771" s="72"/>
      <c r="FD771" s="72"/>
      <c r="FE771" s="72"/>
      <c r="FF771" s="72"/>
      <c r="FG771" s="72"/>
      <c r="FH771" s="72"/>
      <c r="FI771" s="72"/>
      <c r="FJ771" s="72"/>
      <c r="FK771" s="72"/>
      <c r="FL771" s="72"/>
    </row>
    <row r="772" spans="30:168">
      <c r="AD772" s="75"/>
      <c r="AF772" s="75"/>
      <c r="AG772" s="75"/>
      <c r="AH772" s="75"/>
      <c r="AI772" s="75"/>
      <c r="AJ772" s="75"/>
      <c r="AK772" s="75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G772" s="81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FA772" s="72"/>
      <c r="FB772" s="72"/>
      <c r="FC772" s="72"/>
      <c r="FD772" s="72"/>
      <c r="FE772" s="72"/>
      <c r="FF772" s="72"/>
      <c r="FG772" s="72"/>
      <c r="FH772" s="72"/>
      <c r="FI772" s="72"/>
      <c r="FJ772" s="72"/>
      <c r="FK772" s="72"/>
      <c r="FL772" s="72"/>
    </row>
    <row r="773" spans="30:168">
      <c r="AD773" s="75"/>
      <c r="AF773" s="75"/>
      <c r="AG773" s="75"/>
      <c r="AH773" s="75"/>
      <c r="AI773" s="75"/>
      <c r="AJ773" s="75"/>
      <c r="AK773" s="75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G773" s="81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FA773" s="72"/>
      <c r="FB773" s="72"/>
      <c r="FC773" s="72"/>
      <c r="FD773" s="72"/>
      <c r="FE773" s="72"/>
      <c r="FF773" s="72"/>
      <c r="FG773" s="72"/>
      <c r="FH773" s="72"/>
      <c r="FI773" s="72"/>
      <c r="FJ773" s="72"/>
      <c r="FK773" s="72"/>
      <c r="FL773" s="72"/>
    </row>
    <row r="774" spans="30:168"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G774" s="81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FA774" s="72"/>
      <c r="FB774" s="72"/>
      <c r="FC774" s="72"/>
      <c r="FD774" s="72"/>
      <c r="FE774" s="72"/>
      <c r="FF774" s="72"/>
      <c r="FG774" s="72"/>
      <c r="FH774" s="72"/>
      <c r="FI774" s="72"/>
      <c r="FJ774" s="72"/>
      <c r="FK774" s="72"/>
      <c r="FL774" s="72"/>
    </row>
    <row r="775" spans="30:168">
      <c r="AD775" s="75"/>
      <c r="AF775" s="75"/>
      <c r="AG775" s="75"/>
      <c r="AH775" s="75"/>
      <c r="AI775" s="75"/>
      <c r="AJ775" s="75"/>
      <c r="AK775" s="75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74"/>
      <c r="BB775" s="80"/>
      <c r="BG775" s="81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</row>
    <row r="776" spans="30:168">
      <c r="AD776" s="75"/>
      <c r="AF776" s="75"/>
      <c r="AG776" s="75"/>
      <c r="AH776" s="75"/>
      <c r="AI776" s="75"/>
      <c r="AJ776" s="75"/>
      <c r="AK776" s="75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G776" s="81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</row>
    <row r="777" spans="30:168">
      <c r="AD777" s="75"/>
      <c r="AF777" s="75"/>
      <c r="AG777" s="75"/>
      <c r="AH777" s="75"/>
      <c r="AI777" s="75"/>
      <c r="AJ777" s="75"/>
      <c r="AK777" s="75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G777" s="81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</row>
    <row r="778" spans="30:168">
      <c r="AD778" s="75"/>
      <c r="AF778" s="75"/>
      <c r="AG778" s="75"/>
      <c r="AH778" s="75"/>
      <c r="AI778" s="75"/>
      <c r="AJ778" s="75"/>
      <c r="AK778" s="75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G778" s="81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</row>
    <row r="779" spans="30:168">
      <c r="AD779" s="75"/>
      <c r="AF779" s="75"/>
      <c r="AG779" s="75"/>
      <c r="AH779" s="75"/>
      <c r="AI779" s="75"/>
      <c r="AJ779" s="75"/>
      <c r="AK779" s="75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G779" s="81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</row>
    <row r="780" spans="30:168">
      <c r="AD780" s="75"/>
      <c r="AF780" s="75"/>
      <c r="AG780" s="75"/>
      <c r="AH780" s="75"/>
      <c r="AI780" s="75"/>
      <c r="AJ780" s="75"/>
      <c r="AK780" s="75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G780" s="81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</row>
    <row r="781" spans="30:168">
      <c r="AD781" s="75"/>
      <c r="AF781" s="75"/>
      <c r="AG781" s="75"/>
      <c r="AH781" s="75"/>
      <c r="AI781" s="75"/>
      <c r="AJ781" s="75"/>
      <c r="AK781" s="75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G781" s="81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</row>
    <row r="782" spans="30:168">
      <c r="AD782" s="75"/>
      <c r="AF782" s="75"/>
      <c r="AG782" s="75"/>
      <c r="AH782" s="75"/>
      <c r="AI782" s="75"/>
      <c r="AJ782" s="75"/>
      <c r="AK782" s="75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G782" s="81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FA782" s="72"/>
      <c r="FB782" s="72"/>
      <c r="FC782" s="72"/>
      <c r="FD782" s="72"/>
      <c r="FE782" s="72"/>
      <c r="FF782" s="72"/>
      <c r="FG782" s="72"/>
      <c r="FH782" s="72"/>
      <c r="FI782" s="72"/>
      <c r="FJ782" s="72"/>
      <c r="FK782" s="72"/>
      <c r="FL782" s="72"/>
    </row>
    <row r="783" spans="30:168">
      <c r="AD783" s="75"/>
      <c r="AF783" s="75"/>
      <c r="AG783" s="75"/>
      <c r="AH783" s="75"/>
      <c r="AI783" s="75"/>
      <c r="AJ783" s="75"/>
      <c r="AK783" s="75"/>
      <c r="AQ783" s="80"/>
      <c r="AR783" s="80"/>
      <c r="AS783" s="80"/>
      <c r="AT783" s="81"/>
      <c r="AU783" s="80"/>
      <c r="AV783" s="80"/>
      <c r="AW783" s="80"/>
      <c r="AX783" s="80"/>
      <c r="AY783" s="80"/>
      <c r="AZ783" s="80"/>
      <c r="BA783" s="80"/>
      <c r="BB783" s="80"/>
      <c r="BG783" s="81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FA783" s="72"/>
      <c r="FB783" s="72"/>
      <c r="FC783" s="72"/>
      <c r="FD783" s="72"/>
      <c r="FE783" s="72"/>
      <c r="FF783" s="72"/>
      <c r="FG783" s="72"/>
      <c r="FH783" s="72"/>
      <c r="FI783" s="72"/>
      <c r="FJ783" s="72"/>
      <c r="FK783" s="72"/>
      <c r="FL783" s="72"/>
    </row>
    <row r="784" spans="30:168">
      <c r="AD784" s="75"/>
      <c r="AF784" s="75"/>
      <c r="AG784" s="75"/>
      <c r="AH784" s="75"/>
      <c r="AI784" s="75"/>
      <c r="AJ784" s="75"/>
      <c r="AK784" s="75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G784" s="81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EW784" s="72"/>
      <c r="EX784" s="72"/>
      <c r="EY784" s="72"/>
      <c r="EZ784" s="72"/>
      <c r="FA784" s="72"/>
      <c r="FB784" s="72"/>
      <c r="FC784" s="72"/>
      <c r="FD784" s="72"/>
      <c r="FE784" s="72"/>
      <c r="FF784" s="72"/>
      <c r="FG784" s="72"/>
      <c r="FH784" s="72"/>
      <c r="FI784" s="72"/>
      <c r="FJ784" s="72"/>
      <c r="FK784" s="72"/>
      <c r="FL784" s="72"/>
    </row>
    <row r="785" spans="30:168">
      <c r="AD785" s="75"/>
      <c r="AF785" s="75"/>
      <c r="AG785" s="75"/>
      <c r="AH785" s="75"/>
      <c r="AI785" s="75"/>
      <c r="AJ785" s="75"/>
      <c r="AK785" s="75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G785" s="81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EW785" s="72"/>
      <c r="EX785" s="72"/>
      <c r="EY785" s="72"/>
      <c r="EZ785" s="72"/>
      <c r="FA785" s="72"/>
      <c r="FB785" s="72"/>
      <c r="FC785" s="72"/>
      <c r="FD785" s="72"/>
      <c r="FE785" s="72"/>
      <c r="FF785" s="72"/>
      <c r="FG785" s="72"/>
      <c r="FH785" s="72"/>
      <c r="FI785" s="72"/>
      <c r="FJ785" s="72"/>
      <c r="FK785" s="72"/>
      <c r="FL785" s="72"/>
    </row>
    <row r="786" spans="30:168">
      <c r="AD786" s="75"/>
      <c r="AF786" s="75"/>
      <c r="AG786" s="75"/>
      <c r="AH786" s="75"/>
      <c r="AI786" s="75"/>
      <c r="AJ786" s="75"/>
      <c r="AK786" s="75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G786" s="81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EW786" s="72"/>
      <c r="EX786" s="72"/>
      <c r="EY786" s="72"/>
      <c r="EZ786" s="72"/>
      <c r="FA786" s="72"/>
      <c r="FB786" s="72"/>
      <c r="FC786" s="72"/>
      <c r="FD786" s="72"/>
      <c r="FE786" s="72"/>
      <c r="FF786" s="72"/>
      <c r="FG786" s="72"/>
      <c r="FH786" s="72"/>
      <c r="FI786" s="72"/>
      <c r="FJ786" s="72"/>
      <c r="FK786" s="72"/>
      <c r="FL786" s="72"/>
    </row>
    <row r="787" spans="30:168">
      <c r="AD787" s="75"/>
      <c r="AF787" s="75"/>
      <c r="AG787" s="75"/>
      <c r="AH787" s="75"/>
      <c r="AI787" s="75"/>
      <c r="AJ787" s="75"/>
      <c r="AK787" s="75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G787" s="81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EW787" s="72"/>
      <c r="EX787" s="72"/>
      <c r="EY787" s="72"/>
      <c r="EZ787" s="72"/>
      <c r="FA787" s="72"/>
      <c r="FB787" s="72"/>
      <c r="FC787" s="72"/>
      <c r="FD787" s="72"/>
      <c r="FE787" s="72"/>
      <c r="FF787" s="72"/>
      <c r="FG787" s="72"/>
      <c r="FH787" s="72"/>
      <c r="FI787" s="72"/>
      <c r="FJ787" s="72"/>
      <c r="FK787" s="72"/>
      <c r="FL787" s="72"/>
    </row>
    <row r="788" spans="30:168">
      <c r="AD788" s="75"/>
      <c r="AF788" s="75"/>
      <c r="AG788" s="75"/>
      <c r="AH788" s="75"/>
      <c r="AI788" s="75"/>
      <c r="AJ788" s="75"/>
      <c r="AK788" s="75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G788" s="81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EW788" s="72"/>
      <c r="EX788" s="72"/>
      <c r="EY788" s="72"/>
      <c r="EZ788" s="72"/>
      <c r="FA788" s="72"/>
      <c r="FB788" s="72"/>
      <c r="FC788" s="72"/>
      <c r="FD788" s="72"/>
      <c r="FE788" s="72"/>
      <c r="FF788" s="72"/>
      <c r="FG788" s="72"/>
      <c r="FH788" s="72"/>
      <c r="FI788" s="72"/>
      <c r="FJ788" s="72"/>
      <c r="FK788" s="72"/>
      <c r="FL788" s="72"/>
    </row>
    <row r="789" spans="30:168">
      <c r="AD789" s="75"/>
      <c r="AF789" s="75"/>
      <c r="AG789" s="75"/>
      <c r="AH789" s="75"/>
      <c r="AI789" s="75"/>
      <c r="AJ789" s="75"/>
      <c r="AK789" s="75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G789" s="81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EW789" s="72"/>
      <c r="EX789" s="72"/>
      <c r="EY789" s="72"/>
      <c r="EZ789" s="72"/>
      <c r="FA789" s="72"/>
      <c r="FB789" s="72"/>
      <c r="FC789" s="72"/>
      <c r="FD789" s="72"/>
      <c r="FE789" s="72"/>
      <c r="FF789" s="72"/>
      <c r="FG789" s="72"/>
      <c r="FH789" s="72"/>
      <c r="FI789" s="72"/>
      <c r="FJ789" s="72"/>
      <c r="FK789" s="72"/>
      <c r="FL789" s="72"/>
    </row>
    <row r="790" spans="30:168">
      <c r="AD790" s="75"/>
      <c r="AF790" s="75"/>
      <c r="AG790" s="75"/>
      <c r="AH790" s="75"/>
      <c r="AI790" s="75"/>
      <c r="AJ790" s="75"/>
      <c r="AK790" s="75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G790" s="81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EW790" s="72"/>
      <c r="EX790" s="72"/>
      <c r="EY790" s="72"/>
      <c r="EZ790" s="72"/>
      <c r="FA790" s="72"/>
      <c r="FB790" s="72"/>
      <c r="FC790" s="72"/>
      <c r="FD790" s="72"/>
      <c r="FE790" s="72"/>
      <c r="FF790" s="72"/>
      <c r="FG790" s="72"/>
      <c r="FH790" s="72"/>
      <c r="FI790" s="72"/>
      <c r="FJ790" s="72"/>
      <c r="FK790" s="72"/>
      <c r="FL790" s="72"/>
    </row>
    <row r="791" spans="30:168">
      <c r="AD791" s="75"/>
      <c r="AF791" s="75"/>
      <c r="AG791" s="75"/>
      <c r="AH791" s="75"/>
      <c r="AI791" s="75"/>
      <c r="AJ791" s="75"/>
      <c r="AK791" s="75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G791" s="81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EW791" s="72"/>
      <c r="EX791" s="72"/>
      <c r="EY791" s="72"/>
      <c r="EZ791" s="72"/>
      <c r="FA791" s="72"/>
      <c r="FB791" s="72"/>
      <c r="FC791" s="72"/>
      <c r="FD791" s="72"/>
      <c r="FE791" s="72"/>
      <c r="FF791" s="72"/>
      <c r="FG791" s="72"/>
      <c r="FH791" s="72"/>
      <c r="FI791" s="72"/>
      <c r="FJ791" s="72"/>
      <c r="FK791" s="72"/>
      <c r="FL791" s="72"/>
    </row>
    <row r="792" spans="30:168">
      <c r="AD792" s="75"/>
      <c r="AF792" s="75"/>
      <c r="AG792" s="75"/>
      <c r="AH792" s="75"/>
      <c r="AI792" s="75"/>
      <c r="AJ792" s="75"/>
      <c r="AK792" s="75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G792" s="81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EW792" s="72"/>
      <c r="EX792" s="72"/>
      <c r="EY792" s="72"/>
      <c r="EZ792" s="72"/>
      <c r="FA792" s="72"/>
      <c r="FB792" s="72"/>
      <c r="FC792" s="72"/>
      <c r="FD792" s="72"/>
      <c r="FE792" s="72"/>
      <c r="FF792" s="72"/>
      <c r="FG792" s="72"/>
      <c r="FH792" s="72"/>
      <c r="FI792" s="72"/>
      <c r="FJ792" s="72"/>
      <c r="FK792" s="72"/>
      <c r="FL792" s="72"/>
    </row>
    <row r="793" spans="30:168">
      <c r="AD793" s="75"/>
      <c r="AF793" s="75"/>
      <c r="AG793" s="75"/>
      <c r="AH793" s="75"/>
      <c r="AI793" s="75"/>
      <c r="AJ793" s="75"/>
      <c r="AK793" s="75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G793" s="81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EW793" s="72"/>
      <c r="EX793" s="72"/>
      <c r="EY793" s="72"/>
      <c r="EZ793" s="72"/>
      <c r="FA793" s="72"/>
      <c r="FB793" s="72"/>
      <c r="FC793" s="72"/>
      <c r="FD793" s="72"/>
      <c r="FE793" s="72"/>
      <c r="FF793" s="72"/>
      <c r="FG793" s="72"/>
      <c r="FH793" s="72"/>
      <c r="FI793" s="72"/>
      <c r="FJ793" s="72"/>
      <c r="FK793" s="72"/>
      <c r="FL793" s="72"/>
    </row>
    <row r="794" spans="30:168">
      <c r="AD794" s="75"/>
      <c r="AF794" s="75"/>
      <c r="AG794" s="75"/>
      <c r="AH794" s="75"/>
      <c r="AI794" s="75"/>
      <c r="AJ794" s="75"/>
      <c r="AK794" s="75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1"/>
      <c r="BG794" s="81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EW794" s="72"/>
      <c r="EX794" s="72"/>
      <c r="EY794" s="72"/>
      <c r="EZ794" s="72"/>
      <c r="FA794" s="72"/>
      <c r="FB794" s="72"/>
      <c r="FC794" s="72"/>
      <c r="FD794" s="72"/>
      <c r="FE794" s="72"/>
      <c r="FF794" s="72"/>
      <c r="FG794" s="72"/>
      <c r="FH794" s="72"/>
      <c r="FI794" s="72"/>
      <c r="FJ794" s="72"/>
      <c r="FK794" s="72"/>
      <c r="FL794" s="72"/>
    </row>
    <row r="795" spans="30:168">
      <c r="AD795" s="75"/>
      <c r="AF795" s="75"/>
      <c r="AG795" s="75"/>
      <c r="AH795" s="75"/>
      <c r="AI795" s="75"/>
      <c r="AJ795" s="75"/>
      <c r="AK795" s="75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1"/>
      <c r="BG795" s="81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EW795" s="72"/>
      <c r="EX795" s="72"/>
      <c r="EY795" s="72"/>
      <c r="EZ795" s="72"/>
      <c r="FA795" s="72"/>
      <c r="FB795" s="72"/>
      <c r="FC795" s="72"/>
      <c r="FD795" s="72"/>
      <c r="FE795" s="72"/>
      <c r="FF795" s="72"/>
      <c r="FG795" s="72"/>
      <c r="FH795" s="72"/>
      <c r="FI795" s="72"/>
      <c r="FJ795" s="72"/>
      <c r="FK795" s="72"/>
      <c r="FL795" s="72"/>
    </row>
    <row r="796" spans="30:168">
      <c r="AD796" s="75"/>
      <c r="AF796" s="75"/>
      <c r="AG796" s="75"/>
      <c r="AH796" s="75"/>
      <c r="AI796" s="75"/>
      <c r="AJ796" s="75"/>
      <c r="AK796" s="75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1"/>
      <c r="BG796" s="81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EW796" s="72"/>
      <c r="EX796" s="72"/>
      <c r="EY796" s="72"/>
      <c r="EZ796" s="72"/>
      <c r="FA796" s="72"/>
      <c r="FB796" s="72"/>
      <c r="FC796" s="72"/>
      <c r="FD796" s="72"/>
      <c r="FE796" s="72"/>
      <c r="FF796" s="72"/>
      <c r="FG796" s="72"/>
      <c r="FH796" s="72"/>
      <c r="FI796" s="72"/>
      <c r="FJ796" s="72"/>
      <c r="FK796" s="72"/>
      <c r="FL796" s="72"/>
    </row>
    <row r="797" spans="30:168">
      <c r="AD797" s="75"/>
      <c r="AF797" s="75"/>
      <c r="AG797" s="75"/>
      <c r="AH797" s="75"/>
      <c r="AI797" s="75"/>
      <c r="AJ797" s="75"/>
      <c r="AK797" s="75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1"/>
      <c r="BG797" s="81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EW797" s="72"/>
      <c r="EX797" s="72"/>
      <c r="EY797" s="72"/>
      <c r="EZ797" s="72"/>
      <c r="FA797" s="72"/>
      <c r="FB797" s="72"/>
      <c r="FC797" s="72"/>
      <c r="FD797" s="72"/>
      <c r="FE797" s="72"/>
      <c r="FF797" s="72"/>
      <c r="FG797" s="72"/>
      <c r="FH797" s="72"/>
      <c r="FI797" s="72"/>
      <c r="FJ797" s="72"/>
      <c r="FK797" s="72"/>
      <c r="FL797" s="72"/>
    </row>
    <row r="798" spans="30:168">
      <c r="AD798" s="75"/>
      <c r="AF798" s="75"/>
      <c r="AG798" s="75"/>
      <c r="AH798" s="75"/>
      <c r="AI798" s="75"/>
      <c r="AJ798" s="75"/>
      <c r="AK798" s="75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1"/>
      <c r="BG798" s="81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EW798" s="72"/>
      <c r="EX798" s="72"/>
      <c r="EY798" s="72"/>
      <c r="EZ798" s="72"/>
      <c r="FA798" s="72"/>
      <c r="FB798" s="72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</row>
    <row r="799" spans="30:168">
      <c r="AD799" s="75"/>
      <c r="AF799" s="75"/>
      <c r="AG799" s="75"/>
      <c r="AH799" s="75"/>
      <c r="AI799" s="75"/>
      <c r="AJ799" s="75"/>
      <c r="AK799" s="75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1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EW799" s="72"/>
      <c r="EX799" s="72"/>
      <c r="EY799" s="72"/>
      <c r="EZ799" s="72"/>
      <c r="FA799" s="72"/>
      <c r="FB799" s="72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</row>
    <row r="800" spans="30:168">
      <c r="AD800" s="75"/>
      <c r="AF800" s="75"/>
      <c r="AG800" s="75"/>
      <c r="AH800" s="75"/>
      <c r="AI800" s="75"/>
      <c r="AJ800" s="75"/>
      <c r="AK800" s="75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1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EW800" s="72"/>
      <c r="EX800" s="72"/>
      <c r="EY800" s="72"/>
      <c r="EZ800" s="72"/>
      <c r="FA800" s="72"/>
      <c r="FB800" s="72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</row>
    <row r="801" spans="30:168">
      <c r="AD801" s="75"/>
      <c r="AF801" s="75"/>
      <c r="AG801" s="75"/>
      <c r="AH801" s="75"/>
      <c r="AI801" s="75"/>
      <c r="AJ801" s="75"/>
      <c r="AK801" s="75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1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EW801" s="72"/>
      <c r="EX801" s="72"/>
      <c r="EY801" s="72"/>
      <c r="EZ801" s="72"/>
      <c r="FA801" s="72"/>
      <c r="FB801" s="72"/>
      <c r="FC801" s="72"/>
      <c r="FD801" s="72"/>
      <c r="FE801" s="72"/>
      <c r="FF801" s="72"/>
      <c r="FG801" s="72"/>
      <c r="FH801" s="72"/>
      <c r="FI801" s="72"/>
      <c r="FJ801" s="72"/>
      <c r="FK801" s="72"/>
      <c r="FL801" s="72"/>
    </row>
    <row r="802" spans="30:168">
      <c r="AD802" s="75"/>
      <c r="AF802" s="75"/>
      <c r="AG802" s="75"/>
      <c r="AH802" s="75"/>
      <c r="AI802" s="75"/>
      <c r="AJ802" s="75"/>
      <c r="AK802" s="75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1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EW802" s="72"/>
      <c r="EX802" s="72"/>
      <c r="EY802" s="72"/>
      <c r="EZ802" s="72"/>
      <c r="FA802" s="72"/>
      <c r="FB802" s="72"/>
      <c r="FC802" s="72"/>
      <c r="FD802" s="72"/>
      <c r="FE802" s="72"/>
      <c r="FF802" s="72"/>
      <c r="FG802" s="72"/>
      <c r="FH802" s="72"/>
      <c r="FI802" s="72"/>
      <c r="FJ802" s="72"/>
      <c r="FK802" s="72"/>
      <c r="FL802" s="72"/>
    </row>
    <row r="803" spans="30:168">
      <c r="AD803" s="75"/>
      <c r="AF803" s="75"/>
      <c r="AG803" s="75"/>
      <c r="AH803" s="75"/>
      <c r="AI803" s="75"/>
      <c r="AJ803" s="75"/>
      <c r="AK803" s="75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1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EW803" s="72"/>
      <c r="EX803" s="72"/>
      <c r="EY803" s="72"/>
      <c r="EZ803" s="72"/>
      <c r="FA803" s="72"/>
      <c r="FB803" s="72"/>
      <c r="FC803" s="72"/>
      <c r="FD803" s="72"/>
      <c r="FE803" s="72"/>
      <c r="FF803" s="72"/>
      <c r="FG803" s="72"/>
      <c r="FH803" s="72"/>
      <c r="FI803" s="72"/>
      <c r="FJ803" s="72"/>
      <c r="FK803" s="72"/>
      <c r="FL803" s="72"/>
    </row>
    <row r="804" spans="30:168">
      <c r="AD804" s="75"/>
      <c r="AF804" s="75"/>
      <c r="AG804" s="75"/>
      <c r="AH804" s="75"/>
      <c r="AI804" s="75"/>
      <c r="AJ804" s="75"/>
      <c r="AK804" s="75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1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</row>
    <row r="805" spans="30:168">
      <c r="AD805" s="75"/>
      <c r="AF805" s="75"/>
      <c r="AG805" s="75"/>
      <c r="AH805" s="75"/>
      <c r="AI805" s="75"/>
      <c r="AJ805" s="75"/>
      <c r="AK805" s="75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1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</row>
    <row r="806" spans="30:168">
      <c r="AD806" s="75"/>
      <c r="AF806" s="75"/>
      <c r="AG806" s="75"/>
      <c r="AH806" s="75"/>
      <c r="AI806" s="75"/>
      <c r="AJ806" s="75"/>
      <c r="AK806" s="75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1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</row>
    <row r="807" spans="30:168">
      <c r="AD807" s="75"/>
      <c r="AF807" s="75"/>
      <c r="AG807" s="75"/>
      <c r="AH807" s="75"/>
      <c r="AI807" s="75"/>
      <c r="AJ807" s="75"/>
      <c r="AK807" s="75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1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</row>
    <row r="808" spans="30:168">
      <c r="AD808" s="75"/>
      <c r="AF808" s="75"/>
      <c r="AG808" s="75"/>
      <c r="AH808" s="75"/>
      <c r="AI808" s="75"/>
      <c r="AJ808" s="75"/>
      <c r="AK808" s="75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1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</row>
    <row r="809" spans="30:168">
      <c r="AD809" s="75"/>
      <c r="AF809" s="75"/>
      <c r="AG809" s="75"/>
      <c r="AH809" s="75"/>
      <c r="AI809" s="75"/>
      <c r="AJ809" s="75"/>
      <c r="AK809" s="75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1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</row>
    <row r="810" spans="30:168">
      <c r="AD810" s="75"/>
      <c r="AF810" s="75"/>
      <c r="AG810" s="75"/>
      <c r="AH810" s="75"/>
      <c r="AI810" s="75"/>
      <c r="AJ810" s="75"/>
      <c r="AK810" s="75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1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</row>
    <row r="811" spans="30:168">
      <c r="AD811" s="75"/>
      <c r="AF811" s="75"/>
      <c r="AG811" s="75"/>
      <c r="AH811" s="75"/>
      <c r="AI811" s="75"/>
      <c r="AJ811" s="75"/>
      <c r="AK811" s="75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1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EW811" s="72"/>
      <c r="EX811" s="72"/>
      <c r="EY811" s="72"/>
      <c r="EZ811" s="72"/>
      <c r="FA811" s="72"/>
      <c r="FB811" s="72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</row>
    <row r="812" spans="30:168">
      <c r="AD812" s="75"/>
      <c r="AF812" s="75"/>
      <c r="AG812" s="75"/>
      <c r="AH812" s="75"/>
      <c r="AI812" s="75"/>
      <c r="AJ812" s="75"/>
      <c r="AK812" s="75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1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EW812" s="72"/>
      <c r="EX812" s="72"/>
      <c r="EY812" s="72"/>
      <c r="EZ812" s="72"/>
      <c r="FA812" s="72"/>
      <c r="FB812" s="72"/>
      <c r="FC812" s="72"/>
      <c r="FD812" s="72"/>
      <c r="FE812" s="72"/>
      <c r="FF812" s="72"/>
      <c r="FG812" s="72"/>
      <c r="FH812" s="72"/>
      <c r="FI812" s="72"/>
      <c r="FJ812" s="72"/>
      <c r="FK812" s="72"/>
      <c r="FL812" s="72"/>
    </row>
    <row r="813" spans="30:168">
      <c r="AD813" s="75"/>
      <c r="AF813" s="75"/>
      <c r="AG813" s="75"/>
      <c r="AH813" s="75"/>
      <c r="AI813" s="75"/>
      <c r="AJ813" s="75"/>
      <c r="AK813" s="75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1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EW813" s="72"/>
      <c r="EX813" s="72"/>
      <c r="EY813" s="72"/>
      <c r="EZ813" s="72"/>
      <c r="FA813" s="72"/>
      <c r="FB813" s="72"/>
      <c r="FC813" s="72"/>
      <c r="FD813" s="72"/>
      <c r="FE813" s="72"/>
      <c r="FF813" s="72"/>
      <c r="FG813" s="72"/>
      <c r="FH813" s="72"/>
      <c r="FI813" s="72"/>
      <c r="FJ813" s="72"/>
      <c r="FK813" s="72"/>
      <c r="FL813" s="72"/>
    </row>
    <row r="814" spans="30:168">
      <c r="AD814" s="75"/>
      <c r="AF814" s="75"/>
      <c r="AG814" s="75"/>
      <c r="AH814" s="75"/>
      <c r="AI814" s="75"/>
      <c r="AJ814" s="75"/>
      <c r="AK814" s="75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1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EW814" s="72"/>
      <c r="EX814" s="72"/>
      <c r="EY814" s="72"/>
      <c r="EZ814" s="72"/>
      <c r="FA814" s="72"/>
      <c r="FB814" s="72"/>
      <c r="FC814" s="72"/>
      <c r="FD814" s="72"/>
      <c r="FE814" s="72"/>
      <c r="FF814" s="72"/>
      <c r="FG814" s="72"/>
      <c r="FH814" s="72"/>
      <c r="FI814" s="72"/>
      <c r="FJ814" s="72"/>
      <c r="FK814" s="72"/>
      <c r="FL814" s="72"/>
    </row>
    <row r="815" spans="30:168">
      <c r="AD815" s="75"/>
      <c r="AF815" s="75"/>
      <c r="AG815" s="75"/>
      <c r="AH815" s="75"/>
      <c r="AI815" s="75"/>
      <c r="AJ815" s="75"/>
      <c r="AK815" s="75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1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EW815" s="72"/>
      <c r="EX815" s="72"/>
      <c r="EY815" s="72"/>
      <c r="EZ815" s="72"/>
      <c r="FA815" s="72"/>
      <c r="FB815" s="72"/>
      <c r="FC815" s="72"/>
      <c r="FD815" s="72"/>
      <c r="FE815" s="72"/>
      <c r="FF815" s="72"/>
      <c r="FG815" s="72"/>
      <c r="FH815" s="72"/>
      <c r="FI815" s="72"/>
      <c r="FJ815" s="72"/>
      <c r="FK815" s="72"/>
      <c r="FL815" s="72"/>
    </row>
    <row r="816" spans="30:168">
      <c r="AD816" s="75"/>
      <c r="AF816" s="75"/>
      <c r="AG816" s="75"/>
      <c r="AH816" s="75"/>
      <c r="AI816" s="75"/>
      <c r="AJ816" s="75"/>
      <c r="AK816" s="75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1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EW816" s="72"/>
      <c r="EX816" s="72"/>
      <c r="EY816" s="72"/>
      <c r="EZ816" s="72"/>
      <c r="FA816" s="72"/>
      <c r="FB816" s="72"/>
      <c r="FC816" s="72"/>
      <c r="FD816" s="72"/>
      <c r="FE816" s="72"/>
      <c r="FF816" s="72"/>
      <c r="FG816" s="72"/>
      <c r="FH816" s="72"/>
      <c r="FI816" s="72"/>
      <c r="FJ816" s="72"/>
      <c r="FK816" s="72"/>
      <c r="FL816" s="72"/>
    </row>
    <row r="817" spans="30:168">
      <c r="AD817" s="75"/>
      <c r="AF817" s="75"/>
      <c r="AG817" s="75"/>
      <c r="AH817" s="75"/>
      <c r="AI817" s="75"/>
      <c r="AJ817" s="75"/>
      <c r="AK817" s="75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1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EW817" s="72"/>
      <c r="EX817" s="72"/>
      <c r="EY817" s="72"/>
      <c r="EZ817" s="72"/>
      <c r="FA817" s="72"/>
      <c r="FB817" s="72"/>
      <c r="FC817" s="72"/>
      <c r="FD817" s="72"/>
      <c r="FE817" s="72"/>
      <c r="FF817" s="72"/>
      <c r="FG817" s="72"/>
      <c r="FH817" s="72"/>
      <c r="FI817" s="72"/>
      <c r="FJ817" s="72"/>
      <c r="FK817" s="72"/>
      <c r="FL817" s="72"/>
    </row>
    <row r="818" spans="30:168">
      <c r="AD818" s="75"/>
      <c r="AF818" s="75"/>
      <c r="AG818" s="75"/>
      <c r="AH818" s="75"/>
      <c r="AI818" s="75"/>
      <c r="AJ818" s="75"/>
      <c r="AK818" s="75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1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EW818" s="72"/>
      <c r="EX818" s="72"/>
      <c r="EY818" s="72"/>
      <c r="EZ818" s="72"/>
      <c r="FA818" s="72"/>
      <c r="FB818" s="72"/>
      <c r="FC818" s="72"/>
      <c r="FD818" s="72"/>
      <c r="FE818" s="72"/>
      <c r="FF818" s="72"/>
      <c r="FG818" s="72"/>
      <c r="FH818" s="72"/>
      <c r="FI818" s="72"/>
      <c r="FJ818" s="72"/>
      <c r="FK818" s="72"/>
      <c r="FL818" s="72"/>
    </row>
    <row r="819" spans="30:168">
      <c r="AD819" s="75"/>
      <c r="AF819" s="75"/>
      <c r="AG819" s="75"/>
      <c r="AH819" s="75"/>
      <c r="AI819" s="75"/>
      <c r="AJ819" s="75"/>
      <c r="AK819" s="75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1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EW819" s="72"/>
      <c r="EX819" s="72"/>
      <c r="EY819" s="72"/>
      <c r="EZ819" s="72"/>
      <c r="FA819" s="72"/>
      <c r="FB819" s="72"/>
      <c r="FC819" s="72"/>
      <c r="FD819" s="72"/>
      <c r="FE819" s="72"/>
      <c r="FF819" s="72"/>
      <c r="FG819" s="72"/>
      <c r="FH819" s="72"/>
      <c r="FI819" s="72"/>
      <c r="FJ819" s="72"/>
      <c r="FK819" s="72"/>
      <c r="FL819" s="72"/>
    </row>
    <row r="820" spans="30:168">
      <c r="AD820" s="75"/>
      <c r="AF820" s="75"/>
      <c r="AG820" s="75"/>
      <c r="AH820" s="75"/>
      <c r="AI820" s="75"/>
      <c r="AJ820" s="75"/>
      <c r="AK820" s="75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1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EW820" s="72"/>
      <c r="EX820" s="72"/>
      <c r="EY820" s="72"/>
      <c r="EZ820" s="72"/>
      <c r="FA820" s="72"/>
      <c r="FB820" s="72"/>
      <c r="FC820" s="72"/>
      <c r="FD820" s="72"/>
      <c r="FE820" s="72"/>
      <c r="FF820" s="72"/>
      <c r="FG820" s="72"/>
      <c r="FH820" s="72"/>
      <c r="FI820" s="72"/>
      <c r="FJ820" s="72"/>
      <c r="FK820" s="72"/>
      <c r="FL820" s="72"/>
    </row>
    <row r="821" spans="30:168">
      <c r="AD821" s="75"/>
      <c r="AF821" s="75"/>
      <c r="AG821" s="75"/>
      <c r="AH821" s="75"/>
      <c r="AI821" s="75"/>
      <c r="AJ821" s="75"/>
      <c r="AK821" s="75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1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EW821" s="72"/>
      <c r="EX821" s="72"/>
      <c r="EY821" s="72"/>
      <c r="EZ821" s="72"/>
      <c r="FA821" s="72"/>
      <c r="FB821" s="72"/>
      <c r="FC821" s="72"/>
      <c r="FD821" s="72"/>
      <c r="FE821" s="72"/>
      <c r="FF821" s="72"/>
      <c r="FG821" s="72"/>
      <c r="FH821" s="72"/>
      <c r="FI821" s="72"/>
      <c r="FJ821" s="72"/>
      <c r="FK821" s="72"/>
      <c r="FL821" s="72"/>
    </row>
    <row r="822" spans="30:168">
      <c r="AD822" s="75"/>
      <c r="AF822" s="75"/>
      <c r="AG822" s="75"/>
      <c r="AH822" s="75"/>
      <c r="AI822" s="75"/>
      <c r="AJ822" s="75"/>
      <c r="AK822" s="75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1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EW822" s="72"/>
      <c r="EX822" s="72"/>
      <c r="EY822" s="72"/>
      <c r="EZ822" s="72"/>
      <c r="FA822" s="72"/>
      <c r="FB822" s="72"/>
      <c r="FC822" s="72"/>
      <c r="FD822" s="72"/>
      <c r="FE822" s="72"/>
      <c r="FF822" s="72"/>
      <c r="FG822" s="72"/>
      <c r="FH822" s="72"/>
      <c r="FI822" s="72"/>
      <c r="FJ822" s="72"/>
      <c r="FK822" s="72"/>
      <c r="FL822" s="72"/>
    </row>
    <row r="823" spans="30:168">
      <c r="AD823" s="75"/>
      <c r="AF823" s="75"/>
      <c r="AG823" s="75"/>
      <c r="AH823" s="75"/>
      <c r="AI823" s="75"/>
      <c r="AJ823" s="75"/>
      <c r="AK823" s="75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1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EW823" s="72"/>
      <c r="EX823" s="72"/>
      <c r="EY823" s="72"/>
      <c r="EZ823" s="72"/>
      <c r="FA823" s="72"/>
      <c r="FB823" s="72"/>
      <c r="FC823" s="72"/>
      <c r="FD823" s="72"/>
      <c r="FE823" s="72"/>
      <c r="FF823" s="72"/>
      <c r="FG823" s="72"/>
      <c r="FH823" s="72"/>
      <c r="FI823" s="72"/>
      <c r="FJ823" s="72"/>
      <c r="FK823" s="72"/>
      <c r="FL823" s="72"/>
    </row>
    <row r="824" spans="30:168">
      <c r="AD824" s="75"/>
      <c r="AF824" s="75"/>
      <c r="AG824" s="75"/>
      <c r="AH824" s="75"/>
      <c r="AI824" s="75"/>
      <c r="AJ824" s="75"/>
      <c r="AK824" s="75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1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EW824" s="72"/>
      <c r="EX824" s="72"/>
      <c r="EY824" s="72"/>
      <c r="EZ824" s="72"/>
      <c r="FA824" s="72"/>
      <c r="FB824" s="72"/>
      <c r="FC824" s="72"/>
      <c r="FD824" s="72"/>
      <c r="FE824" s="72"/>
      <c r="FF824" s="72"/>
      <c r="FG824" s="72"/>
      <c r="FH824" s="72"/>
      <c r="FI824" s="72"/>
      <c r="FJ824" s="72"/>
      <c r="FK824" s="72"/>
      <c r="FL824" s="72"/>
    </row>
    <row r="825" spans="30:168">
      <c r="AD825" s="75"/>
      <c r="AF825" s="75"/>
      <c r="AG825" s="75"/>
      <c r="AH825" s="75"/>
      <c r="AI825" s="75"/>
      <c r="AJ825" s="75"/>
      <c r="AK825" s="75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1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EW825" s="72"/>
      <c r="EX825" s="72"/>
      <c r="EY825" s="72"/>
      <c r="EZ825" s="72"/>
      <c r="FA825" s="72"/>
      <c r="FB825" s="72"/>
      <c r="FC825" s="72"/>
      <c r="FD825" s="72"/>
      <c r="FE825" s="72"/>
      <c r="FF825" s="72"/>
      <c r="FG825" s="72"/>
      <c r="FH825" s="72"/>
      <c r="FI825" s="72"/>
      <c r="FJ825" s="72"/>
      <c r="FK825" s="72"/>
      <c r="FL825" s="72"/>
    </row>
    <row r="826" spans="30:168">
      <c r="AD826" s="75"/>
      <c r="AF826" s="75"/>
      <c r="AG826" s="75"/>
      <c r="AH826" s="75"/>
      <c r="AI826" s="75"/>
      <c r="AJ826" s="75"/>
      <c r="AK826" s="75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1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EW826" s="72"/>
      <c r="EX826" s="72"/>
      <c r="EY826" s="72"/>
      <c r="EZ826" s="72"/>
      <c r="FA826" s="72"/>
      <c r="FB826" s="72"/>
      <c r="FC826" s="72"/>
      <c r="FD826" s="72"/>
      <c r="FE826" s="72"/>
      <c r="FF826" s="72"/>
      <c r="FG826" s="72"/>
      <c r="FH826" s="72"/>
      <c r="FI826" s="72"/>
      <c r="FJ826" s="72"/>
      <c r="FK826" s="72"/>
      <c r="FL826" s="72"/>
    </row>
    <row r="827" spans="30:168">
      <c r="AD827" s="75"/>
      <c r="AF827" s="75"/>
      <c r="AG827" s="75"/>
      <c r="AH827" s="75"/>
      <c r="AI827" s="75"/>
      <c r="AJ827" s="75"/>
      <c r="AK827" s="75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1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EW827" s="72"/>
      <c r="EX827" s="72"/>
      <c r="EY827" s="72"/>
      <c r="EZ827" s="72"/>
      <c r="FA827" s="72"/>
      <c r="FB827" s="72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</row>
    <row r="828" spans="30:168">
      <c r="AD828" s="75"/>
      <c r="AF828" s="75"/>
      <c r="AG828" s="75"/>
      <c r="AH828" s="75"/>
      <c r="AI828" s="75"/>
      <c r="AJ828" s="75"/>
      <c r="AK828" s="75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1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EW828" s="72"/>
      <c r="EX828" s="72"/>
      <c r="EY828" s="72"/>
      <c r="EZ828" s="72"/>
      <c r="FA828" s="72"/>
      <c r="FB828" s="72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</row>
    <row r="829" spans="30:168">
      <c r="AD829" s="75"/>
      <c r="AF829" s="75"/>
      <c r="AG829" s="75"/>
      <c r="AH829" s="75"/>
      <c r="AI829" s="75"/>
      <c r="AJ829" s="75"/>
      <c r="AK829" s="75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1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EW829" s="72"/>
      <c r="EX829" s="72"/>
      <c r="EY829" s="72"/>
      <c r="EZ829" s="72"/>
      <c r="FA829" s="72"/>
      <c r="FB829" s="72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</row>
    <row r="830" spans="30:168">
      <c r="AD830" s="75"/>
      <c r="AF830" s="75"/>
      <c r="AG830" s="75"/>
      <c r="AH830" s="75"/>
      <c r="AI830" s="75"/>
      <c r="AJ830" s="75"/>
      <c r="AK830" s="75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1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EW830" s="72"/>
      <c r="EX830" s="72"/>
      <c r="EY830" s="72"/>
      <c r="EZ830" s="72"/>
      <c r="FA830" s="72"/>
      <c r="FB830" s="72"/>
      <c r="FC830" s="72"/>
      <c r="FD830" s="72"/>
      <c r="FE830" s="72"/>
      <c r="FF830" s="72"/>
      <c r="FG830" s="72"/>
      <c r="FH830" s="72"/>
      <c r="FI830" s="72"/>
      <c r="FJ830" s="72"/>
      <c r="FK830" s="72"/>
      <c r="FL830" s="72"/>
    </row>
    <row r="831" spans="30:168">
      <c r="AD831" s="75"/>
      <c r="AF831" s="75"/>
      <c r="AG831" s="75"/>
      <c r="AH831" s="75"/>
      <c r="AI831" s="75"/>
      <c r="AJ831" s="75"/>
      <c r="AK831" s="75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1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EW831" s="72"/>
      <c r="EX831" s="72"/>
      <c r="EY831" s="72"/>
      <c r="EZ831" s="72"/>
      <c r="FA831" s="72"/>
      <c r="FB831" s="72"/>
      <c r="FC831" s="72"/>
      <c r="FD831" s="72"/>
      <c r="FE831" s="72"/>
      <c r="FF831" s="72"/>
      <c r="FG831" s="72"/>
      <c r="FH831" s="72"/>
      <c r="FI831" s="72"/>
      <c r="FJ831" s="72"/>
      <c r="FK831" s="72"/>
      <c r="FL831" s="72"/>
    </row>
    <row r="832" spans="30:168">
      <c r="AD832" s="75"/>
      <c r="AF832" s="75"/>
      <c r="AG832" s="75"/>
      <c r="AH832" s="75"/>
      <c r="AI832" s="75"/>
      <c r="AJ832" s="75"/>
      <c r="AK832" s="75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1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EW832" s="72"/>
      <c r="EX832" s="72"/>
      <c r="EY832" s="72"/>
      <c r="EZ832" s="72"/>
      <c r="FA832" s="72"/>
      <c r="FB832" s="72"/>
      <c r="FC832" s="72"/>
      <c r="FD832" s="72"/>
      <c r="FE832" s="72"/>
      <c r="FF832" s="72"/>
      <c r="FG832" s="72"/>
      <c r="FH832" s="72"/>
      <c r="FI832" s="72"/>
      <c r="FJ832" s="72"/>
      <c r="FK832" s="72"/>
      <c r="FL832" s="72"/>
    </row>
    <row r="833" spans="30:168">
      <c r="AD833" s="75"/>
      <c r="AF833" s="75"/>
      <c r="AG833" s="75"/>
      <c r="AH833" s="75"/>
      <c r="AI833" s="75"/>
      <c r="AJ833" s="75"/>
      <c r="AK833" s="75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1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</row>
    <row r="834" spans="30:168">
      <c r="AD834" s="75"/>
      <c r="AF834" s="75"/>
      <c r="AG834" s="75"/>
      <c r="AH834" s="75"/>
      <c r="AI834" s="75"/>
      <c r="AJ834" s="75"/>
      <c r="AK834" s="75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1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</row>
    <row r="835" spans="30:168">
      <c r="AD835" s="75"/>
      <c r="AF835" s="75"/>
      <c r="AG835" s="75"/>
      <c r="AH835" s="75"/>
      <c r="AI835" s="75"/>
      <c r="AJ835" s="75"/>
      <c r="AK835" s="75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1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</row>
    <row r="836" spans="30:168">
      <c r="AD836" s="75"/>
      <c r="AF836" s="75"/>
      <c r="AG836" s="75"/>
      <c r="AH836" s="75"/>
      <c r="AI836" s="75"/>
      <c r="AJ836" s="75"/>
      <c r="AK836" s="75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1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</row>
    <row r="837" spans="30:168">
      <c r="AD837" s="75"/>
      <c r="AF837" s="75"/>
      <c r="AG837" s="75"/>
      <c r="AH837" s="75"/>
      <c r="AI837" s="75"/>
      <c r="AJ837" s="75"/>
      <c r="AK837" s="75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1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</row>
    <row r="838" spans="30:168">
      <c r="AD838" s="75"/>
      <c r="AF838" s="75"/>
      <c r="AG838" s="75"/>
      <c r="AH838" s="75"/>
      <c r="AI838" s="75"/>
      <c r="AJ838" s="75"/>
      <c r="AK838" s="75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1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</row>
    <row r="839" spans="30:168">
      <c r="AD839" s="75"/>
      <c r="AF839" s="75"/>
      <c r="AG839" s="75"/>
      <c r="AH839" s="75"/>
      <c r="AI839" s="75"/>
      <c r="AJ839" s="75"/>
      <c r="AK839" s="75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1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</row>
    <row r="840" spans="30:168">
      <c r="AD840" s="75"/>
      <c r="AF840" s="75"/>
      <c r="AG840" s="75"/>
      <c r="AH840" s="75"/>
      <c r="AI840" s="75"/>
      <c r="AJ840" s="75"/>
      <c r="AK840" s="75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1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EW840" s="72"/>
      <c r="EX840" s="72"/>
      <c r="EY840" s="72"/>
      <c r="EZ840" s="72"/>
      <c r="FA840" s="72"/>
      <c r="FB840" s="72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</row>
    <row r="841" spans="30:168">
      <c r="AD841" s="75"/>
      <c r="AF841" s="75"/>
      <c r="AG841" s="75"/>
      <c r="AH841" s="75"/>
      <c r="AI841" s="75"/>
      <c r="AJ841" s="75"/>
      <c r="AK841" s="75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1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EW841" s="72"/>
      <c r="EX841" s="72"/>
      <c r="EY841" s="72"/>
      <c r="EZ841" s="72"/>
      <c r="FA841" s="72"/>
      <c r="FB841" s="72"/>
      <c r="FC841" s="72"/>
      <c r="FD841" s="72"/>
      <c r="FE841" s="72"/>
      <c r="FF841" s="72"/>
      <c r="FG841" s="72"/>
      <c r="FH841" s="72"/>
      <c r="FI841" s="72"/>
      <c r="FJ841" s="72"/>
      <c r="FK841" s="72"/>
      <c r="FL841" s="72"/>
    </row>
    <row r="842" spans="30:168">
      <c r="AD842" s="75"/>
      <c r="AF842" s="75"/>
      <c r="AG842" s="75"/>
      <c r="AH842" s="75"/>
      <c r="AI842" s="75"/>
      <c r="AJ842" s="75"/>
      <c r="AK842" s="75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1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EW842" s="72"/>
      <c r="EX842" s="72"/>
      <c r="EY842" s="72"/>
      <c r="EZ842" s="72"/>
      <c r="FA842" s="72"/>
      <c r="FB842" s="72"/>
      <c r="FC842" s="72"/>
      <c r="FD842" s="72"/>
      <c r="FE842" s="72"/>
      <c r="FF842" s="72"/>
      <c r="FG842" s="72"/>
      <c r="FH842" s="72"/>
      <c r="FI842" s="72"/>
      <c r="FJ842" s="72"/>
      <c r="FK842" s="72"/>
      <c r="FL842" s="72"/>
    </row>
    <row r="843" spans="30:168">
      <c r="AD843" s="75"/>
      <c r="AF843" s="75"/>
      <c r="AG843" s="75"/>
      <c r="AH843" s="75"/>
      <c r="AI843" s="75"/>
      <c r="AJ843" s="75"/>
      <c r="AK843" s="75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1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EW843" s="72"/>
      <c r="EX843" s="72"/>
      <c r="EY843" s="72"/>
      <c r="EZ843" s="72"/>
      <c r="FA843" s="72"/>
      <c r="FB843" s="72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</row>
    <row r="844" spans="30:168">
      <c r="AD844" s="75"/>
      <c r="AF844" s="75"/>
      <c r="AG844" s="75"/>
      <c r="AH844" s="75"/>
      <c r="AI844" s="75"/>
      <c r="AJ844" s="75"/>
      <c r="AK844" s="75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1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EW844" s="72"/>
      <c r="EX844" s="72"/>
      <c r="EY844" s="72"/>
      <c r="EZ844" s="72"/>
      <c r="FA844" s="72"/>
      <c r="FB844" s="72"/>
      <c r="FC844" s="72"/>
      <c r="FD844" s="72"/>
      <c r="FE844" s="72"/>
      <c r="FF844" s="72"/>
      <c r="FG844" s="72"/>
      <c r="FH844" s="72"/>
      <c r="FI844" s="72"/>
      <c r="FJ844" s="72"/>
      <c r="FK844" s="72"/>
      <c r="FL844" s="72"/>
    </row>
    <row r="845" spans="30:168">
      <c r="AD845" s="75"/>
      <c r="AF845" s="75"/>
      <c r="AG845" s="75"/>
      <c r="AH845" s="75"/>
      <c r="AI845" s="75"/>
      <c r="AJ845" s="75"/>
      <c r="AK845" s="75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1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EW845" s="72"/>
      <c r="EX845" s="72"/>
      <c r="EY845" s="72"/>
      <c r="EZ845" s="72"/>
      <c r="FA845" s="72"/>
      <c r="FB845" s="72"/>
      <c r="FC845" s="72"/>
      <c r="FD845" s="72"/>
      <c r="FE845" s="72"/>
      <c r="FF845" s="72"/>
      <c r="FG845" s="72"/>
      <c r="FH845" s="72"/>
      <c r="FI845" s="72"/>
      <c r="FJ845" s="72"/>
      <c r="FK845" s="72"/>
      <c r="FL845" s="72"/>
    </row>
    <row r="846" spans="30:168">
      <c r="AD846" s="75"/>
      <c r="AF846" s="75"/>
      <c r="AG846" s="75"/>
      <c r="AH846" s="75"/>
      <c r="AI846" s="75"/>
      <c r="AJ846" s="75"/>
      <c r="AK846" s="75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1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EW846" s="72"/>
      <c r="EX846" s="72"/>
      <c r="EY846" s="72"/>
      <c r="EZ846" s="72"/>
      <c r="FA846" s="72"/>
      <c r="FB846" s="72"/>
      <c r="FC846" s="72"/>
      <c r="FD846" s="72"/>
      <c r="FE846" s="72"/>
      <c r="FF846" s="72"/>
      <c r="FG846" s="72"/>
      <c r="FH846" s="72"/>
      <c r="FI846" s="72"/>
      <c r="FJ846" s="72"/>
      <c r="FK846" s="72"/>
      <c r="FL846" s="72"/>
    </row>
    <row r="847" spans="30:168">
      <c r="AD847" s="75"/>
      <c r="AF847" s="75"/>
      <c r="AG847" s="75"/>
      <c r="AH847" s="75"/>
      <c r="AI847" s="75"/>
      <c r="AJ847" s="75"/>
      <c r="AK847" s="75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1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EW847" s="72"/>
      <c r="EX847" s="72"/>
      <c r="EY847" s="72"/>
      <c r="EZ847" s="72"/>
      <c r="FA847" s="72"/>
      <c r="FB847" s="72"/>
      <c r="FC847" s="72"/>
      <c r="FD847" s="72"/>
      <c r="FE847" s="72"/>
      <c r="FF847" s="72"/>
      <c r="FG847" s="72"/>
      <c r="FH847" s="72"/>
      <c r="FI847" s="72"/>
      <c r="FJ847" s="72"/>
      <c r="FK847" s="72"/>
      <c r="FL847" s="72"/>
    </row>
    <row r="848" spans="30:168">
      <c r="AD848" s="75"/>
      <c r="AF848" s="75"/>
      <c r="AG848" s="75"/>
      <c r="AH848" s="75"/>
      <c r="AI848" s="75"/>
      <c r="AJ848" s="75"/>
      <c r="AK848" s="75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1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EW848" s="72"/>
      <c r="EX848" s="72"/>
      <c r="EY848" s="72"/>
      <c r="EZ848" s="72"/>
      <c r="FA848" s="72"/>
      <c r="FB848" s="72"/>
      <c r="FC848" s="72"/>
      <c r="FD848" s="72"/>
      <c r="FE848" s="72"/>
      <c r="FF848" s="72"/>
      <c r="FG848" s="72"/>
      <c r="FH848" s="72"/>
      <c r="FI848" s="72"/>
      <c r="FJ848" s="72"/>
      <c r="FK848" s="72"/>
      <c r="FL848" s="72"/>
    </row>
    <row r="849" spans="30:168">
      <c r="AD849" s="75"/>
      <c r="AF849" s="75"/>
      <c r="AG849" s="75"/>
      <c r="AH849" s="75"/>
      <c r="AI849" s="75"/>
      <c r="AJ849" s="75"/>
      <c r="AK849" s="75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1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EW849" s="72"/>
      <c r="EX849" s="72"/>
      <c r="EY849" s="72"/>
      <c r="EZ849" s="72"/>
      <c r="FA849" s="72"/>
      <c r="FB849" s="72"/>
      <c r="FC849" s="72"/>
      <c r="FD849" s="72"/>
      <c r="FE849" s="72"/>
      <c r="FF849" s="72"/>
      <c r="FG849" s="72"/>
      <c r="FH849" s="72"/>
      <c r="FI849" s="72"/>
      <c r="FJ849" s="72"/>
      <c r="FK849" s="72"/>
      <c r="FL849" s="72"/>
    </row>
    <row r="850" spans="30:168">
      <c r="AD850" s="75"/>
      <c r="AF850" s="75"/>
      <c r="AG850" s="75"/>
      <c r="AH850" s="75"/>
      <c r="AI850" s="75"/>
      <c r="AJ850" s="75"/>
      <c r="AK850" s="75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1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EW850" s="72"/>
      <c r="EX850" s="72"/>
      <c r="EY850" s="72"/>
      <c r="EZ850" s="72"/>
      <c r="FA850" s="72"/>
      <c r="FB850" s="72"/>
      <c r="FC850" s="72"/>
      <c r="FD850" s="72"/>
      <c r="FE850" s="72"/>
      <c r="FF850" s="72"/>
      <c r="FG850" s="72"/>
      <c r="FH850" s="72"/>
      <c r="FI850" s="72"/>
      <c r="FJ850" s="72"/>
      <c r="FK850" s="72"/>
      <c r="FL850" s="72"/>
    </row>
    <row r="851" spans="30:168">
      <c r="AD851" s="75"/>
      <c r="AF851" s="75"/>
      <c r="AG851" s="75"/>
      <c r="AH851" s="75"/>
      <c r="AI851" s="75"/>
      <c r="AJ851" s="75"/>
      <c r="AK851" s="75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1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EW851" s="72"/>
      <c r="EX851" s="72"/>
      <c r="EY851" s="72"/>
      <c r="EZ851" s="72"/>
      <c r="FA851" s="72"/>
      <c r="FB851" s="72"/>
      <c r="FC851" s="72"/>
      <c r="FD851" s="72"/>
      <c r="FE851" s="72"/>
      <c r="FF851" s="72"/>
      <c r="FG851" s="72"/>
      <c r="FH851" s="72"/>
      <c r="FI851" s="72"/>
      <c r="FJ851" s="72"/>
      <c r="FK851" s="72"/>
      <c r="FL851" s="72"/>
    </row>
    <row r="852" spans="30:168">
      <c r="AD852" s="75"/>
      <c r="AF852" s="75"/>
      <c r="AG852" s="75"/>
      <c r="AH852" s="75"/>
      <c r="AI852" s="75"/>
      <c r="AJ852" s="75"/>
      <c r="AK852" s="75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1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EW852" s="72"/>
      <c r="EX852" s="72"/>
      <c r="EY852" s="72"/>
      <c r="EZ852" s="72"/>
      <c r="FA852" s="72"/>
      <c r="FB852" s="72"/>
      <c r="FC852" s="72"/>
      <c r="FD852" s="72"/>
      <c r="FE852" s="72"/>
      <c r="FF852" s="72"/>
      <c r="FG852" s="72"/>
      <c r="FH852" s="72"/>
      <c r="FI852" s="72"/>
      <c r="FJ852" s="72"/>
      <c r="FK852" s="72"/>
      <c r="FL852" s="72"/>
    </row>
    <row r="853" spans="30:168">
      <c r="AD853" s="75"/>
      <c r="AF853" s="75"/>
      <c r="AG853" s="75"/>
      <c r="AH853" s="75"/>
      <c r="AI853" s="75"/>
      <c r="AJ853" s="75"/>
      <c r="AK853" s="75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1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EW853" s="72"/>
      <c r="EX853" s="72"/>
      <c r="EY853" s="72"/>
      <c r="EZ853" s="72"/>
      <c r="FA853" s="72"/>
      <c r="FB853" s="72"/>
      <c r="FC853" s="72"/>
      <c r="FD853" s="72"/>
      <c r="FE853" s="72"/>
      <c r="FF853" s="72"/>
      <c r="FG853" s="72"/>
      <c r="FH853" s="72"/>
      <c r="FI853" s="72"/>
      <c r="FJ853" s="72"/>
      <c r="FK853" s="72"/>
      <c r="FL853" s="72"/>
    </row>
    <row r="854" spans="30:168">
      <c r="AD854" s="75"/>
      <c r="AF854" s="75"/>
      <c r="AG854" s="75"/>
      <c r="AH854" s="75"/>
      <c r="AI854" s="75"/>
      <c r="AJ854" s="75"/>
      <c r="AK854" s="75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1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EW854" s="72"/>
      <c r="EX854" s="72"/>
      <c r="EY854" s="72"/>
      <c r="EZ854" s="72"/>
      <c r="FA854" s="72"/>
      <c r="FB854" s="72"/>
      <c r="FC854" s="72"/>
      <c r="FD854" s="72"/>
      <c r="FE854" s="72"/>
      <c r="FF854" s="72"/>
      <c r="FG854" s="72"/>
      <c r="FH854" s="72"/>
      <c r="FI854" s="72"/>
      <c r="FJ854" s="72"/>
      <c r="FK854" s="72"/>
      <c r="FL854" s="72"/>
    </row>
    <row r="855" spans="30:168">
      <c r="AD855" s="75"/>
      <c r="AF855" s="75"/>
      <c r="AG855" s="75"/>
      <c r="AH855" s="75"/>
      <c r="AI855" s="75"/>
      <c r="AJ855" s="75"/>
      <c r="AK855" s="75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1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EW855" s="72"/>
      <c r="EX855" s="72"/>
      <c r="EY855" s="72"/>
      <c r="EZ855" s="72"/>
      <c r="FA855" s="72"/>
      <c r="FB855" s="72"/>
      <c r="FC855" s="72"/>
      <c r="FD855" s="72"/>
      <c r="FE855" s="72"/>
      <c r="FF855" s="72"/>
      <c r="FG855" s="72"/>
      <c r="FH855" s="72"/>
      <c r="FI855" s="72"/>
      <c r="FJ855" s="72"/>
      <c r="FK855" s="72"/>
      <c r="FL855" s="72"/>
    </row>
    <row r="856" spans="30:168">
      <c r="AD856" s="75"/>
      <c r="AF856" s="75"/>
      <c r="AG856" s="75"/>
      <c r="AH856" s="75"/>
      <c r="AI856" s="75"/>
      <c r="AJ856" s="75"/>
      <c r="AK856" s="75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1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EW856" s="72"/>
      <c r="EX856" s="72"/>
      <c r="EY856" s="72"/>
      <c r="EZ856" s="72"/>
      <c r="FA856" s="72"/>
      <c r="FB856" s="72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</row>
    <row r="857" spans="30:168">
      <c r="AD857" s="75"/>
      <c r="AF857" s="75"/>
      <c r="AG857" s="75"/>
      <c r="AH857" s="75"/>
      <c r="AI857" s="75"/>
      <c r="AJ857" s="75"/>
      <c r="AK857" s="75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1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EW857" s="72"/>
      <c r="EX857" s="72"/>
      <c r="EY857" s="72"/>
      <c r="EZ857" s="72"/>
      <c r="FA857" s="72"/>
      <c r="FB857" s="72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</row>
    <row r="858" spans="30:168">
      <c r="AD858" s="75"/>
      <c r="AF858" s="75"/>
      <c r="AG858" s="75"/>
      <c r="AH858" s="75"/>
      <c r="AI858" s="75"/>
      <c r="AJ858" s="75"/>
      <c r="AK858" s="75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1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EW858" s="72"/>
      <c r="EX858" s="72"/>
      <c r="EY858" s="72"/>
      <c r="EZ858" s="72"/>
      <c r="FA858" s="72"/>
      <c r="FB858" s="72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</row>
    <row r="859" spans="30:168">
      <c r="AD859" s="75"/>
      <c r="AF859" s="75"/>
      <c r="AG859" s="75"/>
      <c r="AH859" s="75"/>
      <c r="AI859" s="75"/>
      <c r="AJ859" s="75"/>
      <c r="AK859" s="75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1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EW859" s="72"/>
      <c r="EX859" s="72"/>
      <c r="EY859" s="72"/>
      <c r="EZ859" s="72"/>
      <c r="FA859" s="72"/>
      <c r="FB859" s="72"/>
      <c r="FC859" s="72"/>
      <c r="FD859" s="72"/>
      <c r="FE859" s="72"/>
      <c r="FF859" s="72"/>
      <c r="FG859" s="72"/>
      <c r="FH859" s="72"/>
      <c r="FI859" s="72"/>
      <c r="FJ859" s="72"/>
      <c r="FK859" s="72"/>
      <c r="FL859" s="72"/>
    </row>
    <row r="860" spans="30:168">
      <c r="AD860" s="75"/>
      <c r="AF860" s="75"/>
      <c r="AG860" s="75"/>
      <c r="AH860" s="75"/>
      <c r="AI860" s="75"/>
      <c r="AJ860" s="75"/>
      <c r="AK860" s="75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1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EW860" s="72"/>
      <c r="EX860" s="72"/>
      <c r="EY860" s="72"/>
      <c r="EZ860" s="72"/>
      <c r="FA860" s="72"/>
      <c r="FB860" s="72"/>
      <c r="FC860" s="72"/>
      <c r="FD860" s="72"/>
      <c r="FE860" s="72"/>
      <c r="FF860" s="72"/>
      <c r="FG860" s="72"/>
      <c r="FH860" s="72"/>
      <c r="FI860" s="72"/>
      <c r="FJ860" s="72"/>
      <c r="FK860" s="72"/>
      <c r="FL860" s="72"/>
    </row>
    <row r="861" spans="30:168">
      <c r="AD861" s="75"/>
      <c r="AF861" s="75"/>
      <c r="AG861" s="75"/>
      <c r="AH861" s="75"/>
      <c r="AI861" s="75"/>
      <c r="AJ861" s="75"/>
      <c r="AK861" s="75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1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EW861" s="72"/>
      <c r="EX861" s="72"/>
      <c r="EY861" s="72"/>
      <c r="EZ861" s="72"/>
      <c r="FA861" s="72"/>
      <c r="FB861" s="72"/>
      <c r="FC861" s="72"/>
      <c r="FD861" s="72"/>
      <c r="FE861" s="72"/>
      <c r="FF861" s="72"/>
      <c r="FG861" s="72"/>
      <c r="FH861" s="72"/>
      <c r="FI861" s="72"/>
      <c r="FJ861" s="72"/>
      <c r="FK861" s="72"/>
      <c r="FL861" s="72"/>
    </row>
    <row r="862" spans="30:168">
      <c r="AD862" s="75"/>
      <c r="AF862" s="75"/>
      <c r="AG862" s="75"/>
      <c r="AH862" s="75"/>
      <c r="AI862" s="75"/>
      <c r="AJ862" s="75"/>
      <c r="AK862" s="75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1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</row>
    <row r="863" spans="30:168">
      <c r="AD863" s="75"/>
      <c r="AF863" s="75"/>
      <c r="AG863" s="75"/>
      <c r="AH863" s="75"/>
      <c r="AI863" s="75"/>
      <c r="AJ863" s="75"/>
      <c r="AK863" s="75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1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</row>
    <row r="864" spans="30:168">
      <c r="AD864" s="75"/>
      <c r="AF864" s="75"/>
      <c r="AG864" s="75"/>
      <c r="AH864" s="75"/>
      <c r="AI864" s="75"/>
      <c r="AJ864" s="75"/>
      <c r="AK864" s="75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1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</row>
    <row r="865" spans="30:168">
      <c r="AD865" s="75"/>
      <c r="AF865" s="75"/>
      <c r="AG865" s="75"/>
      <c r="AH865" s="75"/>
      <c r="AI865" s="75"/>
      <c r="AJ865" s="75"/>
      <c r="AK865" s="75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1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</row>
    <row r="866" spans="30:168">
      <c r="AD866" s="75"/>
      <c r="AF866" s="75"/>
      <c r="AG866" s="75"/>
      <c r="AH866" s="75"/>
      <c r="AI866" s="75"/>
      <c r="AJ866" s="75"/>
      <c r="AK866" s="75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1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</row>
    <row r="867" spans="30:168">
      <c r="AD867" s="75"/>
      <c r="AF867" s="75"/>
      <c r="AG867" s="75"/>
      <c r="AH867" s="75"/>
      <c r="AI867" s="75"/>
      <c r="AJ867" s="75"/>
      <c r="AK867" s="75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1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</row>
    <row r="868" spans="30:168">
      <c r="AD868" s="75"/>
      <c r="AF868" s="75"/>
      <c r="AG868" s="75"/>
      <c r="AH868" s="75"/>
      <c r="AI868" s="75"/>
      <c r="AJ868" s="75"/>
      <c r="AK868" s="75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1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</row>
    <row r="869" spans="30:168">
      <c r="AD869" s="75"/>
      <c r="AF869" s="75"/>
      <c r="AG869" s="75"/>
      <c r="AH869" s="75"/>
      <c r="AI869" s="75"/>
      <c r="AJ869" s="75"/>
      <c r="AK869" s="75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1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EW869" s="72"/>
      <c r="EX869" s="72"/>
      <c r="EY869" s="72"/>
      <c r="EZ869" s="72"/>
      <c r="FA869" s="72"/>
      <c r="FB869" s="72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</row>
    <row r="870" spans="30:168">
      <c r="AD870" s="75"/>
      <c r="AF870" s="75"/>
      <c r="AG870" s="75"/>
      <c r="AH870" s="75"/>
      <c r="AI870" s="75"/>
      <c r="AJ870" s="75"/>
      <c r="AK870" s="75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1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EW870" s="72"/>
      <c r="EX870" s="72"/>
      <c r="EY870" s="72"/>
      <c r="EZ870" s="72"/>
      <c r="FA870" s="72"/>
      <c r="FB870" s="72"/>
      <c r="FC870" s="72"/>
      <c r="FD870" s="72"/>
      <c r="FE870" s="72"/>
      <c r="FF870" s="72"/>
      <c r="FG870" s="72"/>
      <c r="FH870" s="72"/>
      <c r="FI870" s="72"/>
      <c r="FJ870" s="72"/>
      <c r="FK870" s="72"/>
      <c r="FL870" s="72"/>
    </row>
    <row r="871" spans="30:168">
      <c r="AD871" s="75"/>
      <c r="AF871" s="75"/>
      <c r="AG871" s="75"/>
      <c r="AH871" s="75"/>
      <c r="AI871" s="75"/>
      <c r="AJ871" s="75"/>
      <c r="AK871" s="75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1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EW871" s="72"/>
      <c r="EX871" s="72"/>
      <c r="EY871" s="72"/>
      <c r="EZ871" s="72"/>
      <c r="FA871" s="72"/>
      <c r="FB871" s="72"/>
      <c r="FC871" s="72"/>
      <c r="FD871" s="72"/>
      <c r="FE871" s="72"/>
      <c r="FF871" s="72"/>
      <c r="FG871" s="72"/>
      <c r="FH871" s="72"/>
      <c r="FI871" s="72"/>
      <c r="FJ871" s="72"/>
      <c r="FK871" s="72"/>
      <c r="FL871" s="72"/>
    </row>
    <row r="872" spans="30:168">
      <c r="AD872" s="75"/>
      <c r="AF872" s="75"/>
      <c r="AG872" s="75"/>
      <c r="AH872" s="75"/>
      <c r="AI872" s="75"/>
      <c r="AJ872" s="75"/>
      <c r="AK872" s="75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1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EW872" s="72"/>
      <c r="EX872" s="72"/>
      <c r="EY872" s="72"/>
      <c r="EZ872" s="72"/>
      <c r="FA872" s="72"/>
      <c r="FB872" s="72"/>
      <c r="FC872" s="72"/>
      <c r="FD872" s="72"/>
      <c r="FE872" s="72"/>
      <c r="FF872" s="72"/>
      <c r="FG872" s="72"/>
      <c r="FH872" s="72"/>
      <c r="FI872" s="72"/>
      <c r="FJ872" s="72"/>
      <c r="FK872" s="72"/>
      <c r="FL872" s="72"/>
    </row>
    <row r="873" spans="30:168">
      <c r="AD873" s="75"/>
      <c r="AF873" s="75"/>
      <c r="AG873" s="75"/>
      <c r="AH873" s="75"/>
      <c r="AI873" s="75"/>
      <c r="AJ873" s="75"/>
      <c r="AK873" s="75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1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EW873" s="72"/>
      <c r="EX873" s="72"/>
      <c r="EY873" s="72"/>
      <c r="EZ873" s="72"/>
      <c r="FA873" s="72"/>
      <c r="FB873" s="72"/>
      <c r="FC873" s="72"/>
      <c r="FD873" s="72"/>
      <c r="FE873" s="72"/>
      <c r="FF873" s="72"/>
      <c r="FG873" s="72"/>
      <c r="FH873" s="72"/>
      <c r="FI873" s="72"/>
      <c r="FJ873" s="72"/>
      <c r="FK873" s="72"/>
      <c r="FL873" s="72"/>
    </row>
    <row r="874" spans="30:168">
      <c r="AD874" s="75"/>
      <c r="AF874" s="75"/>
      <c r="AG874" s="75"/>
      <c r="AH874" s="75"/>
      <c r="AI874" s="75"/>
      <c r="AJ874" s="75"/>
      <c r="AK874" s="75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1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EW874" s="72"/>
      <c r="EX874" s="72"/>
      <c r="EY874" s="72"/>
      <c r="EZ874" s="72"/>
      <c r="FA874" s="72"/>
      <c r="FB874" s="72"/>
      <c r="FC874" s="72"/>
      <c r="FD874" s="72"/>
      <c r="FE874" s="72"/>
      <c r="FF874" s="72"/>
      <c r="FG874" s="72"/>
      <c r="FH874" s="72"/>
      <c r="FI874" s="72"/>
      <c r="FJ874" s="72"/>
      <c r="FK874" s="72"/>
      <c r="FL874" s="72"/>
    </row>
    <row r="875" spans="30:168">
      <c r="AD875" s="75"/>
      <c r="AF875" s="75"/>
      <c r="AG875" s="75"/>
      <c r="AH875" s="75"/>
      <c r="AI875" s="75"/>
      <c r="AJ875" s="75"/>
      <c r="AK875" s="75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1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EW875" s="72"/>
      <c r="EX875" s="72"/>
      <c r="EY875" s="72"/>
      <c r="EZ875" s="72"/>
      <c r="FA875" s="72"/>
      <c r="FB875" s="72"/>
      <c r="FC875" s="72"/>
      <c r="FD875" s="72"/>
      <c r="FE875" s="72"/>
      <c r="FF875" s="72"/>
      <c r="FG875" s="72"/>
      <c r="FH875" s="72"/>
      <c r="FI875" s="72"/>
      <c r="FJ875" s="72"/>
      <c r="FK875" s="72"/>
      <c r="FL875" s="72"/>
    </row>
    <row r="876" spans="30:168">
      <c r="AD876" s="75"/>
      <c r="AF876" s="75"/>
      <c r="AG876" s="75"/>
      <c r="AH876" s="75"/>
      <c r="AI876" s="75"/>
      <c r="AJ876" s="75"/>
      <c r="AK876" s="75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1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EW876" s="72"/>
      <c r="EX876" s="72"/>
      <c r="EY876" s="72"/>
      <c r="EZ876" s="72"/>
      <c r="FA876" s="72"/>
      <c r="FB876" s="72"/>
      <c r="FC876" s="72"/>
      <c r="FD876" s="72"/>
      <c r="FE876" s="72"/>
      <c r="FF876" s="72"/>
      <c r="FG876" s="72"/>
      <c r="FH876" s="72"/>
      <c r="FI876" s="72"/>
      <c r="FJ876" s="72"/>
      <c r="FK876" s="72"/>
      <c r="FL876" s="72"/>
    </row>
    <row r="877" spans="30:168">
      <c r="AD877" s="75"/>
      <c r="AF877" s="75"/>
      <c r="AG877" s="75"/>
      <c r="AH877" s="75"/>
      <c r="AI877" s="75"/>
      <c r="AJ877" s="75"/>
      <c r="AK877" s="75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1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EW877" s="72"/>
      <c r="EX877" s="72"/>
      <c r="EY877" s="72"/>
      <c r="EZ877" s="72"/>
      <c r="FA877" s="72"/>
      <c r="FB877" s="72"/>
      <c r="FC877" s="72"/>
      <c r="FD877" s="72"/>
      <c r="FE877" s="72"/>
      <c r="FF877" s="72"/>
      <c r="FG877" s="72"/>
      <c r="FH877" s="72"/>
      <c r="FI877" s="72"/>
      <c r="FJ877" s="72"/>
      <c r="FK877" s="72"/>
      <c r="FL877" s="72"/>
    </row>
    <row r="878" spans="30:168">
      <c r="AD878" s="75"/>
      <c r="AF878" s="75"/>
      <c r="AG878" s="75"/>
      <c r="AH878" s="75"/>
      <c r="AI878" s="75"/>
      <c r="AJ878" s="75"/>
      <c r="AK878" s="75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1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EW878" s="72"/>
      <c r="EX878" s="72"/>
      <c r="EY878" s="72"/>
      <c r="EZ878" s="72"/>
      <c r="FA878" s="72"/>
      <c r="FB878" s="72"/>
      <c r="FC878" s="72"/>
      <c r="FD878" s="72"/>
      <c r="FE878" s="72"/>
      <c r="FF878" s="72"/>
      <c r="FG878" s="72"/>
      <c r="FH878" s="72"/>
      <c r="FI878" s="72"/>
      <c r="FJ878" s="72"/>
      <c r="FK878" s="72"/>
      <c r="FL878" s="72"/>
    </row>
    <row r="879" spans="30:168">
      <c r="AD879" s="75"/>
      <c r="AF879" s="75"/>
      <c r="AG879" s="75"/>
      <c r="AH879" s="75"/>
      <c r="AI879" s="75"/>
      <c r="AJ879" s="75"/>
      <c r="AK879" s="75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1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EW879" s="72"/>
      <c r="EX879" s="72"/>
      <c r="EY879" s="72"/>
      <c r="EZ879" s="72"/>
      <c r="FA879" s="72"/>
      <c r="FB879" s="72"/>
      <c r="FC879" s="72"/>
      <c r="FD879" s="72"/>
      <c r="FE879" s="72"/>
      <c r="FF879" s="72"/>
      <c r="FG879" s="72"/>
      <c r="FH879" s="72"/>
      <c r="FI879" s="72"/>
      <c r="FJ879" s="72"/>
      <c r="FK879" s="72"/>
      <c r="FL879" s="72"/>
    </row>
    <row r="880" spans="30:168">
      <c r="AD880" s="75"/>
      <c r="AF880" s="75"/>
      <c r="AG880" s="75"/>
      <c r="AH880" s="75"/>
      <c r="AI880" s="75"/>
      <c r="AJ880" s="75"/>
      <c r="AK880" s="75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1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EW880" s="72"/>
      <c r="EX880" s="72"/>
      <c r="EY880" s="72"/>
      <c r="EZ880" s="72"/>
      <c r="FA880" s="72"/>
      <c r="FB880" s="72"/>
      <c r="FC880" s="72"/>
      <c r="FD880" s="72"/>
      <c r="FE880" s="72"/>
      <c r="FF880" s="72"/>
      <c r="FG880" s="72"/>
      <c r="FH880" s="72"/>
      <c r="FI880" s="72"/>
      <c r="FJ880" s="72"/>
      <c r="FK880" s="72"/>
      <c r="FL880" s="72"/>
    </row>
    <row r="881" spans="30:168">
      <c r="AD881" s="75"/>
      <c r="AF881" s="75"/>
      <c r="AG881" s="75"/>
      <c r="AH881" s="75"/>
      <c r="AI881" s="75"/>
      <c r="AJ881" s="75"/>
      <c r="AK881" s="75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1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EW881" s="72"/>
      <c r="EX881" s="72"/>
      <c r="EY881" s="72"/>
      <c r="EZ881" s="72"/>
      <c r="FA881" s="72"/>
      <c r="FB881" s="72"/>
      <c r="FC881" s="72"/>
      <c r="FD881" s="72"/>
      <c r="FE881" s="72"/>
      <c r="FF881" s="72"/>
      <c r="FG881" s="72"/>
      <c r="FH881" s="72"/>
      <c r="FI881" s="72"/>
      <c r="FJ881" s="72"/>
      <c r="FK881" s="72"/>
      <c r="FL881" s="72"/>
    </row>
    <row r="882" spans="30:168">
      <c r="AD882" s="75"/>
      <c r="AF882" s="75"/>
      <c r="AG882" s="75"/>
      <c r="AH882" s="75"/>
      <c r="AI882" s="75"/>
      <c r="AJ882" s="75"/>
      <c r="AK882" s="75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1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EW882" s="72"/>
      <c r="EX882" s="72"/>
      <c r="EY882" s="72"/>
      <c r="EZ882" s="72"/>
      <c r="FA882" s="72"/>
      <c r="FB882" s="72"/>
      <c r="FC882" s="72"/>
      <c r="FD882" s="72"/>
      <c r="FE882" s="72"/>
      <c r="FF882" s="72"/>
      <c r="FG882" s="72"/>
      <c r="FH882" s="72"/>
      <c r="FI882" s="72"/>
      <c r="FJ882" s="72"/>
      <c r="FK882" s="72"/>
      <c r="FL882" s="72"/>
    </row>
    <row r="883" spans="30:168">
      <c r="AD883" s="75"/>
      <c r="AF883" s="75"/>
      <c r="AG883" s="75"/>
      <c r="AH883" s="75"/>
      <c r="AI883" s="75"/>
      <c r="AJ883" s="75"/>
      <c r="AK883" s="75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1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EW883" s="72"/>
      <c r="EX883" s="72"/>
      <c r="EY883" s="72"/>
      <c r="EZ883" s="72"/>
      <c r="FA883" s="72"/>
      <c r="FB883" s="72"/>
      <c r="FC883" s="72"/>
      <c r="FD883" s="72"/>
      <c r="FE883" s="72"/>
      <c r="FF883" s="72"/>
      <c r="FG883" s="72"/>
      <c r="FH883" s="72"/>
      <c r="FI883" s="72"/>
      <c r="FJ883" s="72"/>
      <c r="FK883" s="72"/>
      <c r="FL883" s="72"/>
    </row>
    <row r="884" spans="30:168">
      <c r="AD884" s="75"/>
      <c r="AF884" s="75"/>
      <c r="AG884" s="75"/>
      <c r="AH884" s="75"/>
      <c r="AI884" s="75"/>
      <c r="AJ884" s="75"/>
      <c r="AK884" s="75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1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EW884" s="72"/>
      <c r="EX884" s="72"/>
      <c r="EY884" s="72"/>
      <c r="EZ884" s="72"/>
      <c r="FA884" s="72"/>
      <c r="FB884" s="72"/>
      <c r="FC884" s="72"/>
      <c r="FD884" s="72"/>
      <c r="FE884" s="72"/>
      <c r="FF884" s="72"/>
      <c r="FG884" s="72"/>
      <c r="FH884" s="72"/>
      <c r="FI884" s="72"/>
      <c r="FJ884" s="72"/>
      <c r="FK884" s="72"/>
      <c r="FL884" s="72"/>
    </row>
    <row r="885" spans="30:168">
      <c r="AD885" s="75"/>
      <c r="AF885" s="75"/>
      <c r="AG885" s="75"/>
      <c r="AH885" s="75"/>
      <c r="AI885" s="75"/>
      <c r="AJ885" s="75"/>
      <c r="AK885" s="75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1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EW885" s="72"/>
      <c r="EX885" s="72"/>
      <c r="EY885" s="72"/>
      <c r="EZ885" s="72"/>
      <c r="FA885" s="72"/>
      <c r="FB885" s="72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</row>
    <row r="886" spans="30:168">
      <c r="AD886" s="75"/>
      <c r="AF886" s="75"/>
      <c r="AG886" s="75"/>
      <c r="AH886" s="75"/>
      <c r="AI886" s="75"/>
      <c r="AJ886" s="75"/>
      <c r="AK886" s="75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1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EW886" s="72"/>
      <c r="EX886" s="72"/>
      <c r="EY886" s="72"/>
      <c r="EZ886" s="72"/>
      <c r="FA886" s="72"/>
      <c r="FB886" s="72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</row>
    <row r="887" spans="30:168">
      <c r="AD887" s="75"/>
      <c r="AF887" s="75"/>
      <c r="AG887" s="75"/>
      <c r="AH887" s="75"/>
      <c r="AI887" s="75"/>
      <c r="AJ887" s="75"/>
      <c r="AK887" s="75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1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EW887" s="72"/>
      <c r="EX887" s="72"/>
      <c r="EY887" s="72"/>
      <c r="EZ887" s="72"/>
      <c r="FA887" s="72"/>
      <c r="FB887" s="72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</row>
    <row r="888" spans="30:168">
      <c r="AD888" s="75"/>
      <c r="AF888" s="75"/>
      <c r="AG888" s="75"/>
      <c r="AH888" s="75"/>
      <c r="AI888" s="75"/>
      <c r="AJ888" s="75"/>
      <c r="AK888" s="75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1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EW888" s="72"/>
      <c r="EX888" s="72"/>
      <c r="EY888" s="72"/>
      <c r="EZ888" s="72"/>
      <c r="FA888" s="72"/>
      <c r="FB888" s="72"/>
      <c r="FC888" s="72"/>
      <c r="FD888" s="72"/>
      <c r="FE888" s="72"/>
      <c r="FF888" s="72"/>
      <c r="FG888" s="72"/>
      <c r="FH888" s="72"/>
      <c r="FI888" s="72"/>
      <c r="FJ888" s="72"/>
      <c r="FK888" s="72"/>
      <c r="FL888" s="72"/>
    </row>
    <row r="889" spans="30:168">
      <c r="AD889" s="75"/>
      <c r="AF889" s="75"/>
      <c r="AG889" s="75"/>
      <c r="AH889" s="75"/>
      <c r="AI889" s="75"/>
      <c r="AJ889" s="75"/>
      <c r="AK889" s="75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1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EW889" s="72"/>
      <c r="EX889" s="72"/>
      <c r="EY889" s="72"/>
      <c r="EZ889" s="72"/>
      <c r="FA889" s="72"/>
      <c r="FB889" s="72"/>
      <c r="FC889" s="72"/>
      <c r="FD889" s="72"/>
      <c r="FE889" s="72"/>
      <c r="FF889" s="72"/>
      <c r="FG889" s="72"/>
      <c r="FH889" s="72"/>
      <c r="FI889" s="72"/>
      <c r="FJ889" s="72"/>
      <c r="FK889" s="72"/>
      <c r="FL889" s="72"/>
    </row>
    <row r="890" spans="30:168">
      <c r="AD890" s="75"/>
      <c r="AF890" s="75"/>
      <c r="AG890" s="75"/>
      <c r="AH890" s="75"/>
      <c r="AI890" s="75"/>
      <c r="AJ890" s="75"/>
      <c r="AK890" s="75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1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EW890" s="72"/>
      <c r="EX890" s="72"/>
      <c r="EY890" s="72"/>
      <c r="EZ890" s="72"/>
      <c r="FA890" s="72"/>
      <c r="FB890" s="72"/>
      <c r="FC890" s="72"/>
      <c r="FD890" s="72"/>
      <c r="FE890" s="72"/>
      <c r="FF890" s="72"/>
      <c r="FG890" s="72"/>
      <c r="FH890" s="72"/>
      <c r="FI890" s="72"/>
      <c r="FJ890" s="72"/>
      <c r="FK890" s="72"/>
      <c r="FL890" s="72"/>
    </row>
    <row r="891" spans="30:168">
      <c r="AD891" s="75"/>
      <c r="AF891" s="75"/>
      <c r="AG891" s="75"/>
      <c r="AH891" s="75"/>
      <c r="AI891" s="75"/>
      <c r="AJ891" s="75"/>
      <c r="AK891" s="75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1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</row>
    <row r="892" spans="30:168">
      <c r="AD892" s="75"/>
      <c r="AF892" s="75"/>
      <c r="AG892" s="75"/>
      <c r="AH892" s="75"/>
      <c r="AI892" s="75"/>
      <c r="AJ892" s="75"/>
      <c r="AK892" s="75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1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</row>
    <row r="893" spans="30:168">
      <c r="AD893" s="75"/>
      <c r="AF893" s="75"/>
      <c r="AG893" s="75"/>
      <c r="AH893" s="75"/>
      <c r="AI893" s="75"/>
      <c r="AJ893" s="75"/>
      <c r="AK893" s="75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1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</row>
    <row r="894" spans="30:168">
      <c r="AD894" s="75"/>
      <c r="AF894" s="75"/>
      <c r="AG894" s="75"/>
      <c r="AH894" s="75"/>
      <c r="AI894" s="75"/>
      <c r="AJ894" s="75"/>
      <c r="AK894" s="75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1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</row>
    <row r="895" spans="30:168">
      <c r="AD895" s="75"/>
      <c r="AF895" s="75"/>
      <c r="AG895" s="75"/>
      <c r="AH895" s="75"/>
      <c r="AI895" s="75"/>
      <c r="AJ895" s="75"/>
      <c r="AK895" s="75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1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</row>
    <row r="896" spans="30:168">
      <c r="AD896" s="75"/>
      <c r="AF896" s="75"/>
      <c r="AG896" s="75"/>
      <c r="AH896" s="75"/>
      <c r="AI896" s="75"/>
      <c r="AJ896" s="75"/>
      <c r="AK896" s="75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1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</row>
    <row r="897" spans="30:168">
      <c r="AD897" s="75"/>
      <c r="AF897" s="75"/>
      <c r="AG897" s="75"/>
      <c r="AH897" s="75"/>
      <c r="AI897" s="75"/>
      <c r="AJ897" s="75"/>
      <c r="AK897" s="75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1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</row>
    <row r="898" spans="30:168">
      <c r="AD898" s="75"/>
      <c r="AF898" s="75"/>
      <c r="AG898" s="75"/>
      <c r="AH898" s="75"/>
      <c r="AI898" s="75"/>
      <c r="AJ898" s="75"/>
      <c r="AK898" s="75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1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EZ898" s="72"/>
      <c r="FA898" s="72"/>
      <c r="FB898" s="72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</row>
    <row r="899" spans="30:168">
      <c r="AD899" s="75"/>
      <c r="AF899" s="75"/>
      <c r="AG899" s="75"/>
      <c r="AH899" s="75"/>
      <c r="AI899" s="75"/>
      <c r="AJ899" s="75"/>
      <c r="AK899" s="75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1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EZ899" s="72"/>
      <c r="FA899" s="72"/>
      <c r="FB899" s="72"/>
      <c r="FC899" s="72"/>
      <c r="FD899" s="72"/>
      <c r="FE899" s="72"/>
      <c r="FF899" s="72"/>
      <c r="FG899" s="72"/>
      <c r="FH899" s="72"/>
      <c r="FI899" s="72"/>
      <c r="FJ899" s="72"/>
      <c r="FK899" s="72"/>
      <c r="FL899" s="72"/>
    </row>
    <row r="900" spans="30:168">
      <c r="AD900" s="75"/>
      <c r="AF900" s="75"/>
      <c r="AG900" s="75"/>
      <c r="AH900" s="75"/>
      <c r="AI900" s="75"/>
      <c r="AJ900" s="75"/>
      <c r="AK900" s="75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1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EZ900" s="72"/>
      <c r="FA900" s="72"/>
      <c r="FB900" s="72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</row>
    <row r="901" spans="30:168">
      <c r="AD901" s="75"/>
      <c r="AF901" s="75"/>
      <c r="AG901" s="75"/>
      <c r="AH901" s="75"/>
      <c r="AI901" s="75"/>
      <c r="AJ901" s="75"/>
      <c r="AK901" s="75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1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EZ901" s="72"/>
      <c r="FA901" s="72"/>
      <c r="FB901" s="72"/>
      <c r="FC901" s="72"/>
      <c r="FD901" s="72"/>
      <c r="FE901" s="72"/>
      <c r="FF901" s="72"/>
      <c r="FG901" s="72"/>
      <c r="FH901" s="72"/>
      <c r="FI901" s="72"/>
      <c r="FJ901" s="72"/>
      <c r="FK901" s="72"/>
      <c r="FL901" s="72"/>
    </row>
    <row r="902" spans="30:168">
      <c r="AD902" s="75"/>
      <c r="AF902" s="75"/>
      <c r="AG902" s="75"/>
      <c r="AH902" s="75"/>
      <c r="AI902" s="75"/>
      <c r="AJ902" s="75"/>
      <c r="AK902" s="75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1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EZ902" s="72"/>
      <c r="FA902" s="72"/>
      <c r="FB902" s="72"/>
      <c r="FC902" s="72"/>
      <c r="FD902" s="72"/>
      <c r="FE902" s="72"/>
      <c r="FF902" s="72"/>
      <c r="FG902" s="72"/>
      <c r="FH902" s="72"/>
      <c r="FI902" s="72"/>
      <c r="FJ902" s="72"/>
      <c r="FK902" s="72"/>
      <c r="FL902" s="72"/>
    </row>
    <row r="903" spans="30:168">
      <c r="AD903" s="75"/>
      <c r="AF903" s="75"/>
      <c r="AG903" s="75"/>
      <c r="AH903" s="75"/>
      <c r="AI903" s="75"/>
      <c r="AJ903" s="75"/>
      <c r="AK903" s="75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1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EZ903" s="72"/>
      <c r="FA903" s="72"/>
      <c r="FB903" s="72"/>
      <c r="FC903" s="72"/>
      <c r="FD903" s="72"/>
      <c r="FE903" s="72"/>
      <c r="FF903" s="72"/>
      <c r="FG903" s="72"/>
      <c r="FH903" s="72"/>
      <c r="FI903" s="72"/>
      <c r="FJ903" s="72"/>
      <c r="FK903" s="72"/>
      <c r="FL903" s="72"/>
    </row>
    <row r="904" spans="30:168">
      <c r="AD904" s="75"/>
      <c r="AF904" s="75"/>
      <c r="AG904" s="75"/>
      <c r="AH904" s="75"/>
      <c r="AI904" s="75"/>
      <c r="AJ904" s="75"/>
      <c r="AK904" s="75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1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EZ904" s="72"/>
      <c r="FA904" s="72"/>
      <c r="FB904" s="72"/>
      <c r="FC904" s="72"/>
      <c r="FD904" s="72"/>
      <c r="FE904" s="72"/>
      <c r="FF904" s="72"/>
      <c r="FG904" s="72"/>
      <c r="FH904" s="72"/>
      <c r="FI904" s="72"/>
      <c r="FJ904" s="72"/>
      <c r="FK904" s="72"/>
      <c r="FL904" s="72"/>
    </row>
    <row r="905" spans="30:168">
      <c r="AD905" s="75"/>
      <c r="AF905" s="75"/>
      <c r="AG905" s="75"/>
      <c r="AH905" s="75"/>
      <c r="AI905" s="75"/>
      <c r="AJ905" s="75"/>
      <c r="AK905" s="75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74"/>
      <c r="BC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EZ905" s="72"/>
      <c r="FA905" s="72"/>
      <c r="FB905" s="72"/>
      <c r="FC905" s="72"/>
      <c r="FD905" s="72"/>
      <c r="FE905" s="72"/>
      <c r="FF905" s="72"/>
      <c r="FG905" s="72"/>
      <c r="FH905" s="72"/>
      <c r="FI905" s="72"/>
      <c r="FJ905" s="72"/>
      <c r="FK905" s="72"/>
      <c r="FL905" s="72"/>
    </row>
    <row r="906" spans="30:168">
      <c r="AD906" s="75"/>
      <c r="AF906" s="75"/>
      <c r="AG906" s="75"/>
      <c r="AH906" s="75"/>
      <c r="AI906" s="75"/>
      <c r="AJ906" s="75"/>
      <c r="AK906" s="75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EZ906" s="72"/>
      <c r="FA906" s="72"/>
      <c r="FB906" s="72"/>
      <c r="FC906" s="72"/>
      <c r="FD906" s="72"/>
      <c r="FE906" s="72"/>
      <c r="FF906" s="72"/>
      <c r="FG906" s="72"/>
      <c r="FH906" s="72"/>
      <c r="FI906" s="72"/>
      <c r="FJ906" s="72"/>
      <c r="FK906" s="72"/>
      <c r="FL906" s="72"/>
    </row>
    <row r="907" spans="30:168">
      <c r="AD907" s="75"/>
      <c r="AF907" s="75"/>
      <c r="AG907" s="75"/>
      <c r="AH907" s="75"/>
      <c r="AI907" s="75"/>
      <c r="AJ907" s="75"/>
      <c r="AK907" s="75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EZ907" s="72"/>
      <c r="FA907" s="72"/>
      <c r="FB907" s="72"/>
      <c r="FC907" s="72"/>
      <c r="FD907" s="72"/>
      <c r="FE907" s="72"/>
      <c r="FF907" s="72"/>
      <c r="FG907" s="72"/>
      <c r="FH907" s="72"/>
      <c r="FI907" s="72"/>
      <c r="FJ907" s="72"/>
      <c r="FK907" s="72"/>
      <c r="FL907" s="72"/>
    </row>
    <row r="908" spans="30:168">
      <c r="AD908" s="75"/>
      <c r="AF908" s="75"/>
      <c r="AG908" s="75"/>
      <c r="AH908" s="75"/>
      <c r="AI908" s="75"/>
      <c r="AJ908" s="75"/>
      <c r="AK908" s="75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EZ908" s="72"/>
      <c r="FA908" s="72"/>
      <c r="FB908" s="72"/>
      <c r="FC908" s="72"/>
      <c r="FD908" s="72"/>
      <c r="FE908" s="72"/>
      <c r="FF908" s="72"/>
      <c r="FG908" s="72"/>
      <c r="FH908" s="72"/>
      <c r="FI908" s="72"/>
      <c r="FJ908" s="72"/>
      <c r="FK908" s="72"/>
      <c r="FL908" s="72"/>
    </row>
    <row r="909" spans="30:168">
      <c r="AD909" s="75"/>
      <c r="AF909" s="75"/>
      <c r="AG909" s="75"/>
      <c r="AH909" s="75"/>
      <c r="AI909" s="75"/>
      <c r="AJ909" s="75"/>
      <c r="AK909" s="75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F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EZ909" s="72"/>
      <c r="FA909" s="72"/>
      <c r="FB909" s="72"/>
      <c r="FC909" s="72"/>
      <c r="FD909" s="72"/>
      <c r="FE909" s="72"/>
      <c r="FF909" s="72"/>
      <c r="FG909" s="72"/>
      <c r="FH909" s="72"/>
      <c r="FI909" s="72"/>
      <c r="FJ909" s="72"/>
      <c r="FK909" s="72"/>
      <c r="FL909" s="72"/>
    </row>
    <row r="910" spans="30:168">
      <c r="AD910" s="75"/>
      <c r="AF910" s="75"/>
      <c r="AG910" s="75"/>
      <c r="AH910" s="75"/>
      <c r="AI910" s="75"/>
      <c r="AJ910" s="75"/>
      <c r="AK910" s="75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D910" s="74"/>
      <c r="BE910" s="74"/>
      <c r="BF910" s="81"/>
      <c r="BG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EZ910" s="72"/>
      <c r="FA910" s="72"/>
      <c r="FB910" s="72"/>
      <c r="FC910" s="72"/>
      <c r="FD910" s="72"/>
      <c r="FE910" s="72"/>
      <c r="FF910" s="72"/>
      <c r="FG910" s="72"/>
      <c r="FH910" s="72"/>
      <c r="FI910" s="72"/>
      <c r="FJ910" s="72"/>
      <c r="FK910" s="72"/>
      <c r="FL910" s="72"/>
    </row>
    <row r="911" spans="30:168">
      <c r="AD911" s="75"/>
      <c r="AF911" s="75"/>
      <c r="AG911" s="75"/>
      <c r="AH911" s="75"/>
      <c r="AI911" s="75"/>
      <c r="AJ911" s="75"/>
      <c r="AK911" s="75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F911" s="81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EZ911" s="72"/>
      <c r="FA911" s="72"/>
      <c r="FB911" s="72"/>
      <c r="FC911" s="72"/>
      <c r="FD911" s="72"/>
      <c r="FE911" s="72"/>
      <c r="FF911" s="72"/>
      <c r="FG911" s="72"/>
      <c r="FH911" s="72"/>
      <c r="FI911" s="72"/>
      <c r="FJ911" s="72"/>
      <c r="FK911" s="72"/>
      <c r="FL911" s="72"/>
    </row>
    <row r="912" spans="30:168">
      <c r="AD912" s="75"/>
      <c r="AF912" s="75"/>
      <c r="AG912" s="75"/>
      <c r="AH912" s="75"/>
      <c r="AI912" s="75"/>
      <c r="AJ912" s="75"/>
      <c r="AK912" s="75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F912" s="81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EZ912" s="72"/>
      <c r="FA912" s="72"/>
      <c r="FB912" s="72"/>
      <c r="FC912" s="72"/>
      <c r="FD912" s="72"/>
      <c r="FE912" s="72"/>
      <c r="FF912" s="72"/>
      <c r="FG912" s="72"/>
      <c r="FH912" s="72"/>
      <c r="FI912" s="72"/>
      <c r="FJ912" s="72"/>
      <c r="FK912" s="72"/>
      <c r="FL912" s="72"/>
    </row>
    <row r="913" spans="28:168">
      <c r="AD913" s="75"/>
      <c r="AF913" s="75"/>
      <c r="AG913" s="75"/>
      <c r="AH913" s="75"/>
      <c r="AI913" s="75"/>
      <c r="AJ913" s="75"/>
      <c r="AK913" s="75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F913" s="81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EZ913" s="72"/>
      <c r="FA913" s="72"/>
      <c r="FB913" s="72"/>
      <c r="FC913" s="72"/>
      <c r="FD913" s="72"/>
      <c r="FE913" s="72"/>
      <c r="FF913" s="72"/>
      <c r="FG913" s="72"/>
      <c r="FH913" s="72"/>
      <c r="FI913" s="72"/>
      <c r="FJ913" s="72"/>
      <c r="FK913" s="72"/>
      <c r="FL913" s="72"/>
    </row>
    <row r="914" spans="28:168">
      <c r="AD914" s="75"/>
      <c r="AF914" s="75"/>
      <c r="AG914" s="75"/>
      <c r="AH914" s="75"/>
      <c r="AI914" s="75"/>
      <c r="AJ914" s="75"/>
      <c r="AK914" s="75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F914" s="81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EZ914" s="72"/>
      <c r="FA914" s="72"/>
      <c r="FB914" s="72"/>
      <c r="FC914" s="72"/>
      <c r="FD914" s="72"/>
      <c r="FE914" s="72"/>
      <c r="FF914" s="72"/>
      <c r="FG914" s="72"/>
      <c r="FH914" s="72"/>
      <c r="FI914" s="72"/>
      <c r="FJ914" s="72"/>
      <c r="FK914" s="72"/>
      <c r="FL914" s="72"/>
    </row>
    <row r="915" spans="28:168">
      <c r="AD915" s="75"/>
      <c r="AF915" s="75"/>
      <c r="AG915" s="75"/>
      <c r="AH915" s="75"/>
      <c r="AI915" s="75"/>
      <c r="AJ915" s="75"/>
      <c r="AK915" s="75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F915" s="81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EZ915" s="72"/>
      <c r="FA915" s="72"/>
      <c r="FB915" s="72"/>
      <c r="FC915" s="72"/>
      <c r="FD915" s="72"/>
      <c r="FE915" s="72"/>
      <c r="FF915" s="72"/>
      <c r="FG915" s="72"/>
      <c r="FH915" s="72"/>
      <c r="FI915" s="72"/>
      <c r="FJ915" s="72"/>
      <c r="FK915" s="72"/>
      <c r="FL915" s="72"/>
    </row>
    <row r="916" spans="28:168">
      <c r="AD916" s="75"/>
      <c r="AF916" s="75"/>
      <c r="AG916" s="75"/>
      <c r="AH916" s="75"/>
      <c r="AI916" s="75"/>
      <c r="AJ916" s="75"/>
      <c r="AK916" s="75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F916" s="81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EZ916" s="72"/>
      <c r="FA916" s="72"/>
      <c r="FB916" s="72"/>
      <c r="FC916" s="72"/>
      <c r="FD916" s="72"/>
      <c r="FE916" s="72"/>
      <c r="FF916" s="72"/>
      <c r="FG916" s="72"/>
      <c r="FH916" s="72"/>
      <c r="FI916" s="72"/>
      <c r="FJ916" s="72"/>
      <c r="FK916" s="72"/>
      <c r="FL916" s="72"/>
    </row>
    <row r="917" spans="28:168">
      <c r="AD917" s="75"/>
      <c r="AF917" s="75"/>
      <c r="AG917" s="75"/>
      <c r="AH917" s="75"/>
      <c r="AI917" s="75"/>
      <c r="AJ917" s="75"/>
      <c r="AK917" s="75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F917" s="81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EZ917" s="72"/>
      <c r="FA917" s="72"/>
      <c r="FB917" s="72"/>
      <c r="FC917" s="72"/>
      <c r="FD917" s="72"/>
      <c r="FE917" s="72"/>
      <c r="FF917" s="72"/>
      <c r="FG917" s="72"/>
      <c r="FH917" s="72"/>
      <c r="FI917" s="72"/>
      <c r="FJ917" s="72"/>
      <c r="FK917" s="72"/>
      <c r="FL917" s="72"/>
    </row>
    <row r="918" spans="28:168">
      <c r="AD918" s="75"/>
      <c r="AF918" s="75"/>
      <c r="AG918" s="75"/>
      <c r="AH918" s="75"/>
      <c r="AI918" s="75"/>
      <c r="AJ918" s="75"/>
      <c r="AK918" s="75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F918" s="81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EZ918" s="72"/>
      <c r="FA918" s="72"/>
      <c r="FB918" s="72"/>
      <c r="FC918" s="72"/>
      <c r="FD918" s="72"/>
      <c r="FE918" s="72"/>
      <c r="FF918" s="72"/>
      <c r="FG918" s="72"/>
      <c r="FH918" s="72"/>
      <c r="FI918" s="72"/>
      <c r="FJ918" s="72"/>
      <c r="FK918" s="72"/>
      <c r="FL918" s="72"/>
    </row>
    <row r="919" spans="28:168">
      <c r="AD919" s="75"/>
      <c r="AF919" s="75"/>
      <c r="AG919" s="75"/>
      <c r="AH919" s="75"/>
      <c r="AI919" s="75"/>
      <c r="AJ919" s="75"/>
      <c r="AK919" s="75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F919" s="81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EZ919" s="72"/>
      <c r="FA919" s="72"/>
      <c r="FB919" s="72"/>
      <c r="FC919" s="72"/>
      <c r="FD919" s="72"/>
      <c r="FE919" s="72"/>
      <c r="FF919" s="72"/>
      <c r="FG919" s="72"/>
      <c r="FH919" s="72"/>
      <c r="FI919" s="72"/>
      <c r="FJ919" s="72"/>
      <c r="FK919" s="72"/>
      <c r="FL919" s="72"/>
    </row>
    <row r="920" spans="28:168">
      <c r="AD920" s="75"/>
      <c r="AF920" s="75"/>
      <c r="AG920" s="75"/>
      <c r="AH920" s="75"/>
      <c r="AI920" s="75"/>
      <c r="AJ920" s="75"/>
      <c r="AK920" s="75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F920" s="81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</row>
    <row r="921" spans="28:168">
      <c r="AD921" s="75"/>
      <c r="AF921" s="75"/>
      <c r="AG921" s="75"/>
      <c r="AH921" s="75"/>
      <c r="AI921" s="75"/>
      <c r="AJ921" s="75"/>
      <c r="AK921" s="75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F921" s="81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</row>
    <row r="922" spans="28:168">
      <c r="AD922" s="75"/>
      <c r="AF922" s="75"/>
      <c r="AG922" s="75"/>
      <c r="AH922" s="75"/>
      <c r="AI922" s="75"/>
      <c r="AJ922" s="75"/>
      <c r="AK922" s="75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F922" s="81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</row>
    <row r="923" spans="28:168"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1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F923" s="81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</row>
    <row r="924" spans="28:168">
      <c r="AD924" s="75"/>
      <c r="AF924" s="75"/>
      <c r="AG924" s="75"/>
      <c r="AH924" s="75"/>
      <c r="AI924" s="75"/>
      <c r="AJ924" s="75"/>
      <c r="AK924" s="75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74"/>
      <c r="BA924" s="74"/>
      <c r="BB924" s="80"/>
      <c r="BF924" s="81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</row>
    <row r="925" spans="28:168">
      <c r="AD925" s="75"/>
      <c r="AF925" s="75"/>
      <c r="AG925" s="75"/>
      <c r="AH925" s="75"/>
      <c r="AI925" s="75"/>
      <c r="AJ925" s="75"/>
      <c r="AK925" s="75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F925" s="81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</row>
    <row r="926" spans="28:168">
      <c r="AD926" s="75"/>
      <c r="AF926" s="75"/>
      <c r="AG926" s="75"/>
      <c r="AH926" s="75"/>
      <c r="AI926" s="75"/>
      <c r="AJ926" s="75"/>
      <c r="AK926" s="75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F926" s="81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</row>
    <row r="927" spans="28:168">
      <c r="AD927" s="75"/>
      <c r="AF927" s="75"/>
      <c r="AG927" s="75"/>
      <c r="AH927" s="75"/>
      <c r="AI927" s="75"/>
      <c r="AJ927" s="75"/>
      <c r="AK927" s="75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F927" s="81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EZ927" s="72"/>
      <c r="FA927" s="72"/>
      <c r="FB927" s="72"/>
      <c r="FC927" s="72"/>
      <c r="FD927" s="72"/>
      <c r="FE927" s="72"/>
      <c r="FF927" s="72"/>
      <c r="FG927" s="72"/>
      <c r="FH927" s="72"/>
      <c r="FI927" s="72"/>
      <c r="FJ927" s="72"/>
      <c r="FK927" s="72"/>
      <c r="FL927" s="72"/>
    </row>
    <row r="928" spans="28:168">
      <c r="AD928" s="75"/>
      <c r="AF928" s="75"/>
      <c r="AG928" s="75"/>
      <c r="AH928" s="75"/>
      <c r="AI928" s="75"/>
      <c r="AJ928" s="75"/>
      <c r="AK928" s="75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F928" s="81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EZ928" s="72"/>
      <c r="FA928" s="72"/>
      <c r="FB928" s="72"/>
      <c r="FC928" s="72"/>
      <c r="FD928" s="72"/>
      <c r="FE928" s="72"/>
      <c r="FF928" s="72"/>
      <c r="FG928" s="72"/>
      <c r="FH928" s="72"/>
      <c r="FI928" s="72"/>
      <c r="FJ928" s="72"/>
      <c r="FK928" s="72"/>
      <c r="FL928" s="72"/>
    </row>
    <row r="929" spans="30:168">
      <c r="AD929" s="75"/>
      <c r="AF929" s="75"/>
      <c r="AG929" s="75"/>
      <c r="AH929" s="75"/>
      <c r="AI929" s="75"/>
      <c r="AJ929" s="75"/>
      <c r="AK929" s="75"/>
      <c r="AP929" s="80"/>
      <c r="AQ929" s="80"/>
      <c r="AR929" s="80"/>
      <c r="AS929" s="80"/>
      <c r="AT929" s="80"/>
      <c r="AU929" s="80"/>
      <c r="AV929" s="80"/>
      <c r="AW929" s="80"/>
      <c r="AX929" s="80"/>
      <c r="AY929" s="74"/>
      <c r="AZ929" s="80"/>
      <c r="BA929" s="80"/>
      <c r="BB929" s="80"/>
      <c r="BF929" s="81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EZ929" s="72"/>
      <c r="FA929" s="72"/>
      <c r="FB929" s="72"/>
      <c r="FC929" s="72"/>
      <c r="FD929" s="72"/>
      <c r="FE929" s="72"/>
      <c r="FF929" s="72"/>
      <c r="FG929" s="72"/>
      <c r="FH929" s="72"/>
      <c r="FI929" s="72"/>
      <c r="FJ929" s="72"/>
      <c r="FK929" s="72"/>
      <c r="FL929" s="72"/>
    </row>
    <row r="930" spans="30:168">
      <c r="AD930" s="75"/>
      <c r="AF930" s="75"/>
      <c r="AG930" s="75"/>
      <c r="AH930" s="75"/>
      <c r="AI930" s="75"/>
      <c r="AJ930" s="75"/>
      <c r="AK930" s="75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F930" s="81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EZ930" s="72"/>
      <c r="FA930" s="72"/>
      <c r="FB930" s="72"/>
      <c r="FC930" s="72"/>
      <c r="FD930" s="72"/>
      <c r="FE930" s="72"/>
      <c r="FF930" s="72"/>
      <c r="FG930" s="72"/>
      <c r="FH930" s="72"/>
      <c r="FI930" s="72"/>
      <c r="FJ930" s="72"/>
      <c r="FK930" s="72"/>
      <c r="FL930" s="72"/>
    </row>
    <row r="931" spans="30:168">
      <c r="AD931" s="75"/>
      <c r="AF931" s="75"/>
      <c r="AG931" s="75"/>
      <c r="AH931" s="75"/>
      <c r="AI931" s="75"/>
      <c r="AJ931" s="75"/>
      <c r="AK931" s="75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F931" s="81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EZ931" s="72"/>
      <c r="FA931" s="72"/>
      <c r="FB931" s="72"/>
      <c r="FC931" s="72"/>
      <c r="FD931" s="72"/>
      <c r="FE931" s="72"/>
      <c r="FF931" s="72"/>
      <c r="FG931" s="72"/>
      <c r="FH931" s="72"/>
      <c r="FI931" s="72"/>
      <c r="FJ931" s="72"/>
      <c r="FK931" s="72"/>
      <c r="FL931" s="72"/>
    </row>
    <row r="932" spans="30:168">
      <c r="AD932" s="75"/>
      <c r="AF932" s="75"/>
      <c r="AG932" s="75"/>
      <c r="AH932" s="75"/>
      <c r="AI932" s="75"/>
      <c r="AJ932" s="75"/>
      <c r="AK932" s="75"/>
      <c r="AP932" s="80"/>
      <c r="AQ932" s="80"/>
      <c r="AR932" s="80"/>
      <c r="AS932" s="80"/>
      <c r="AT932" s="80"/>
      <c r="AU932" s="80"/>
      <c r="AV932" s="80"/>
      <c r="AW932" s="74"/>
      <c r="AX932" s="80"/>
      <c r="AY932" s="80"/>
      <c r="AZ932" s="80"/>
      <c r="BA932" s="80"/>
      <c r="BB932" s="80"/>
      <c r="BF932" s="81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EZ932" s="72"/>
      <c r="FA932" s="72"/>
      <c r="FB932" s="72"/>
      <c r="FC932" s="72"/>
      <c r="FD932" s="72"/>
      <c r="FE932" s="72"/>
      <c r="FF932" s="72"/>
      <c r="FG932" s="72"/>
      <c r="FH932" s="72"/>
      <c r="FI932" s="72"/>
      <c r="FJ932" s="72"/>
      <c r="FK932" s="72"/>
      <c r="FL932" s="72"/>
    </row>
    <row r="933" spans="30:168">
      <c r="AD933" s="75"/>
      <c r="AF933" s="75"/>
      <c r="AG933" s="75"/>
      <c r="AH933" s="75"/>
      <c r="AI933" s="75"/>
      <c r="AJ933" s="75"/>
      <c r="AK933" s="75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F933" s="81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EZ933" s="72"/>
      <c r="FA933" s="72"/>
      <c r="FB933" s="72"/>
      <c r="FC933" s="72"/>
      <c r="FD933" s="72"/>
      <c r="FE933" s="72"/>
      <c r="FF933" s="72"/>
      <c r="FG933" s="72"/>
      <c r="FH933" s="72"/>
      <c r="FI933" s="72"/>
      <c r="FJ933" s="72"/>
      <c r="FK933" s="72"/>
      <c r="FL933" s="72"/>
    </row>
    <row r="934" spans="30:168">
      <c r="AD934" s="75"/>
      <c r="AF934" s="75"/>
      <c r="AG934" s="75"/>
      <c r="AH934" s="75"/>
      <c r="AI934" s="75"/>
      <c r="AJ934" s="75"/>
      <c r="AK934" s="75"/>
      <c r="AP934" s="80"/>
      <c r="AQ934" s="80"/>
      <c r="AR934" s="80"/>
      <c r="AS934" s="80"/>
      <c r="AT934" s="80"/>
      <c r="AU934" s="80"/>
      <c r="AV934" s="80"/>
      <c r="AW934" s="80"/>
      <c r="AX934" s="74"/>
      <c r="AY934" s="80"/>
      <c r="AZ934" s="80"/>
      <c r="BA934" s="80"/>
      <c r="BB934" s="80"/>
      <c r="BF934" s="81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EZ934" s="72"/>
      <c r="FA934" s="72"/>
      <c r="FB934" s="72"/>
      <c r="FC934" s="72"/>
      <c r="FD934" s="72"/>
      <c r="FE934" s="72"/>
      <c r="FF934" s="72"/>
      <c r="FG934" s="72"/>
      <c r="FH934" s="72"/>
      <c r="FI934" s="72"/>
      <c r="FJ934" s="72"/>
      <c r="FK934" s="72"/>
      <c r="FL934" s="72"/>
    </row>
    <row r="935" spans="30:168">
      <c r="AD935" s="75"/>
      <c r="AF935" s="75"/>
      <c r="AG935" s="75"/>
      <c r="AH935" s="75"/>
      <c r="AI935" s="75"/>
      <c r="AJ935" s="75"/>
      <c r="AK935" s="75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F935" s="81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EZ935" s="72"/>
      <c r="FA935" s="72"/>
      <c r="FB935" s="72"/>
      <c r="FC935" s="72"/>
      <c r="FD935" s="72"/>
      <c r="FE935" s="72"/>
      <c r="FF935" s="72"/>
      <c r="FG935" s="72"/>
      <c r="FH935" s="72"/>
      <c r="FI935" s="72"/>
      <c r="FJ935" s="72"/>
      <c r="FK935" s="72"/>
      <c r="FL935" s="72"/>
    </row>
    <row r="936" spans="30:168">
      <c r="AD936" s="75"/>
      <c r="AF936" s="75"/>
      <c r="AG936" s="75"/>
      <c r="AH936" s="75"/>
      <c r="AI936" s="75"/>
      <c r="AJ936" s="75"/>
      <c r="AK936" s="75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F936" s="81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EZ936" s="72"/>
      <c r="FA936" s="72"/>
      <c r="FB936" s="72"/>
      <c r="FC936" s="72"/>
      <c r="FD936" s="72"/>
      <c r="FE936" s="72"/>
      <c r="FF936" s="72"/>
      <c r="FG936" s="72"/>
      <c r="FH936" s="72"/>
      <c r="FI936" s="72"/>
      <c r="FJ936" s="72"/>
      <c r="FK936" s="72"/>
      <c r="FL936" s="72"/>
    </row>
    <row r="937" spans="30:168">
      <c r="AD937" s="75"/>
      <c r="AF937" s="75"/>
      <c r="AG937" s="75"/>
      <c r="AH937" s="75"/>
      <c r="AI937" s="75"/>
      <c r="AJ937" s="75"/>
      <c r="AK937" s="75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F937" s="81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EZ937" s="72"/>
      <c r="FA937" s="72"/>
      <c r="FB937" s="72"/>
      <c r="FC937" s="72"/>
      <c r="FD937" s="72"/>
      <c r="FE937" s="72"/>
      <c r="FF937" s="72"/>
      <c r="FG937" s="72"/>
      <c r="FH937" s="72"/>
      <c r="FI937" s="72"/>
      <c r="FJ937" s="72"/>
      <c r="FK937" s="72"/>
      <c r="FL937" s="72"/>
    </row>
    <row r="938" spans="30:168">
      <c r="AD938" s="75"/>
      <c r="AF938" s="75"/>
      <c r="AG938" s="75"/>
      <c r="AH938" s="75"/>
      <c r="AI938" s="75"/>
      <c r="AJ938" s="75"/>
      <c r="AK938" s="75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F938" s="81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EZ938" s="72"/>
      <c r="FA938" s="72"/>
      <c r="FB938" s="72"/>
      <c r="FC938" s="72"/>
      <c r="FD938" s="72"/>
      <c r="FE938" s="72"/>
      <c r="FF938" s="72"/>
      <c r="FG938" s="72"/>
      <c r="FH938" s="72"/>
      <c r="FI938" s="72"/>
      <c r="FJ938" s="72"/>
      <c r="FK938" s="72"/>
      <c r="FL938" s="72"/>
    </row>
    <row r="939" spans="30:168">
      <c r="AD939" s="75"/>
      <c r="AF939" s="75"/>
      <c r="AG939" s="75"/>
      <c r="AH939" s="75"/>
      <c r="AI939" s="75"/>
      <c r="AJ939" s="75"/>
      <c r="AK939" s="75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F939" s="81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EZ939" s="72"/>
      <c r="FA939" s="72"/>
      <c r="FB939" s="72"/>
      <c r="FC939" s="72"/>
      <c r="FD939" s="72"/>
      <c r="FE939" s="72"/>
      <c r="FF939" s="72"/>
      <c r="FG939" s="72"/>
      <c r="FH939" s="72"/>
      <c r="FI939" s="72"/>
      <c r="FJ939" s="72"/>
      <c r="FK939" s="72"/>
      <c r="FL939" s="72"/>
    </row>
    <row r="940" spans="30:168">
      <c r="AD940" s="75"/>
      <c r="AF940" s="75"/>
      <c r="AG940" s="75"/>
      <c r="AH940" s="75"/>
      <c r="AI940" s="75"/>
      <c r="AJ940" s="75"/>
      <c r="AK940" s="75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F940" s="81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EZ940" s="72"/>
      <c r="FA940" s="72"/>
      <c r="FB940" s="72"/>
      <c r="FC940" s="72"/>
      <c r="FD940" s="72"/>
      <c r="FE940" s="72"/>
      <c r="FF940" s="72"/>
      <c r="FG940" s="72"/>
      <c r="FH940" s="72"/>
      <c r="FI940" s="72"/>
      <c r="FJ940" s="72"/>
      <c r="FK940" s="72"/>
      <c r="FL940" s="72"/>
    </row>
    <row r="941" spans="30:168">
      <c r="AD941" s="75"/>
      <c r="AF941" s="75"/>
      <c r="AG941" s="75"/>
      <c r="AH941" s="75"/>
      <c r="AI941" s="75"/>
      <c r="AJ941" s="75"/>
      <c r="AK941" s="75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F941" s="81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EZ941" s="72"/>
      <c r="FA941" s="72"/>
      <c r="FB941" s="72"/>
      <c r="FC941" s="72"/>
      <c r="FD941" s="72"/>
      <c r="FE941" s="72"/>
      <c r="FF941" s="72"/>
      <c r="FG941" s="72"/>
      <c r="FH941" s="72"/>
      <c r="FI941" s="72"/>
      <c r="FJ941" s="72"/>
      <c r="FK941" s="72"/>
      <c r="FL941" s="72"/>
    </row>
    <row r="942" spans="30:168">
      <c r="AD942" s="75"/>
      <c r="AF942" s="75"/>
      <c r="AG942" s="75"/>
      <c r="AH942" s="75"/>
      <c r="AI942" s="75"/>
      <c r="AJ942" s="75"/>
      <c r="AK942" s="75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F942" s="81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EZ942" s="72"/>
      <c r="FA942" s="72"/>
      <c r="FB942" s="72"/>
      <c r="FC942" s="72"/>
      <c r="FD942" s="72"/>
      <c r="FE942" s="72"/>
      <c r="FF942" s="72"/>
      <c r="FG942" s="72"/>
      <c r="FH942" s="72"/>
      <c r="FI942" s="72"/>
      <c r="FJ942" s="72"/>
      <c r="FK942" s="72"/>
      <c r="FL942" s="72"/>
    </row>
    <row r="943" spans="30:168">
      <c r="AD943" s="75"/>
      <c r="AF943" s="75"/>
      <c r="AG943" s="75"/>
      <c r="AH943" s="75"/>
      <c r="AI943" s="75"/>
      <c r="AJ943" s="75"/>
      <c r="AK943" s="75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F943" s="81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</row>
    <row r="944" spans="30:168">
      <c r="AD944" s="75"/>
      <c r="AF944" s="75"/>
      <c r="AG944" s="75"/>
      <c r="AH944" s="75"/>
      <c r="AI944" s="75"/>
      <c r="AJ944" s="75"/>
      <c r="AK944" s="75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F944" s="81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EZ944" s="72"/>
      <c r="FA944" s="72"/>
      <c r="FB944" s="72"/>
      <c r="FC944" s="72"/>
      <c r="FD944" s="72"/>
      <c r="FE944" s="72"/>
      <c r="FF944" s="72"/>
      <c r="FG944" s="72"/>
      <c r="FH944" s="72"/>
      <c r="FI944" s="72"/>
      <c r="FJ944" s="72"/>
      <c r="FK944" s="72"/>
      <c r="FL944" s="72"/>
    </row>
    <row r="945" spans="30:168">
      <c r="AD945" s="75"/>
      <c r="AF945" s="75"/>
      <c r="AG945" s="75"/>
      <c r="AH945" s="75"/>
      <c r="AI945" s="75"/>
      <c r="AJ945" s="75"/>
      <c r="AK945" s="75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F945" s="81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EZ945" s="72"/>
      <c r="FA945" s="72"/>
      <c r="FB945" s="72"/>
      <c r="FC945" s="72"/>
      <c r="FD945" s="72"/>
      <c r="FE945" s="72"/>
      <c r="FF945" s="72"/>
      <c r="FG945" s="72"/>
      <c r="FH945" s="72"/>
      <c r="FI945" s="72"/>
      <c r="FJ945" s="72"/>
      <c r="FK945" s="72"/>
      <c r="FL945" s="72"/>
    </row>
    <row r="946" spans="30:168">
      <c r="AD946" s="75"/>
      <c r="AF946" s="75"/>
      <c r="AG946" s="75"/>
      <c r="AH946" s="75"/>
      <c r="AI946" s="75"/>
      <c r="AJ946" s="75"/>
      <c r="AK946" s="75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F946" s="81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EZ946" s="72"/>
      <c r="FA946" s="72"/>
      <c r="FB946" s="72"/>
      <c r="FC946" s="72"/>
      <c r="FD946" s="72"/>
      <c r="FE946" s="72"/>
      <c r="FF946" s="72"/>
      <c r="FG946" s="72"/>
      <c r="FH946" s="72"/>
      <c r="FI946" s="72"/>
      <c r="FJ946" s="72"/>
      <c r="FK946" s="72"/>
      <c r="FL946" s="72"/>
    </row>
    <row r="947" spans="30:168">
      <c r="AD947" s="75"/>
      <c r="AF947" s="75"/>
      <c r="AG947" s="75"/>
      <c r="AH947" s="75"/>
      <c r="AI947" s="75"/>
      <c r="AJ947" s="75"/>
      <c r="AK947" s="75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F947" s="81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EZ947" s="72"/>
      <c r="FA947" s="72"/>
      <c r="FB947" s="72"/>
      <c r="FC947" s="72"/>
      <c r="FD947" s="72"/>
      <c r="FE947" s="72"/>
      <c r="FF947" s="72"/>
      <c r="FG947" s="72"/>
      <c r="FH947" s="72"/>
      <c r="FI947" s="72"/>
      <c r="FJ947" s="72"/>
      <c r="FK947" s="72"/>
      <c r="FL947" s="72"/>
    </row>
    <row r="948" spans="30:168">
      <c r="AD948" s="75"/>
      <c r="AF948" s="75"/>
      <c r="AG948" s="75"/>
      <c r="AH948" s="75"/>
      <c r="AI948" s="75"/>
      <c r="AJ948" s="75"/>
      <c r="AK948" s="75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F948" s="81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EZ948" s="72"/>
      <c r="FA948" s="72"/>
      <c r="FB948" s="72"/>
      <c r="FC948" s="72"/>
      <c r="FD948" s="72"/>
      <c r="FE948" s="72"/>
      <c r="FF948" s="72"/>
      <c r="FG948" s="72"/>
      <c r="FH948" s="72"/>
      <c r="FI948" s="72"/>
      <c r="FJ948" s="72"/>
      <c r="FK948" s="72"/>
      <c r="FL948" s="72"/>
    </row>
    <row r="949" spans="30:168">
      <c r="AD949" s="75"/>
      <c r="AF949" s="75"/>
      <c r="AG949" s="75"/>
      <c r="AH949" s="75"/>
      <c r="AI949" s="75"/>
      <c r="AJ949" s="75"/>
      <c r="AK949" s="75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F949" s="81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</row>
    <row r="950" spans="30:168">
      <c r="AD950" s="75"/>
      <c r="AF950" s="75"/>
      <c r="AG950" s="75"/>
      <c r="AH950" s="75"/>
      <c r="AI950" s="75"/>
      <c r="AJ950" s="75"/>
      <c r="AK950" s="75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F950" s="81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</row>
    <row r="951" spans="30:168">
      <c r="AD951" s="75"/>
      <c r="AF951" s="75"/>
      <c r="AG951" s="75"/>
      <c r="AH951" s="75"/>
      <c r="AI951" s="75"/>
      <c r="AJ951" s="75"/>
      <c r="AK951" s="75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F951" s="81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</row>
    <row r="952" spans="30:168">
      <c r="AD952" s="75"/>
      <c r="AF952" s="75"/>
      <c r="AG952" s="75"/>
      <c r="AH952" s="75"/>
      <c r="AI952" s="75"/>
      <c r="AJ952" s="75"/>
      <c r="AK952" s="75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F952" s="81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</row>
    <row r="953" spans="30:168">
      <c r="AD953" s="75"/>
      <c r="AF953" s="75"/>
      <c r="AG953" s="75"/>
      <c r="AH953" s="75"/>
      <c r="AI953" s="75"/>
      <c r="AJ953" s="75"/>
      <c r="AK953" s="75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F953" s="81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</row>
    <row r="954" spans="30:168">
      <c r="AD954" s="75"/>
      <c r="AF954" s="75"/>
      <c r="AG954" s="75"/>
      <c r="AH954" s="75"/>
      <c r="AI954" s="75"/>
      <c r="AJ954" s="75"/>
      <c r="AK954" s="75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F954" s="81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</row>
    <row r="955" spans="30:168">
      <c r="AD955" s="75"/>
      <c r="AF955" s="75"/>
      <c r="AG955" s="75"/>
      <c r="AH955" s="75"/>
      <c r="AI955" s="75"/>
      <c r="AJ955" s="75"/>
      <c r="AK955" s="75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F955" s="81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</row>
    <row r="956" spans="30:168">
      <c r="AD956" s="75"/>
      <c r="AF956" s="75"/>
      <c r="AG956" s="75"/>
      <c r="AH956" s="75"/>
      <c r="AI956" s="75"/>
      <c r="AJ956" s="75"/>
      <c r="AK956" s="75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F956" s="81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EZ956" s="72"/>
      <c r="FA956" s="72"/>
      <c r="FB956" s="72"/>
      <c r="FC956" s="72"/>
      <c r="FD956" s="72"/>
      <c r="FE956" s="72"/>
      <c r="FF956" s="72"/>
      <c r="FG956" s="72"/>
      <c r="FH956" s="72"/>
      <c r="FI956" s="72"/>
      <c r="FJ956" s="72"/>
      <c r="FK956" s="72"/>
      <c r="FL956" s="72"/>
    </row>
    <row r="957" spans="30:168">
      <c r="AD957" s="75"/>
      <c r="AF957" s="75"/>
      <c r="AG957" s="75"/>
      <c r="AH957" s="75"/>
      <c r="AI957" s="75"/>
      <c r="AJ957" s="75"/>
      <c r="AK957" s="75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F957" s="81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EZ957" s="72"/>
      <c r="FA957" s="72"/>
      <c r="FB957" s="72"/>
      <c r="FC957" s="72"/>
      <c r="FD957" s="72"/>
      <c r="FE957" s="72"/>
      <c r="FF957" s="72"/>
      <c r="FG957" s="72"/>
      <c r="FH957" s="72"/>
      <c r="FI957" s="72"/>
      <c r="FJ957" s="72"/>
      <c r="FK957" s="72"/>
      <c r="FL957" s="72"/>
    </row>
    <row r="958" spans="30:168">
      <c r="AD958" s="75"/>
      <c r="AF958" s="75"/>
      <c r="AG958" s="75"/>
      <c r="AH958" s="75"/>
      <c r="AI958" s="75"/>
      <c r="AJ958" s="75"/>
      <c r="AK958" s="75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F958" s="81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EZ958" s="72"/>
      <c r="FA958" s="72"/>
      <c r="FB958" s="72"/>
      <c r="FC958" s="72"/>
      <c r="FD958" s="72"/>
      <c r="FE958" s="72"/>
      <c r="FF958" s="72"/>
      <c r="FG958" s="72"/>
      <c r="FH958" s="72"/>
      <c r="FI958" s="72"/>
      <c r="FJ958" s="72"/>
      <c r="FK958" s="72"/>
      <c r="FL958" s="72"/>
    </row>
    <row r="959" spans="30:168">
      <c r="AD959" s="75"/>
      <c r="AF959" s="75"/>
      <c r="AG959" s="75"/>
      <c r="AH959" s="75"/>
      <c r="AI959" s="75"/>
      <c r="AJ959" s="75"/>
      <c r="AK959" s="75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F959" s="81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EZ959" s="72"/>
      <c r="FA959" s="72"/>
      <c r="FB959" s="72"/>
      <c r="FC959" s="72"/>
      <c r="FD959" s="72"/>
      <c r="FE959" s="72"/>
      <c r="FF959" s="72"/>
      <c r="FG959" s="72"/>
      <c r="FH959" s="72"/>
      <c r="FI959" s="72"/>
      <c r="FJ959" s="72"/>
      <c r="FK959" s="72"/>
      <c r="FL959" s="72"/>
    </row>
    <row r="960" spans="30:168">
      <c r="AD960" s="75"/>
      <c r="AF960" s="75"/>
      <c r="AG960" s="75"/>
      <c r="AH960" s="75"/>
      <c r="AI960" s="75"/>
      <c r="AJ960" s="75"/>
      <c r="AK960" s="75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F960" s="81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EZ960" s="72"/>
      <c r="FA960" s="72"/>
      <c r="FB960" s="72"/>
      <c r="FC960" s="72"/>
      <c r="FD960" s="72"/>
      <c r="FE960" s="72"/>
      <c r="FF960" s="72"/>
      <c r="FG960" s="72"/>
      <c r="FH960" s="72"/>
      <c r="FI960" s="72"/>
      <c r="FJ960" s="72"/>
      <c r="FK960" s="72"/>
      <c r="FL960" s="72"/>
    </row>
    <row r="961" spans="30:168">
      <c r="AD961" s="75"/>
      <c r="AF961" s="75"/>
      <c r="AG961" s="75"/>
      <c r="AH961" s="75"/>
      <c r="AI961" s="75"/>
      <c r="AJ961" s="75"/>
      <c r="AK961" s="75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F961" s="81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EZ961" s="72"/>
      <c r="FA961" s="72"/>
      <c r="FB961" s="72"/>
      <c r="FC961" s="72"/>
      <c r="FD961" s="72"/>
      <c r="FE961" s="72"/>
      <c r="FF961" s="72"/>
      <c r="FG961" s="72"/>
      <c r="FH961" s="72"/>
      <c r="FI961" s="72"/>
      <c r="FJ961" s="72"/>
      <c r="FK961" s="72"/>
      <c r="FL961" s="72"/>
    </row>
    <row r="962" spans="30:168">
      <c r="AD962" s="75"/>
      <c r="AF962" s="75"/>
      <c r="AG962" s="75"/>
      <c r="AH962" s="75"/>
      <c r="AI962" s="75"/>
      <c r="AJ962" s="75"/>
      <c r="AK962" s="75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F962" s="81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EZ962" s="72"/>
      <c r="FA962" s="72"/>
      <c r="FB962" s="72"/>
      <c r="FC962" s="72"/>
      <c r="FD962" s="72"/>
      <c r="FE962" s="72"/>
      <c r="FF962" s="72"/>
      <c r="FG962" s="72"/>
      <c r="FH962" s="72"/>
      <c r="FI962" s="72"/>
      <c r="FJ962" s="72"/>
      <c r="FK962" s="72"/>
      <c r="FL962" s="72"/>
    </row>
    <row r="963" spans="30:168">
      <c r="AD963" s="75"/>
      <c r="AF963" s="75"/>
      <c r="AG963" s="75"/>
      <c r="AH963" s="75"/>
      <c r="AI963" s="75"/>
      <c r="AJ963" s="75"/>
      <c r="AK963" s="75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F963" s="81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EZ963" s="72"/>
      <c r="FA963" s="72"/>
      <c r="FB963" s="72"/>
      <c r="FC963" s="72"/>
      <c r="FD963" s="72"/>
      <c r="FE963" s="72"/>
      <c r="FF963" s="72"/>
      <c r="FG963" s="72"/>
      <c r="FH963" s="72"/>
      <c r="FI963" s="72"/>
      <c r="FJ963" s="72"/>
      <c r="FK963" s="72"/>
      <c r="FL963" s="72"/>
    </row>
    <row r="964" spans="30:168">
      <c r="AD964" s="75"/>
      <c r="AF964" s="75"/>
      <c r="AG964" s="75"/>
      <c r="AH964" s="75"/>
      <c r="AI964" s="75"/>
      <c r="AJ964" s="75"/>
      <c r="AK964" s="75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F964" s="81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EZ964" s="72"/>
      <c r="FA964" s="72"/>
      <c r="FB964" s="72"/>
      <c r="FC964" s="72"/>
      <c r="FD964" s="72"/>
      <c r="FE964" s="72"/>
      <c r="FF964" s="72"/>
      <c r="FG964" s="72"/>
      <c r="FH964" s="72"/>
      <c r="FI964" s="72"/>
      <c r="FJ964" s="72"/>
      <c r="FK964" s="72"/>
      <c r="FL964" s="72"/>
    </row>
    <row r="965" spans="30:168">
      <c r="AD965" s="75"/>
      <c r="AF965" s="75"/>
      <c r="AG965" s="75"/>
      <c r="AH965" s="75"/>
      <c r="AI965" s="75"/>
      <c r="AJ965" s="75"/>
      <c r="AK965" s="75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F965" s="81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EZ965" s="72"/>
      <c r="FA965" s="72"/>
      <c r="FB965" s="72"/>
      <c r="FC965" s="72"/>
      <c r="FD965" s="72"/>
      <c r="FE965" s="72"/>
      <c r="FF965" s="72"/>
      <c r="FG965" s="72"/>
      <c r="FH965" s="72"/>
      <c r="FI965" s="72"/>
      <c r="FJ965" s="72"/>
      <c r="FK965" s="72"/>
      <c r="FL965" s="72"/>
    </row>
    <row r="966" spans="30:168">
      <c r="AD966" s="75"/>
      <c r="AF966" s="75"/>
      <c r="AG966" s="75"/>
      <c r="AH966" s="75"/>
      <c r="AI966" s="75"/>
      <c r="AJ966" s="75"/>
      <c r="AK966" s="75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F966" s="81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EZ966" s="72"/>
      <c r="FA966" s="72"/>
      <c r="FB966" s="72"/>
      <c r="FC966" s="72"/>
      <c r="FD966" s="72"/>
      <c r="FE966" s="72"/>
      <c r="FF966" s="72"/>
      <c r="FG966" s="72"/>
      <c r="FH966" s="72"/>
      <c r="FI966" s="72"/>
      <c r="FJ966" s="72"/>
      <c r="FK966" s="72"/>
      <c r="FL966" s="72"/>
    </row>
    <row r="967" spans="30:168">
      <c r="AD967" s="75"/>
      <c r="AF967" s="75"/>
      <c r="AG967" s="75"/>
      <c r="AH967" s="75"/>
      <c r="AI967" s="75"/>
      <c r="AJ967" s="75"/>
      <c r="AK967" s="75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F967" s="81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EZ967" s="72"/>
      <c r="FA967" s="72"/>
      <c r="FB967" s="72"/>
      <c r="FC967" s="72"/>
      <c r="FD967" s="72"/>
      <c r="FE967" s="72"/>
      <c r="FF967" s="72"/>
      <c r="FG967" s="72"/>
      <c r="FH967" s="72"/>
      <c r="FI967" s="72"/>
      <c r="FJ967" s="72"/>
      <c r="FK967" s="72"/>
      <c r="FL967" s="72"/>
    </row>
    <row r="968" spans="30:168">
      <c r="AD968" s="75"/>
      <c r="AF968" s="75"/>
      <c r="AG968" s="75"/>
      <c r="AH968" s="75"/>
      <c r="AI968" s="75"/>
      <c r="AJ968" s="75"/>
      <c r="AK968" s="75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F968" s="81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EZ968" s="72"/>
      <c r="FA968" s="72"/>
      <c r="FB968" s="72"/>
      <c r="FC968" s="72"/>
      <c r="FD968" s="72"/>
      <c r="FE968" s="72"/>
      <c r="FF968" s="72"/>
      <c r="FG968" s="72"/>
      <c r="FH968" s="72"/>
      <c r="FI968" s="72"/>
      <c r="FJ968" s="72"/>
      <c r="FK968" s="72"/>
      <c r="FL968" s="72"/>
    </row>
    <row r="969" spans="30:168">
      <c r="AD969" s="75"/>
      <c r="AF969" s="75"/>
      <c r="AG969" s="75"/>
      <c r="AH969" s="75"/>
      <c r="AI969" s="75"/>
      <c r="AJ969" s="75"/>
      <c r="AK969" s="75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F969" s="81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EZ969" s="72"/>
      <c r="FA969" s="72"/>
      <c r="FB969" s="72"/>
      <c r="FC969" s="72"/>
      <c r="FD969" s="72"/>
      <c r="FE969" s="72"/>
      <c r="FF969" s="72"/>
      <c r="FG969" s="72"/>
      <c r="FH969" s="72"/>
      <c r="FI969" s="72"/>
      <c r="FJ969" s="72"/>
      <c r="FK969" s="72"/>
      <c r="FL969" s="72"/>
    </row>
    <row r="970" spans="30:168">
      <c r="AD970" s="75"/>
      <c r="AF970" s="75"/>
      <c r="AG970" s="75"/>
      <c r="AH970" s="75"/>
      <c r="AI970" s="75"/>
      <c r="AJ970" s="75"/>
      <c r="AK970" s="75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F970" s="81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EZ970" s="72"/>
      <c r="FA970" s="72"/>
      <c r="FB970" s="72"/>
      <c r="FC970" s="72"/>
      <c r="FD970" s="72"/>
      <c r="FE970" s="72"/>
      <c r="FF970" s="72"/>
      <c r="FG970" s="72"/>
      <c r="FH970" s="72"/>
      <c r="FI970" s="72"/>
      <c r="FJ970" s="72"/>
      <c r="FK970" s="72"/>
      <c r="FL970" s="72"/>
    </row>
    <row r="971" spans="30:168">
      <c r="AD971" s="75"/>
      <c r="AF971" s="75"/>
      <c r="AG971" s="75"/>
      <c r="AH971" s="75"/>
      <c r="AI971" s="75"/>
      <c r="AJ971" s="75"/>
      <c r="AK971" s="75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F971" s="81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EV971" s="72"/>
      <c r="EW971" s="72"/>
      <c r="EX971" s="72"/>
      <c r="EY971" s="72"/>
      <c r="EZ971" s="72"/>
      <c r="FA971" s="72"/>
      <c r="FB971" s="72"/>
      <c r="FC971" s="72"/>
      <c r="FD971" s="72"/>
      <c r="FE971" s="72"/>
      <c r="FF971" s="72"/>
      <c r="FG971" s="72"/>
      <c r="FH971" s="72"/>
      <c r="FI971" s="72"/>
      <c r="FJ971" s="72"/>
      <c r="FK971" s="72"/>
      <c r="FL971" s="72"/>
    </row>
    <row r="972" spans="30:168">
      <c r="AD972" s="75"/>
      <c r="AF972" s="75"/>
      <c r="AG972" s="75"/>
      <c r="AH972" s="75"/>
      <c r="AI972" s="75"/>
      <c r="AJ972" s="75"/>
      <c r="AK972" s="75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F972" s="81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EV972" s="72"/>
      <c r="EW972" s="72"/>
      <c r="EX972" s="72"/>
      <c r="EY972" s="72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</row>
    <row r="973" spans="30:168">
      <c r="AD973" s="75"/>
      <c r="AF973" s="75"/>
      <c r="AG973" s="75"/>
      <c r="AH973" s="75"/>
      <c r="AI973" s="75"/>
      <c r="AJ973" s="75"/>
      <c r="AK973" s="75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F973" s="81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EV973" s="72"/>
      <c r="EW973" s="72"/>
      <c r="EX973" s="72"/>
      <c r="EY973" s="72"/>
      <c r="EZ973" s="72"/>
      <c r="FA973" s="72"/>
      <c r="FB973" s="72"/>
      <c r="FC973" s="72"/>
      <c r="FD973" s="72"/>
      <c r="FE973" s="72"/>
      <c r="FF973" s="72"/>
      <c r="FG973" s="72"/>
      <c r="FH973" s="72"/>
      <c r="FI973" s="72"/>
      <c r="FJ973" s="72"/>
      <c r="FK973" s="72"/>
      <c r="FL973" s="72"/>
    </row>
    <row r="974" spans="30:168">
      <c r="AD974" s="75"/>
      <c r="AF974" s="75"/>
      <c r="AG974" s="75"/>
      <c r="AH974" s="75"/>
      <c r="AI974" s="75"/>
      <c r="AJ974" s="75"/>
      <c r="AK974" s="75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F974" s="81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EV974" s="72"/>
      <c r="EW974" s="72"/>
      <c r="EX974" s="72"/>
      <c r="EY974" s="72"/>
      <c r="EZ974" s="72"/>
      <c r="FA974" s="72"/>
      <c r="FB974" s="72"/>
      <c r="FC974" s="72"/>
      <c r="FD974" s="72"/>
      <c r="FE974" s="72"/>
      <c r="FF974" s="72"/>
      <c r="FG974" s="72"/>
      <c r="FH974" s="72"/>
      <c r="FI974" s="72"/>
      <c r="FJ974" s="72"/>
      <c r="FK974" s="72"/>
      <c r="FL974" s="72"/>
    </row>
    <row r="975" spans="30:168">
      <c r="AD975" s="75"/>
      <c r="AF975" s="75"/>
      <c r="AG975" s="75"/>
      <c r="AH975" s="75"/>
      <c r="AI975" s="75"/>
      <c r="AJ975" s="75"/>
      <c r="AK975" s="75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F975" s="81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EV975" s="72"/>
      <c r="EW975" s="72"/>
      <c r="EX975" s="72"/>
      <c r="EY975" s="72"/>
      <c r="EZ975" s="72"/>
      <c r="FA975" s="72"/>
      <c r="FB975" s="72"/>
      <c r="FC975" s="72"/>
      <c r="FD975" s="72"/>
      <c r="FE975" s="72"/>
      <c r="FF975" s="72"/>
      <c r="FG975" s="72"/>
      <c r="FH975" s="72"/>
      <c r="FI975" s="72"/>
      <c r="FJ975" s="72"/>
      <c r="FK975" s="72"/>
      <c r="FL975" s="72"/>
    </row>
    <row r="976" spans="30:168">
      <c r="AD976" s="75"/>
      <c r="AF976" s="75"/>
      <c r="AG976" s="75"/>
      <c r="AH976" s="75"/>
      <c r="AI976" s="75"/>
      <c r="AJ976" s="75"/>
      <c r="AK976" s="75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F976" s="81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EZ976" s="72"/>
      <c r="FA976" s="72"/>
      <c r="FB976" s="72"/>
      <c r="FC976" s="72"/>
      <c r="FD976" s="72"/>
      <c r="FE976" s="72"/>
      <c r="FF976" s="72"/>
      <c r="FG976" s="72"/>
      <c r="FH976" s="72"/>
      <c r="FI976" s="72"/>
      <c r="FJ976" s="72"/>
      <c r="FK976" s="72"/>
      <c r="FL976" s="72"/>
    </row>
    <row r="977" spans="30:168">
      <c r="AD977" s="75"/>
      <c r="AF977" s="75"/>
      <c r="AG977" s="75"/>
      <c r="AH977" s="75"/>
      <c r="AI977" s="75"/>
      <c r="AJ977" s="75"/>
      <c r="AK977" s="75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F977" s="81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EZ977" s="72"/>
      <c r="FA977" s="72"/>
      <c r="FB977" s="72"/>
      <c r="FC977" s="72"/>
      <c r="FD977" s="72"/>
      <c r="FE977" s="72"/>
      <c r="FF977" s="72"/>
      <c r="FG977" s="72"/>
      <c r="FH977" s="72"/>
      <c r="FI977" s="72"/>
      <c r="FJ977" s="72"/>
      <c r="FK977" s="72"/>
      <c r="FL977" s="72"/>
    </row>
    <row r="978" spans="30:168">
      <c r="AD978" s="75"/>
      <c r="AF978" s="75"/>
      <c r="AG978" s="75"/>
      <c r="AH978" s="75"/>
      <c r="AI978" s="75"/>
      <c r="AJ978" s="75"/>
      <c r="AK978" s="75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F978" s="81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</row>
    <row r="979" spans="30:168">
      <c r="AD979" s="75"/>
      <c r="AF979" s="75"/>
      <c r="AG979" s="75"/>
      <c r="AH979" s="75"/>
      <c r="AI979" s="75"/>
      <c r="AJ979" s="75"/>
      <c r="AK979" s="75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F979" s="81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</row>
    <row r="980" spans="30:168">
      <c r="AD980" s="75"/>
      <c r="AF980" s="75"/>
      <c r="AG980" s="75"/>
      <c r="AH980" s="75"/>
      <c r="AI980" s="75"/>
      <c r="AJ980" s="75"/>
      <c r="AK980" s="75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F980" s="81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</row>
    <row r="981" spans="30:168">
      <c r="AD981" s="75"/>
      <c r="AF981" s="75"/>
      <c r="AG981" s="75"/>
      <c r="AH981" s="75"/>
      <c r="AI981" s="75"/>
      <c r="AJ981" s="75"/>
      <c r="AK981" s="75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F981" s="81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</row>
    <row r="982" spans="30:168">
      <c r="AD982" s="75"/>
      <c r="AF982" s="75"/>
      <c r="AG982" s="75"/>
      <c r="AH982" s="75"/>
      <c r="AI982" s="75"/>
      <c r="AJ982" s="75"/>
      <c r="AK982" s="75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F982" s="81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</row>
    <row r="983" spans="30:168">
      <c r="AD983" s="75"/>
      <c r="AF983" s="75"/>
      <c r="AG983" s="75"/>
      <c r="AH983" s="75"/>
      <c r="AI983" s="75"/>
      <c r="AJ983" s="75"/>
      <c r="AK983" s="75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F983" s="81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</row>
    <row r="984" spans="30:168">
      <c r="AD984" s="75"/>
      <c r="AF984" s="75"/>
      <c r="AG984" s="75"/>
      <c r="AH984" s="75"/>
      <c r="AI984" s="75"/>
      <c r="AJ984" s="75"/>
      <c r="AK984" s="75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F984" s="81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</row>
    <row r="985" spans="30:168">
      <c r="AD985" s="75"/>
      <c r="AF985" s="75"/>
      <c r="AG985" s="75"/>
      <c r="AH985" s="75"/>
      <c r="AI985" s="75"/>
      <c r="AJ985" s="75"/>
      <c r="AK985" s="75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EZ985" s="72"/>
      <c r="FA985" s="72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</row>
    <row r="986" spans="30:168">
      <c r="AD986" s="75"/>
      <c r="AF986" s="75"/>
      <c r="AG986" s="75"/>
      <c r="AH986" s="75"/>
      <c r="AI986" s="75"/>
      <c r="AJ986" s="75"/>
      <c r="AK986" s="75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EZ986" s="72"/>
      <c r="FA986" s="72"/>
      <c r="FB986" s="72"/>
      <c r="FC986" s="72"/>
      <c r="FD986" s="72"/>
      <c r="FE986" s="72"/>
      <c r="FF986" s="72"/>
      <c r="FG986" s="72"/>
      <c r="FH986" s="72"/>
      <c r="FI986" s="72"/>
      <c r="FJ986" s="72"/>
      <c r="FK986" s="72"/>
      <c r="FL986" s="72"/>
    </row>
    <row r="987" spans="30:168">
      <c r="AD987" s="75"/>
      <c r="AF987" s="75"/>
      <c r="AG987" s="75"/>
      <c r="AH987" s="75"/>
      <c r="AI987" s="75"/>
      <c r="AJ987" s="75"/>
      <c r="AK987" s="75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EZ987" s="72"/>
      <c r="FA987" s="72"/>
      <c r="FB987" s="72"/>
      <c r="FC987" s="72"/>
      <c r="FD987" s="72"/>
      <c r="FE987" s="72"/>
      <c r="FF987" s="72"/>
      <c r="FG987" s="72"/>
      <c r="FH987" s="72"/>
      <c r="FI987" s="72"/>
      <c r="FJ987" s="72"/>
      <c r="FK987" s="72"/>
      <c r="FL987" s="72"/>
    </row>
    <row r="988" spans="30:168">
      <c r="AD988" s="75"/>
      <c r="AF988" s="75"/>
      <c r="AG988" s="75"/>
      <c r="AH988" s="75"/>
      <c r="AI988" s="75"/>
      <c r="AJ988" s="75"/>
      <c r="AK988" s="75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EZ988" s="72"/>
      <c r="FA988" s="72"/>
      <c r="FB988" s="72"/>
      <c r="FC988" s="72"/>
      <c r="FD988" s="72"/>
      <c r="FE988" s="72"/>
      <c r="FF988" s="72"/>
      <c r="FG988" s="72"/>
      <c r="FH988" s="72"/>
      <c r="FI988" s="72"/>
      <c r="FJ988" s="72"/>
      <c r="FK988" s="72"/>
      <c r="FL988" s="72"/>
    </row>
    <row r="989" spans="30:168">
      <c r="AD989" s="75"/>
      <c r="AF989" s="75"/>
      <c r="AG989" s="75"/>
      <c r="AH989" s="75"/>
      <c r="AI989" s="75"/>
      <c r="AJ989" s="75"/>
      <c r="AK989" s="75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EZ989" s="72"/>
      <c r="FA989" s="72"/>
      <c r="FB989" s="72"/>
      <c r="FC989" s="72"/>
      <c r="FD989" s="72"/>
      <c r="FE989" s="72"/>
      <c r="FF989" s="72"/>
      <c r="FG989" s="72"/>
      <c r="FH989" s="72"/>
      <c r="FI989" s="72"/>
      <c r="FJ989" s="72"/>
      <c r="FK989" s="72"/>
      <c r="FL989" s="72"/>
    </row>
    <row r="990" spans="30:168">
      <c r="AD990" s="75"/>
      <c r="AF990" s="75"/>
      <c r="AG990" s="75"/>
      <c r="AH990" s="75"/>
      <c r="AI990" s="75"/>
      <c r="AJ990" s="75"/>
      <c r="AK990" s="75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F990" s="81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EZ990" s="72"/>
      <c r="FA990" s="72"/>
      <c r="FB990" s="72"/>
      <c r="FC990" s="72"/>
      <c r="FD990" s="72"/>
      <c r="FE990" s="72"/>
      <c r="FF990" s="72"/>
      <c r="FG990" s="72"/>
      <c r="FH990" s="72"/>
      <c r="FI990" s="72"/>
      <c r="FJ990" s="72"/>
      <c r="FK990" s="72"/>
      <c r="FL990" s="72"/>
    </row>
    <row r="991" spans="30:168">
      <c r="AD991" s="75"/>
      <c r="AF991" s="75"/>
      <c r="AG991" s="75"/>
      <c r="AH991" s="75"/>
      <c r="AI991" s="75"/>
      <c r="AJ991" s="75"/>
      <c r="AK991" s="75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F991" s="81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EZ991" s="72"/>
      <c r="FA991" s="72"/>
      <c r="FB991" s="72"/>
      <c r="FC991" s="72"/>
      <c r="FD991" s="72"/>
      <c r="FE991" s="72"/>
      <c r="FF991" s="72"/>
      <c r="FG991" s="72"/>
      <c r="FH991" s="72"/>
      <c r="FI991" s="72"/>
      <c r="FJ991" s="72"/>
      <c r="FK991" s="72"/>
      <c r="FL991" s="72"/>
    </row>
    <row r="992" spans="30:168">
      <c r="AD992" s="75"/>
      <c r="AF992" s="75"/>
      <c r="AG992" s="75"/>
      <c r="AH992" s="75"/>
      <c r="AI992" s="75"/>
      <c r="AJ992" s="75"/>
      <c r="AK992" s="75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F992" s="81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EZ992" s="72"/>
      <c r="FA992" s="72"/>
      <c r="FB992" s="72"/>
      <c r="FC992" s="72"/>
      <c r="FD992" s="72"/>
      <c r="FE992" s="72"/>
      <c r="FF992" s="72"/>
      <c r="FG992" s="72"/>
      <c r="FH992" s="72"/>
      <c r="FI992" s="72"/>
      <c r="FJ992" s="72"/>
      <c r="FK992" s="72"/>
      <c r="FL992" s="72"/>
    </row>
    <row r="993" spans="30:168">
      <c r="AD993" s="75"/>
      <c r="AF993" s="75"/>
      <c r="AG993" s="75"/>
      <c r="AH993" s="75"/>
      <c r="AI993" s="75"/>
      <c r="AJ993" s="75"/>
      <c r="AK993" s="75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F993" s="81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EZ993" s="72"/>
      <c r="FA993" s="72"/>
      <c r="FB993" s="72"/>
      <c r="FC993" s="72"/>
      <c r="FD993" s="72"/>
      <c r="FE993" s="72"/>
      <c r="FF993" s="72"/>
      <c r="FG993" s="72"/>
      <c r="FH993" s="72"/>
      <c r="FI993" s="72"/>
      <c r="FJ993" s="72"/>
      <c r="FK993" s="72"/>
      <c r="FL993" s="72"/>
    </row>
    <row r="994" spans="30:168">
      <c r="AD994" s="75"/>
      <c r="AF994" s="75"/>
      <c r="AG994" s="75"/>
      <c r="AH994" s="75"/>
      <c r="AI994" s="75"/>
      <c r="AJ994" s="75"/>
      <c r="AK994" s="75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F994" s="81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EZ994" s="72"/>
      <c r="FA994" s="72"/>
      <c r="FB994" s="72"/>
      <c r="FC994" s="72"/>
      <c r="FD994" s="72"/>
      <c r="FE994" s="72"/>
      <c r="FF994" s="72"/>
      <c r="FG994" s="72"/>
      <c r="FH994" s="72"/>
      <c r="FI994" s="72"/>
      <c r="FJ994" s="72"/>
      <c r="FK994" s="72"/>
      <c r="FL994" s="72"/>
    </row>
    <row r="995" spans="30:168">
      <c r="AD995" s="75"/>
      <c r="AF995" s="75"/>
      <c r="AG995" s="75"/>
      <c r="AH995" s="75"/>
      <c r="AI995" s="75"/>
      <c r="AJ995" s="75"/>
      <c r="AK995" s="75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F995" s="81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EZ995" s="72"/>
      <c r="FA995" s="72"/>
      <c r="FB995" s="72"/>
      <c r="FC995" s="72"/>
      <c r="FD995" s="72"/>
      <c r="FE995" s="72"/>
      <c r="FF995" s="72"/>
      <c r="FG995" s="72"/>
      <c r="FH995" s="72"/>
      <c r="FI995" s="72"/>
      <c r="FJ995" s="72"/>
      <c r="FK995" s="72"/>
      <c r="FL995" s="72"/>
    </row>
    <row r="996" spans="30:168">
      <c r="AD996" s="75"/>
      <c r="AF996" s="75"/>
      <c r="AG996" s="75"/>
      <c r="AH996" s="75"/>
      <c r="AI996" s="75"/>
      <c r="AJ996" s="75"/>
      <c r="AK996" s="75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F996" s="81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EZ996" s="72"/>
      <c r="FA996" s="72"/>
      <c r="FB996" s="72"/>
      <c r="FC996" s="72"/>
      <c r="FD996" s="72"/>
      <c r="FE996" s="72"/>
      <c r="FF996" s="72"/>
      <c r="FG996" s="72"/>
      <c r="FH996" s="72"/>
      <c r="FI996" s="72"/>
      <c r="FJ996" s="72"/>
      <c r="FK996" s="72"/>
      <c r="FL996" s="72"/>
    </row>
    <row r="997" spans="30:168">
      <c r="AD997" s="75"/>
      <c r="AF997" s="75"/>
      <c r="AG997" s="75"/>
      <c r="AH997" s="75"/>
      <c r="AI997" s="75"/>
      <c r="AJ997" s="75"/>
      <c r="AK997" s="75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F997" s="81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EZ997" s="72"/>
      <c r="FA997" s="72"/>
      <c r="FB997" s="72"/>
      <c r="FC997" s="72"/>
      <c r="FD997" s="72"/>
      <c r="FE997" s="72"/>
      <c r="FF997" s="72"/>
      <c r="FG997" s="72"/>
      <c r="FH997" s="72"/>
      <c r="FI997" s="72"/>
      <c r="FJ997" s="72"/>
      <c r="FK997" s="72"/>
      <c r="FL997" s="72"/>
    </row>
    <row r="998" spans="30:168">
      <c r="AD998" s="75"/>
      <c r="AF998" s="75"/>
      <c r="AG998" s="75"/>
      <c r="AH998" s="75"/>
      <c r="AI998" s="75"/>
      <c r="AJ998" s="75"/>
      <c r="AK998" s="75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F998" s="81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EZ998" s="72"/>
      <c r="FA998" s="72"/>
      <c r="FB998" s="72"/>
      <c r="FC998" s="72"/>
      <c r="FD998" s="72"/>
      <c r="FE998" s="72"/>
      <c r="FF998" s="72"/>
      <c r="FG998" s="72"/>
      <c r="FH998" s="72"/>
      <c r="FI998" s="72"/>
      <c r="FJ998" s="72"/>
      <c r="FK998" s="72"/>
      <c r="FL998" s="72"/>
    </row>
    <row r="999" spans="30:168">
      <c r="AD999" s="75"/>
      <c r="AF999" s="75"/>
      <c r="AG999" s="75"/>
      <c r="AH999" s="75"/>
      <c r="AI999" s="75"/>
      <c r="AJ999" s="75"/>
      <c r="AK999" s="75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F999" s="81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EZ999" s="72"/>
      <c r="FA999" s="72"/>
      <c r="FB999" s="72"/>
      <c r="FC999" s="72"/>
      <c r="FD999" s="72"/>
      <c r="FE999" s="72"/>
      <c r="FF999" s="72"/>
      <c r="FG999" s="72"/>
      <c r="FH999" s="72"/>
      <c r="FI999" s="72"/>
      <c r="FJ999" s="72"/>
      <c r="FK999" s="72"/>
      <c r="FL999" s="72"/>
    </row>
    <row r="1000" spans="30:168">
      <c r="AD1000" s="75"/>
      <c r="AF1000" s="75"/>
      <c r="AG1000" s="75"/>
      <c r="AH1000" s="75"/>
      <c r="AI1000" s="75"/>
      <c r="AJ1000" s="75"/>
      <c r="AK1000" s="75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F1000" s="81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EZ1000" s="72"/>
      <c r="FA1000" s="72"/>
      <c r="FB1000" s="72"/>
      <c r="FC1000" s="72"/>
      <c r="FD1000" s="72"/>
      <c r="FE1000" s="72"/>
      <c r="FF1000" s="72"/>
      <c r="FG1000" s="72"/>
      <c r="FH1000" s="72"/>
      <c r="FI1000" s="72"/>
      <c r="FJ1000" s="72"/>
      <c r="FK1000" s="72"/>
      <c r="FL1000" s="72"/>
    </row>
    <row r="1001" spans="30:168">
      <c r="AD1001" s="75"/>
      <c r="AF1001" s="75"/>
      <c r="AG1001" s="75"/>
      <c r="AH1001" s="75"/>
      <c r="AI1001" s="75"/>
      <c r="AJ1001" s="75"/>
      <c r="AK1001" s="75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F1001" s="81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EZ1001" s="72"/>
      <c r="FA1001" s="72"/>
      <c r="FB1001" s="72"/>
      <c r="FC1001" s="72"/>
      <c r="FD1001" s="72"/>
      <c r="FE1001" s="72"/>
      <c r="FF1001" s="72"/>
      <c r="FG1001" s="72"/>
      <c r="FH1001" s="72"/>
      <c r="FI1001" s="72"/>
      <c r="FJ1001" s="72"/>
      <c r="FK1001" s="72"/>
      <c r="FL1001" s="72"/>
    </row>
    <row r="1002" spans="30:168">
      <c r="AD1002" s="75"/>
      <c r="AF1002" s="75"/>
      <c r="AG1002" s="75"/>
      <c r="AH1002" s="75"/>
      <c r="AI1002" s="75"/>
      <c r="AJ1002" s="75"/>
      <c r="AK1002" s="75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F1002" s="81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EZ1002" s="72"/>
      <c r="FA1002" s="72"/>
      <c r="FB1002" s="72"/>
      <c r="FC1002" s="72"/>
      <c r="FD1002" s="72"/>
      <c r="FE1002" s="72"/>
      <c r="FF1002" s="72"/>
      <c r="FG1002" s="72"/>
      <c r="FH1002" s="72"/>
      <c r="FI1002" s="72"/>
      <c r="FJ1002" s="72"/>
      <c r="FK1002" s="72"/>
      <c r="FL1002" s="72"/>
    </row>
    <row r="1003" spans="30:168">
      <c r="AD1003" s="75"/>
      <c r="AF1003" s="75"/>
      <c r="AG1003" s="75"/>
      <c r="AH1003" s="75"/>
      <c r="AI1003" s="75"/>
      <c r="AJ1003" s="75"/>
      <c r="AK1003" s="75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F1003" s="81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EZ1003" s="72"/>
      <c r="FA1003" s="72"/>
      <c r="FB1003" s="72"/>
      <c r="FC1003" s="72"/>
      <c r="FD1003" s="72"/>
      <c r="FE1003" s="72"/>
      <c r="FF1003" s="72"/>
      <c r="FG1003" s="72"/>
      <c r="FH1003" s="72"/>
      <c r="FI1003" s="72"/>
      <c r="FJ1003" s="72"/>
      <c r="FK1003" s="72"/>
      <c r="FL1003" s="72"/>
    </row>
    <row r="1004" spans="30:168">
      <c r="AD1004" s="75"/>
      <c r="AF1004" s="75"/>
      <c r="AG1004" s="75"/>
      <c r="AH1004" s="75"/>
      <c r="AI1004" s="75"/>
      <c r="AJ1004" s="75"/>
      <c r="AK1004" s="75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F1004" s="81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EZ1004" s="72"/>
      <c r="FA1004" s="72"/>
      <c r="FB1004" s="72"/>
      <c r="FC1004" s="72"/>
      <c r="FD1004" s="72"/>
      <c r="FE1004" s="72"/>
      <c r="FF1004" s="72"/>
      <c r="FG1004" s="72"/>
      <c r="FH1004" s="72"/>
      <c r="FI1004" s="72"/>
      <c r="FJ1004" s="72"/>
      <c r="FK1004" s="72"/>
      <c r="FL1004" s="72"/>
    </row>
    <row r="1005" spans="30:168">
      <c r="AD1005" s="75"/>
      <c r="AF1005" s="75"/>
      <c r="AG1005" s="75"/>
      <c r="AH1005" s="75"/>
      <c r="AI1005" s="75"/>
      <c r="AJ1005" s="75"/>
      <c r="AK1005" s="75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F1005" s="81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EZ1005" s="72"/>
      <c r="FA1005" s="72"/>
      <c r="FB1005" s="72"/>
      <c r="FC1005" s="72"/>
      <c r="FD1005" s="72"/>
      <c r="FE1005" s="72"/>
      <c r="FF1005" s="72"/>
      <c r="FG1005" s="72"/>
      <c r="FH1005" s="72"/>
      <c r="FI1005" s="72"/>
      <c r="FJ1005" s="72"/>
      <c r="FK1005" s="72"/>
      <c r="FL1005" s="72"/>
    </row>
    <row r="1006" spans="30:168">
      <c r="AD1006" s="75"/>
      <c r="AF1006" s="75"/>
      <c r="AG1006" s="75"/>
      <c r="AH1006" s="75"/>
      <c r="AI1006" s="75"/>
      <c r="AJ1006" s="75"/>
      <c r="AK1006" s="75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F1006" s="81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EZ1006" s="72"/>
      <c r="FA1006" s="72"/>
      <c r="FB1006" s="72"/>
      <c r="FC1006" s="72"/>
      <c r="FD1006" s="72"/>
      <c r="FE1006" s="72"/>
      <c r="FF1006" s="72"/>
      <c r="FG1006" s="72"/>
      <c r="FH1006" s="72"/>
      <c r="FI1006" s="72"/>
      <c r="FJ1006" s="72"/>
      <c r="FK1006" s="72"/>
      <c r="FL1006" s="72"/>
    </row>
    <row r="1007" spans="30:168">
      <c r="AD1007" s="75"/>
      <c r="AF1007" s="75"/>
      <c r="AG1007" s="75"/>
      <c r="AH1007" s="75"/>
      <c r="AI1007" s="75"/>
      <c r="AJ1007" s="75"/>
      <c r="AK1007" s="75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F1007" s="81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</row>
    <row r="1008" spans="30:168">
      <c r="AD1008" s="75"/>
      <c r="AF1008" s="75"/>
      <c r="AG1008" s="75"/>
      <c r="AH1008" s="75"/>
      <c r="AI1008" s="75"/>
      <c r="AJ1008" s="75"/>
      <c r="AK1008" s="75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F1008" s="81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</row>
    <row r="1009" spans="30:168">
      <c r="AD1009" s="75"/>
      <c r="AF1009" s="75"/>
      <c r="AG1009" s="75"/>
      <c r="AH1009" s="75"/>
      <c r="AI1009" s="75"/>
      <c r="AJ1009" s="75"/>
      <c r="AK1009" s="75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F1009" s="81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</row>
    <row r="1010" spans="30:168">
      <c r="AD1010" s="75"/>
      <c r="AF1010" s="75"/>
      <c r="AG1010" s="75"/>
      <c r="AH1010" s="75"/>
      <c r="AI1010" s="75"/>
      <c r="AJ1010" s="75"/>
      <c r="AK1010" s="75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F1010" s="81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</row>
    <row r="1011" spans="30:168">
      <c r="AD1011" s="75"/>
      <c r="AF1011" s="75"/>
      <c r="AG1011" s="75"/>
      <c r="AH1011" s="75"/>
      <c r="AI1011" s="75"/>
      <c r="AJ1011" s="75"/>
      <c r="AK1011" s="75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F1011" s="81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</row>
    <row r="1012" spans="30:168">
      <c r="AD1012" s="75"/>
      <c r="AF1012" s="75"/>
      <c r="AG1012" s="75"/>
      <c r="AH1012" s="75"/>
      <c r="AI1012" s="75"/>
      <c r="AJ1012" s="75"/>
      <c r="AK1012" s="75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F1012" s="81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</row>
    <row r="1013" spans="30:168">
      <c r="AD1013" s="75"/>
      <c r="AF1013" s="75"/>
      <c r="AG1013" s="75"/>
      <c r="AH1013" s="75"/>
      <c r="AI1013" s="75"/>
      <c r="AJ1013" s="75"/>
      <c r="AK1013" s="75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F1013" s="81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</row>
    <row r="1014" spans="30:168">
      <c r="AD1014" s="75"/>
      <c r="AF1014" s="75"/>
      <c r="AG1014" s="75"/>
      <c r="AH1014" s="75"/>
      <c r="AI1014" s="75"/>
      <c r="AJ1014" s="75"/>
      <c r="AK1014" s="75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F1014" s="81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EV1014" s="72"/>
      <c r="EW1014" s="72"/>
      <c r="EX1014" s="72"/>
      <c r="EY1014" s="72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</row>
    <row r="1015" spans="30:168">
      <c r="AD1015" s="75"/>
      <c r="AF1015" s="75"/>
      <c r="AG1015" s="75"/>
      <c r="AH1015" s="75"/>
      <c r="AI1015" s="75"/>
      <c r="AJ1015" s="75"/>
      <c r="AK1015" s="75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F1015" s="81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EV1015" s="72"/>
      <c r="EW1015" s="72"/>
      <c r="EX1015" s="72"/>
      <c r="EY1015" s="72"/>
      <c r="EZ1015" s="72"/>
      <c r="FA1015" s="72"/>
      <c r="FB1015" s="72"/>
      <c r="FC1015" s="72"/>
      <c r="FD1015" s="72"/>
      <c r="FE1015" s="72"/>
      <c r="FF1015" s="72"/>
      <c r="FG1015" s="72"/>
      <c r="FH1015" s="72"/>
      <c r="FI1015" s="72"/>
      <c r="FJ1015" s="72"/>
      <c r="FK1015" s="72"/>
      <c r="FL1015" s="72"/>
    </row>
    <row r="1016" spans="30:168">
      <c r="AD1016" s="75"/>
      <c r="AF1016" s="75"/>
      <c r="AG1016" s="75"/>
      <c r="AH1016" s="75"/>
      <c r="AI1016" s="75"/>
      <c r="AJ1016" s="75"/>
      <c r="AK1016" s="75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F1016" s="81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EV1016" s="72"/>
      <c r="EW1016" s="72"/>
      <c r="EX1016" s="72"/>
      <c r="EY1016" s="72"/>
      <c r="EZ1016" s="72"/>
      <c r="FA1016" s="72"/>
      <c r="FB1016" s="72"/>
      <c r="FC1016" s="72"/>
      <c r="FD1016" s="72"/>
      <c r="FE1016" s="72"/>
      <c r="FF1016" s="72"/>
      <c r="FG1016" s="72"/>
      <c r="FH1016" s="72"/>
      <c r="FI1016" s="72"/>
      <c r="FJ1016" s="72"/>
      <c r="FK1016" s="72"/>
      <c r="FL1016" s="72"/>
    </row>
    <row r="1017" spans="30:168">
      <c r="AD1017" s="75"/>
      <c r="AF1017" s="75"/>
      <c r="AG1017" s="75"/>
      <c r="AH1017" s="75"/>
      <c r="AI1017" s="75"/>
      <c r="AJ1017" s="75"/>
      <c r="AK1017" s="75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F1017" s="81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EV1017" s="72"/>
      <c r="EW1017" s="72"/>
      <c r="EX1017" s="72"/>
      <c r="EY1017" s="72"/>
      <c r="EZ1017" s="72"/>
      <c r="FA1017" s="72"/>
      <c r="FB1017" s="72"/>
      <c r="FC1017" s="72"/>
      <c r="FD1017" s="72"/>
      <c r="FE1017" s="72"/>
      <c r="FF1017" s="72"/>
      <c r="FG1017" s="72"/>
      <c r="FH1017" s="72"/>
      <c r="FI1017" s="72"/>
      <c r="FJ1017" s="72"/>
      <c r="FK1017" s="72"/>
      <c r="FL1017" s="72"/>
    </row>
    <row r="1018" spans="30:168">
      <c r="AD1018" s="75"/>
      <c r="AF1018" s="75"/>
      <c r="AG1018" s="75"/>
      <c r="AH1018" s="75"/>
      <c r="AI1018" s="75"/>
      <c r="AJ1018" s="75"/>
      <c r="AK1018" s="75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F1018" s="81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EV1018" s="72"/>
      <c r="EW1018" s="72"/>
      <c r="EX1018" s="72"/>
      <c r="EY1018" s="72"/>
      <c r="EZ1018" s="72"/>
      <c r="FA1018" s="72"/>
      <c r="FB1018" s="72"/>
      <c r="FC1018" s="72"/>
      <c r="FD1018" s="72"/>
      <c r="FE1018" s="72"/>
      <c r="FF1018" s="72"/>
      <c r="FG1018" s="72"/>
      <c r="FH1018" s="72"/>
      <c r="FI1018" s="72"/>
      <c r="FJ1018" s="72"/>
      <c r="FK1018" s="72"/>
      <c r="FL1018" s="72"/>
    </row>
    <row r="1019" spans="30:168">
      <c r="AD1019" s="75"/>
      <c r="AF1019" s="75"/>
      <c r="AG1019" s="75"/>
      <c r="AH1019" s="75"/>
      <c r="AI1019" s="75"/>
      <c r="AJ1019" s="75"/>
      <c r="AK1019" s="75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F1019" s="81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EV1019" s="72"/>
      <c r="EW1019" s="72"/>
      <c r="EX1019" s="72"/>
      <c r="EY1019" s="72"/>
      <c r="EZ1019" s="72"/>
      <c r="FA1019" s="72"/>
      <c r="FB1019" s="72"/>
      <c r="FC1019" s="72"/>
      <c r="FD1019" s="72"/>
      <c r="FE1019" s="72"/>
      <c r="FF1019" s="72"/>
      <c r="FG1019" s="72"/>
      <c r="FH1019" s="72"/>
      <c r="FI1019" s="72"/>
      <c r="FJ1019" s="72"/>
      <c r="FK1019" s="72"/>
      <c r="FL1019" s="72"/>
    </row>
    <row r="1020" spans="30:168">
      <c r="AD1020" s="75"/>
      <c r="AF1020" s="75"/>
      <c r="AG1020" s="75"/>
      <c r="AH1020" s="75"/>
      <c r="AI1020" s="75"/>
      <c r="AJ1020" s="75"/>
      <c r="AK1020" s="75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74"/>
      <c r="BC1020" s="74"/>
      <c r="BF1020" s="81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EV1020" s="72"/>
      <c r="EW1020" s="72"/>
      <c r="EX1020" s="72"/>
      <c r="EY1020" s="72"/>
      <c r="EZ1020" s="72"/>
      <c r="FA1020" s="72"/>
      <c r="FB1020" s="72"/>
      <c r="FC1020" s="72"/>
      <c r="FD1020" s="72"/>
      <c r="FE1020" s="72"/>
      <c r="FF1020" s="72"/>
      <c r="FG1020" s="72"/>
      <c r="FH1020" s="72"/>
      <c r="FI1020" s="72"/>
      <c r="FJ1020" s="72"/>
      <c r="FK1020" s="72"/>
      <c r="FL1020" s="72"/>
    </row>
    <row r="1021" spans="30:168">
      <c r="AD1021" s="75"/>
      <c r="AF1021" s="75"/>
      <c r="AG1021" s="75"/>
      <c r="AH1021" s="75"/>
      <c r="AI1021" s="75"/>
      <c r="AJ1021" s="75"/>
      <c r="AK1021" s="75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74"/>
      <c r="BC1021" s="74"/>
      <c r="BF1021" s="81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EV1021" s="72"/>
      <c r="EW1021" s="72"/>
      <c r="EX1021" s="72"/>
      <c r="EY1021" s="72"/>
      <c r="EZ1021" s="72"/>
      <c r="FA1021" s="72"/>
      <c r="FB1021" s="72"/>
      <c r="FC1021" s="72"/>
      <c r="FD1021" s="72"/>
      <c r="FE1021" s="72"/>
      <c r="FF1021" s="72"/>
      <c r="FG1021" s="72"/>
      <c r="FH1021" s="72"/>
      <c r="FI1021" s="72"/>
      <c r="FJ1021" s="72"/>
      <c r="FK1021" s="72"/>
      <c r="FL1021" s="72"/>
    </row>
    <row r="1022" spans="30:168">
      <c r="AD1022" s="75"/>
      <c r="AF1022" s="75"/>
      <c r="AG1022" s="75"/>
      <c r="AH1022" s="75"/>
      <c r="AI1022" s="75"/>
      <c r="AJ1022" s="75"/>
      <c r="AK1022" s="75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74"/>
      <c r="BC1022" s="74"/>
      <c r="BF1022" s="81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EV1022" s="72"/>
      <c r="EW1022" s="72"/>
      <c r="EX1022" s="72"/>
      <c r="EY1022" s="72"/>
      <c r="EZ1022" s="72"/>
      <c r="FA1022" s="72"/>
      <c r="FB1022" s="72"/>
      <c r="FC1022" s="72"/>
      <c r="FD1022" s="72"/>
      <c r="FE1022" s="72"/>
      <c r="FF1022" s="72"/>
      <c r="FG1022" s="72"/>
      <c r="FH1022" s="72"/>
      <c r="FI1022" s="72"/>
      <c r="FJ1022" s="72"/>
      <c r="FK1022" s="72"/>
      <c r="FL1022" s="72"/>
    </row>
    <row r="1023" spans="30:168">
      <c r="AD1023" s="75"/>
      <c r="AF1023" s="75"/>
      <c r="AG1023" s="75"/>
      <c r="AH1023" s="75"/>
      <c r="AI1023" s="75"/>
      <c r="AJ1023" s="75"/>
      <c r="AK1023" s="75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1"/>
      <c r="BF1023" s="81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EV1023" s="72"/>
      <c r="EW1023" s="72"/>
      <c r="EX1023" s="72"/>
      <c r="EY1023" s="72"/>
      <c r="EZ1023" s="72"/>
      <c r="FA1023" s="72"/>
      <c r="FB1023" s="72"/>
      <c r="FC1023" s="72"/>
      <c r="FD1023" s="72"/>
      <c r="FE1023" s="72"/>
      <c r="FF1023" s="72"/>
      <c r="FG1023" s="72"/>
      <c r="FH1023" s="72"/>
      <c r="FI1023" s="72"/>
      <c r="FJ1023" s="72"/>
      <c r="FK1023" s="72"/>
      <c r="FL1023" s="72"/>
    </row>
    <row r="1024" spans="30:168">
      <c r="AD1024" s="75"/>
      <c r="AF1024" s="75"/>
      <c r="AG1024" s="75"/>
      <c r="AH1024" s="75"/>
      <c r="AI1024" s="75"/>
      <c r="AJ1024" s="75"/>
      <c r="AK1024" s="75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1"/>
      <c r="BF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EV1024" s="72"/>
      <c r="EW1024" s="72"/>
      <c r="EX1024" s="72"/>
      <c r="EY1024" s="72"/>
      <c r="EZ1024" s="72"/>
      <c r="FA1024" s="72"/>
      <c r="FB1024" s="72"/>
      <c r="FC1024" s="72"/>
      <c r="FD1024" s="72"/>
      <c r="FE1024" s="72"/>
      <c r="FF1024" s="72"/>
      <c r="FG1024" s="72"/>
      <c r="FH1024" s="72"/>
      <c r="FI1024" s="72"/>
      <c r="FJ1024" s="72"/>
      <c r="FK1024" s="72"/>
      <c r="FL1024" s="72"/>
    </row>
    <row r="1025" spans="26:168">
      <c r="AD1025" s="75"/>
      <c r="AF1025" s="75"/>
      <c r="AG1025" s="75"/>
      <c r="AH1025" s="75"/>
      <c r="AI1025" s="75"/>
      <c r="AJ1025" s="75"/>
      <c r="AK1025" s="75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1"/>
      <c r="BD1025" s="74"/>
      <c r="BE1025" s="74"/>
      <c r="BF1025" s="74"/>
      <c r="BG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EV1025" s="72"/>
      <c r="EW1025" s="72"/>
      <c r="EX1025" s="72"/>
      <c r="EY1025" s="72"/>
      <c r="EZ1025" s="72"/>
      <c r="FA1025" s="72"/>
      <c r="FB1025" s="72"/>
      <c r="FC1025" s="72"/>
      <c r="FD1025" s="72"/>
      <c r="FE1025" s="72"/>
      <c r="FF1025" s="72"/>
      <c r="FG1025" s="72"/>
      <c r="FH1025" s="72"/>
      <c r="FI1025" s="72"/>
      <c r="FJ1025" s="72"/>
      <c r="FK1025" s="72"/>
      <c r="FL1025" s="72"/>
    </row>
    <row r="1026" spans="26:168">
      <c r="AD1026" s="75"/>
      <c r="AF1026" s="75"/>
      <c r="AG1026" s="75"/>
      <c r="AH1026" s="75"/>
      <c r="AI1026" s="75"/>
      <c r="AJ1026" s="75"/>
      <c r="AK1026" s="75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1"/>
      <c r="BD1026" s="74"/>
      <c r="BE1026" s="74"/>
      <c r="BF1026" s="74"/>
      <c r="BG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EV1026" s="72"/>
      <c r="EW1026" s="72"/>
      <c r="EX1026" s="72"/>
      <c r="EY1026" s="72"/>
      <c r="EZ1026" s="72"/>
      <c r="FA1026" s="72"/>
      <c r="FB1026" s="72"/>
      <c r="FC1026" s="72"/>
      <c r="FD1026" s="72"/>
      <c r="FE1026" s="72"/>
      <c r="FF1026" s="72"/>
      <c r="FG1026" s="72"/>
      <c r="FH1026" s="72"/>
      <c r="FI1026" s="72"/>
      <c r="FJ1026" s="72"/>
      <c r="FK1026" s="72"/>
      <c r="FL1026" s="72"/>
    </row>
    <row r="1027" spans="26:168">
      <c r="AD1027" s="75"/>
      <c r="AF1027" s="75"/>
      <c r="AG1027" s="75"/>
      <c r="AH1027" s="75"/>
      <c r="AI1027" s="75"/>
      <c r="AJ1027" s="75"/>
      <c r="AK1027" s="75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1"/>
      <c r="BD1027" s="74"/>
      <c r="BE1027" s="74"/>
      <c r="BG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EV1027" s="72"/>
      <c r="EW1027" s="72"/>
      <c r="EX1027" s="72"/>
      <c r="EY1027" s="72"/>
      <c r="EZ1027" s="72"/>
      <c r="FA1027" s="72"/>
      <c r="FB1027" s="72"/>
      <c r="FC1027" s="72"/>
      <c r="FD1027" s="72"/>
      <c r="FE1027" s="72"/>
      <c r="FF1027" s="72"/>
      <c r="FG1027" s="72"/>
      <c r="FH1027" s="72"/>
      <c r="FI1027" s="72"/>
      <c r="FJ1027" s="72"/>
      <c r="FK1027" s="72"/>
      <c r="FL1027" s="72"/>
    </row>
    <row r="1028" spans="26:168">
      <c r="AD1028" s="75"/>
      <c r="AF1028" s="75"/>
      <c r="AG1028" s="75"/>
      <c r="AH1028" s="75"/>
      <c r="AI1028" s="75"/>
      <c r="AJ1028" s="75"/>
      <c r="AK1028" s="75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1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EV1028" s="72"/>
      <c r="EW1028" s="72"/>
      <c r="EX1028" s="72"/>
      <c r="EY1028" s="72"/>
      <c r="EZ1028" s="72"/>
      <c r="FA1028" s="72"/>
      <c r="FB1028" s="72"/>
      <c r="FC1028" s="72"/>
      <c r="FD1028" s="72"/>
      <c r="FE1028" s="72"/>
      <c r="FF1028" s="72"/>
      <c r="FG1028" s="72"/>
      <c r="FH1028" s="72"/>
      <c r="FI1028" s="72"/>
      <c r="FJ1028" s="72"/>
      <c r="FK1028" s="72"/>
      <c r="FL1028" s="72"/>
    </row>
    <row r="1029" spans="26:168">
      <c r="AD1029" s="75"/>
      <c r="AF1029" s="75"/>
      <c r="AG1029" s="75"/>
      <c r="AH1029" s="75"/>
      <c r="AI1029" s="75"/>
      <c r="AJ1029" s="75"/>
      <c r="AK1029" s="75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1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EV1029" s="72"/>
      <c r="EW1029" s="72"/>
      <c r="EX1029" s="72"/>
      <c r="EY1029" s="72"/>
      <c r="EZ1029" s="72"/>
      <c r="FA1029" s="72"/>
      <c r="FB1029" s="72"/>
      <c r="FC1029" s="72"/>
      <c r="FD1029" s="72"/>
      <c r="FE1029" s="72"/>
      <c r="FF1029" s="72"/>
      <c r="FG1029" s="72"/>
      <c r="FH1029" s="72"/>
      <c r="FI1029" s="72"/>
      <c r="FJ1029" s="72"/>
      <c r="FK1029" s="72"/>
      <c r="FL1029" s="72"/>
    </row>
    <row r="1030" spans="26:168">
      <c r="Z1030" s="80"/>
      <c r="AD1030" s="75"/>
      <c r="AF1030" s="75"/>
      <c r="AG1030" s="75"/>
      <c r="AH1030" s="75"/>
      <c r="AI1030" s="75"/>
      <c r="AJ1030" s="75"/>
      <c r="AK1030" s="75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1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EV1030" s="72"/>
      <c r="EW1030" s="72"/>
      <c r="EX1030" s="72"/>
      <c r="EY1030" s="72"/>
      <c r="EZ1030" s="72"/>
      <c r="FA1030" s="72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</row>
    <row r="1031" spans="26:168">
      <c r="Z1031" s="80"/>
      <c r="AD1031" s="75"/>
      <c r="AF1031" s="75"/>
      <c r="AG1031" s="75"/>
      <c r="AH1031" s="75"/>
      <c r="AI1031" s="75"/>
      <c r="AJ1031" s="75"/>
      <c r="AK1031" s="75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1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EV1031" s="72"/>
      <c r="EW1031" s="72"/>
      <c r="EX1031" s="72"/>
      <c r="EY1031" s="72"/>
      <c r="EZ1031" s="72"/>
      <c r="FA1031" s="72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</row>
    <row r="1032" spans="26:168">
      <c r="Z1032" s="80"/>
      <c r="AD1032" s="75"/>
      <c r="AF1032" s="75"/>
      <c r="AG1032" s="75"/>
      <c r="AH1032" s="75"/>
      <c r="AI1032" s="75"/>
      <c r="AJ1032" s="75"/>
      <c r="AK1032" s="75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1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EV1032" s="72"/>
      <c r="EW1032" s="72"/>
      <c r="EX1032" s="72"/>
      <c r="EY1032" s="72"/>
      <c r="EZ1032" s="72"/>
      <c r="FA1032" s="72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</row>
    <row r="1033" spans="26:168">
      <c r="AD1033" s="75"/>
      <c r="AF1033" s="75"/>
      <c r="AG1033" s="75"/>
      <c r="AH1033" s="75"/>
      <c r="AI1033" s="75"/>
      <c r="AJ1033" s="75"/>
      <c r="AK1033" s="75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1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EV1033" s="72"/>
      <c r="EW1033" s="72"/>
      <c r="EX1033" s="72"/>
      <c r="EY1033" s="72"/>
      <c r="EZ1033" s="72"/>
      <c r="FA1033" s="72"/>
      <c r="FB1033" s="72"/>
      <c r="FC1033" s="72"/>
      <c r="FD1033" s="72"/>
      <c r="FE1033" s="72"/>
      <c r="FF1033" s="72"/>
      <c r="FG1033" s="72"/>
      <c r="FH1033" s="72"/>
      <c r="FI1033" s="72"/>
      <c r="FJ1033" s="72"/>
      <c r="FK1033" s="72"/>
      <c r="FL1033" s="72"/>
    </row>
    <row r="1034" spans="26:168">
      <c r="AD1034" s="75"/>
      <c r="AF1034" s="75"/>
      <c r="AG1034" s="75"/>
      <c r="AH1034" s="75"/>
      <c r="AI1034" s="75"/>
      <c r="AJ1034" s="75"/>
      <c r="AK1034" s="75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1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EV1034" s="72"/>
      <c r="EW1034" s="72"/>
      <c r="EX1034" s="72"/>
      <c r="EY1034" s="72"/>
      <c r="EZ1034" s="72"/>
      <c r="FA1034" s="72"/>
      <c r="FB1034" s="72"/>
      <c r="FC1034" s="72"/>
      <c r="FD1034" s="72"/>
      <c r="FE1034" s="72"/>
      <c r="FF1034" s="72"/>
      <c r="FG1034" s="72"/>
      <c r="FH1034" s="72"/>
      <c r="FI1034" s="72"/>
      <c r="FJ1034" s="72"/>
      <c r="FK1034" s="72"/>
      <c r="FL1034" s="72"/>
    </row>
    <row r="1035" spans="26:168">
      <c r="AD1035" s="75"/>
      <c r="AF1035" s="75"/>
      <c r="AG1035" s="75"/>
      <c r="AH1035" s="75"/>
      <c r="AI1035" s="75"/>
      <c r="AJ1035" s="75"/>
      <c r="AK1035" s="75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1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EV1035" s="72"/>
      <c r="EW1035" s="72"/>
      <c r="EX1035" s="72"/>
      <c r="EY1035" s="72"/>
      <c r="EZ1035" s="72"/>
      <c r="FA1035" s="72"/>
      <c r="FB1035" s="72"/>
      <c r="FC1035" s="72"/>
      <c r="FD1035" s="72"/>
      <c r="FE1035" s="72"/>
      <c r="FF1035" s="72"/>
      <c r="FG1035" s="72"/>
      <c r="FH1035" s="72"/>
      <c r="FI1035" s="72"/>
      <c r="FJ1035" s="72"/>
      <c r="FK1035" s="72"/>
      <c r="FL1035" s="72"/>
    </row>
    <row r="1036" spans="26:168">
      <c r="AD1036" s="75"/>
      <c r="AF1036" s="75"/>
      <c r="AG1036" s="75"/>
      <c r="AH1036" s="75"/>
      <c r="AI1036" s="75"/>
      <c r="AJ1036" s="75"/>
      <c r="AK1036" s="75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1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</row>
    <row r="1037" spans="26:168">
      <c r="AD1037" s="75"/>
      <c r="AF1037" s="75"/>
      <c r="AG1037" s="75"/>
      <c r="AH1037" s="75"/>
      <c r="AI1037" s="75"/>
      <c r="AJ1037" s="75"/>
      <c r="AK1037" s="75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1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</row>
    <row r="1038" spans="26:168"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1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1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</row>
    <row r="1039" spans="26:168"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1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74"/>
      <c r="BA1039" s="74"/>
      <c r="BB1039" s="81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</row>
    <row r="1040" spans="26:168"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1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74"/>
      <c r="BA1040" s="74"/>
      <c r="BB1040" s="81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</row>
    <row r="1041" spans="30:168">
      <c r="AD1041" s="75"/>
      <c r="AF1041" s="75"/>
      <c r="AG1041" s="75"/>
      <c r="AH1041" s="75"/>
      <c r="AI1041" s="75"/>
      <c r="AJ1041" s="75"/>
      <c r="AK1041" s="75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74"/>
      <c r="BA1041" s="74"/>
      <c r="BB1041" s="81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</row>
    <row r="1042" spans="30:168">
      <c r="AD1042" s="75"/>
      <c r="AF1042" s="75"/>
      <c r="AG1042" s="75"/>
      <c r="AH1042" s="75"/>
      <c r="AI1042" s="75"/>
      <c r="AJ1042" s="75"/>
      <c r="AK1042" s="75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1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</row>
    <row r="1043" spans="30:168">
      <c r="AD1043" s="75"/>
      <c r="AF1043" s="75"/>
      <c r="AG1043" s="75"/>
      <c r="AH1043" s="75"/>
      <c r="AI1043" s="75"/>
      <c r="AJ1043" s="75"/>
      <c r="AK1043" s="75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1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EV1043" s="72"/>
      <c r="EW1043" s="72"/>
      <c r="EX1043" s="72"/>
      <c r="EY1043" s="72"/>
      <c r="EZ1043" s="72"/>
      <c r="FA1043" s="72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</row>
    <row r="1044" spans="30:168">
      <c r="AD1044" s="75"/>
      <c r="AF1044" s="75"/>
      <c r="AG1044" s="75"/>
      <c r="AH1044" s="75"/>
      <c r="AI1044" s="75"/>
      <c r="AJ1044" s="75"/>
      <c r="AK1044" s="75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74"/>
      <c r="AZ1044" s="80"/>
      <c r="BA1044" s="80"/>
      <c r="BB1044" s="81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EV1044" s="72"/>
      <c r="EW1044" s="72"/>
      <c r="EX1044" s="72"/>
      <c r="EY1044" s="72"/>
      <c r="EZ1044" s="72"/>
      <c r="FA1044" s="72"/>
      <c r="FB1044" s="72"/>
      <c r="FC1044" s="72"/>
      <c r="FD1044" s="72"/>
      <c r="FE1044" s="72"/>
      <c r="FF1044" s="72"/>
      <c r="FG1044" s="72"/>
      <c r="FH1044" s="72"/>
      <c r="FI1044" s="72"/>
      <c r="FJ1044" s="72"/>
      <c r="FK1044" s="72"/>
      <c r="FL1044" s="72"/>
    </row>
    <row r="1045" spans="30:168">
      <c r="AD1045" s="75"/>
      <c r="AF1045" s="75"/>
      <c r="AG1045" s="75"/>
      <c r="AH1045" s="75"/>
      <c r="AI1045" s="75"/>
      <c r="AJ1045" s="75"/>
      <c r="AK1045" s="75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74"/>
      <c r="AZ1045" s="80"/>
      <c r="BA1045" s="80"/>
      <c r="BB1045" s="81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EV1045" s="72"/>
      <c r="EW1045" s="72"/>
      <c r="EX1045" s="72"/>
      <c r="EY1045" s="72"/>
      <c r="EZ1045" s="72"/>
      <c r="FA1045" s="72"/>
      <c r="FB1045" s="72"/>
      <c r="FC1045" s="72"/>
      <c r="FD1045" s="72"/>
      <c r="FE1045" s="72"/>
      <c r="FF1045" s="72"/>
      <c r="FG1045" s="72"/>
      <c r="FH1045" s="72"/>
      <c r="FI1045" s="72"/>
      <c r="FJ1045" s="72"/>
      <c r="FK1045" s="72"/>
      <c r="FL1045" s="72"/>
    </row>
    <row r="1046" spans="30:168">
      <c r="AD1046" s="75"/>
      <c r="AF1046" s="75"/>
      <c r="AG1046" s="75"/>
      <c r="AH1046" s="75"/>
      <c r="AI1046" s="75"/>
      <c r="AJ1046" s="75"/>
      <c r="AK1046" s="75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74"/>
      <c r="AZ1046" s="80"/>
      <c r="BA1046" s="80"/>
      <c r="BB1046" s="81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EV1046" s="72"/>
      <c r="EW1046" s="72"/>
      <c r="EX1046" s="72"/>
      <c r="EY1046" s="72"/>
      <c r="EZ1046" s="72"/>
      <c r="FA1046" s="72"/>
      <c r="FB1046" s="72"/>
      <c r="FC1046" s="72"/>
      <c r="FD1046" s="72"/>
      <c r="FE1046" s="72"/>
      <c r="FF1046" s="72"/>
      <c r="FG1046" s="72"/>
      <c r="FH1046" s="72"/>
      <c r="FI1046" s="72"/>
      <c r="FJ1046" s="72"/>
      <c r="FK1046" s="72"/>
      <c r="FL1046" s="72"/>
    </row>
    <row r="1047" spans="30:168">
      <c r="AD1047" s="75"/>
      <c r="AF1047" s="75"/>
      <c r="AG1047" s="75"/>
      <c r="AH1047" s="75"/>
      <c r="AI1047" s="75"/>
      <c r="AJ1047" s="75"/>
      <c r="AK1047" s="75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74"/>
      <c r="AW1047" s="74"/>
      <c r="AX1047" s="80"/>
      <c r="AY1047" s="80"/>
      <c r="AZ1047" s="80"/>
      <c r="BA1047" s="80"/>
      <c r="BB1047" s="81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EV1047" s="72"/>
      <c r="EW1047" s="72"/>
      <c r="EX1047" s="72"/>
      <c r="EY1047" s="72"/>
      <c r="EZ1047" s="72"/>
      <c r="FA1047" s="72"/>
      <c r="FB1047" s="72"/>
      <c r="FC1047" s="72"/>
      <c r="FD1047" s="72"/>
      <c r="FE1047" s="72"/>
      <c r="FF1047" s="72"/>
      <c r="FG1047" s="72"/>
      <c r="FH1047" s="72"/>
      <c r="FI1047" s="72"/>
      <c r="FJ1047" s="72"/>
      <c r="FK1047" s="72"/>
      <c r="FL1047" s="72"/>
    </row>
    <row r="1048" spans="30:168">
      <c r="AD1048" s="75"/>
      <c r="AF1048" s="75"/>
      <c r="AG1048" s="75"/>
      <c r="AH1048" s="75"/>
      <c r="AI1048" s="75"/>
      <c r="AJ1048" s="75"/>
      <c r="AK1048" s="75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74"/>
      <c r="AW1048" s="74"/>
      <c r="AX1048" s="80"/>
      <c r="AY1048" s="80"/>
      <c r="AZ1048" s="80"/>
      <c r="BA1048" s="80"/>
      <c r="BB1048" s="81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EV1048" s="72"/>
      <c r="EW1048" s="72"/>
      <c r="EX1048" s="72"/>
      <c r="EY1048" s="72"/>
      <c r="EZ1048" s="72"/>
      <c r="FA1048" s="72"/>
      <c r="FB1048" s="72"/>
      <c r="FC1048" s="72"/>
      <c r="FD1048" s="72"/>
      <c r="FE1048" s="72"/>
      <c r="FF1048" s="72"/>
      <c r="FG1048" s="72"/>
      <c r="FH1048" s="72"/>
      <c r="FI1048" s="72"/>
      <c r="FJ1048" s="72"/>
      <c r="FK1048" s="72"/>
      <c r="FL1048" s="72"/>
    </row>
    <row r="1049" spans="30:168">
      <c r="AD1049" s="75"/>
      <c r="AF1049" s="75"/>
      <c r="AG1049" s="75"/>
      <c r="AH1049" s="75"/>
      <c r="AI1049" s="75"/>
      <c r="AJ1049" s="75"/>
      <c r="AK1049" s="75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74"/>
      <c r="AW1049" s="74"/>
      <c r="AX1049" s="74"/>
      <c r="AY1049" s="80"/>
      <c r="AZ1049" s="80"/>
      <c r="BA1049" s="80"/>
      <c r="BB1049" s="81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EV1049" s="72"/>
      <c r="EW1049" s="72"/>
      <c r="EX1049" s="72"/>
      <c r="EY1049" s="72"/>
      <c r="EZ1049" s="72"/>
      <c r="FA1049" s="72"/>
      <c r="FB1049" s="72"/>
      <c r="FC1049" s="72"/>
      <c r="FD1049" s="72"/>
      <c r="FE1049" s="72"/>
      <c r="FF1049" s="72"/>
      <c r="FG1049" s="72"/>
      <c r="FH1049" s="72"/>
      <c r="FI1049" s="72"/>
      <c r="FJ1049" s="72"/>
      <c r="FK1049" s="72"/>
      <c r="FL1049" s="72"/>
    </row>
    <row r="1050" spans="30:168">
      <c r="AD1050" s="75"/>
      <c r="AF1050" s="75"/>
      <c r="AG1050" s="75"/>
      <c r="AH1050" s="75"/>
      <c r="AI1050" s="75"/>
      <c r="AJ1050" s="75"/>
      <c r="AK1050" s="75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74"/>
      <c r="AY1050" s="80"/>
      <c r="AZ1050" s="80"/>
      <c r="BA1050" s="80"/>
      <c r="BB1050" s="81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EV1050" s="72"/>
      <c r="EW1050" s="72"/>
      <c r="EX1050" s="72"/>
      <c r="EY1050" s="72"/>
      <c r="EZ1050" s="72"/>
      <c r="FA1050" s="72"/>
      <c r="FB1050" s="72"/>
      <c r="FC1050" s="72"/>
      <c r="FD1050" s="72"/>
      <c r="FE1050" s="72"/>
      <c r="FF1050" s="72"/>
      <c r="FG1050" s="72"/>
      <c r="FH1050" s="72"/>
      <c r="FI1050" s="72"/>
      <c r="FJ1050" s="72"/>
      <c r="FK1050" s="72"/>
      <c r="FL1050" s="72"/>
    </row>
    <row r="1051" spans="30:168">
      <c r="AD1051" s="75"/>
      <c r="AF1051" s="75"/>
      <c r="AG1051" s="75"/>
      <c r="AH1051" s="75"/>
      <c r="AI1051" s="75"/>
      <c r="AJ1051" s="75"/>
      <c r="AK1051" s="75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74"/>
      <c r="AY1051" s="80"/>
      <c r="AZ1051" s="80"/>
      <c r="BA1051" s="80"/>
      <c r="BB1051" s="81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EV1051" s="72"/>
      <c r="EW1051" s="72"/>
      <c r="EX1051" s="72"/>
      <c r="EY1051" s="72"/>
      <c r="EZ1051" s="72"/>
      <c r="FA1051" s="72"/>
      <c r="FB1051" s="72"/>
      <c r="FC1051" s="72"/>
      <c r="FD1051" s="72"/>
      <c r="FE1051" s="72"/>
      <c r="FF1051" s="72"/>
      <c r="FG1051" s="72"/>
      <c r="FH1051" s="72"/>
      <c r="FI1051" s="72"/>
      <c r="FJ1051" s="72"/>
      <c r="FK1051" s="72"/>
      <c r="FL1051" s="72"/>
    </row>
    <row r="1052" spans="30:168">
      <c r="AD1052" s="75"/>
      <c r="AF1052" s="75"/>
      <c r="AG1052" s="75"/>
      <c r="AH1052" s="75"/>
      <c r="AI1052" s="75"/>
      <c r="AJ1052" s="75"/>
      <c r="AK1052" s="75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1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EV1052" s="72"/>
      <c r="EW1052" s="72"/>
      <c r="EX1052" s="72"/>
      <c r="EY1052" s="72"/>
      <c r="EZ1052" s="72"/>
      <c r="FA1052" s="72"/>
      <c r="FB1052" s="72"/>
      <c r="FC1052" s="72"/>
      <c r="FD1052" s="72"/>
      <c r="FE1052" s="72"/>
      <c r="FF1052" s="72"/>
      <c r="FG1052" s="72"/>
      <c r="FH1052" s="72"/>
      <c r="FI1052" s="72"/>
      <c r="FJ1052" s="72"/>
      <c r="FK1052" s="72"/>
      <c r="FL1052" s="72"/>
    </row>
    <row r="1053" spans="30:168">
      <c r="AD1053" s="75"/>
      <c r="AF1053" s="75"/>
      <c r="AG1053" s="75"/>
      <c r="AH1053" s="75"/>
      <c r="AI1053" s="75"/>
      <c r="AJ1053" s="75"/>
      <c r="AK1053" s="75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1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EV1053" s="72"/>
      <c r="EW1053" s="72"/>
      <c r="EX1053" s="72"/>
      <c r="EY1053" s="72"/>
      <c r="EZ1053" s="72"/>
      <c r="FA1053" s="72"/>
      <c r="FB1053" s="72"/>
      <c r="FC1053" s="72"/>
      <c r="FD1053" s="72"/>
      <c r="FE1053" s="72"/>
      <c r="FF1053" s="72"/>
      <c r="FG1053" s="72"/>
      <c r="FH1053" s="72"/>
      <c r="FI1053" s="72"/>
      <c r="FJ1053" s="72"/>
      <c r="FK1053" s="72"/>
      <c r="FL1053" s="72"/>
    </row>
    <row r="1054" spans="30:168">
      <c r="AD1054" s="75"/>
      <c r="AF1054" s="75"/>
      <c r="AG1054" s="75"/>
      <c r="AH1054" s="75"/>
      <c r="AI1054" s="75"/>
      <c r="AJ1054" s="75"/>
      <c r="AK1054" s="75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1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EV1054" s="72"/>
      <c r="EW1054" s="72"/>
      <c r="EX1054" s="72"/>
      <c r="EY1054" s="72"/>
      <c r="EZ1054" s="72"/>
      <c r="FA1054" s="72"/>
      <c r="FB1054" s="72"/>
      <c r="FC1054" s="72"/>
      <c r="FD1054" s="72"/>
      <c r="FE1054" s="72"/>
      <c r="FF1054" s="72"/>
      <c r="FG1054" s="72"/>
      <c r="FH1054" s="72"/>
      <c r="FI1054" s="72"/>
      <c r="FJ1054" s="72"/>
      <c r="FK1054" s="72"/>
      <c r="FL1054" s="72"/>
    </row>
    <row r="1055" spans="30:168">
      <c r="AD1055" s="75"/>
      <c r="AF1055" s="75"/>
      <c r="AG1055" s="75"/>
      <c r="AH1055" s="75"/>
      <c r="AI1055" s="75"/>
      <c r="AJ1055" s="75"/>
      <c r="AK1055" s="75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1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EV1055" s="72"/>
      <c r="EW1055" s="72"/>
      <c r="EX1055" s="72"/>
      <c r="EY1055" s="72"/>
      <c r="EZ1055" s="72"/>
      <c r="FA1055" s="72"/>
      <c r="FB1055" s="72"/>
      <c r="FC1055" s="72"/>
      <c r="FD1055" s="72"/>
      <c r="FE1055" s="72"/>
      <c r="FF1055" s="72"/>
      <c r="FG1055" s="72"/>
      <c r="FH1055" s="72"/>
      <c r="FI1055" s="72"/>
      <c r="FJ1055" s="72"/>
      <c r="FK1055" s="72"/>
      <c r="FL1055" s="72"/>
    </row>
    <row r="1056" spans="30:168">
      <c r="AD1056" s="75"/>
      <c r="AF1056" s="75"/>
      <c r="AG1056" s="75"/>
      <c r="AH1056" s="75"/>
      <c r="AI1056" s="75"/>
      <c r="AJ1056" s="75"/>
      <c r="AK1056" s="75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1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EV1056" s="72"/>
      <c r="EW1056" s="72"/>
      <c r="EX1056" s="72"/>
      <c r="EY1056" s="72"/>
      <c r="EZ1056" s="72"/>
      <c r="FA1056" s="72"/>
      <c r="FB1056" s="72"/>
      <c r="FC1056" s="72"/>
      <c r="FD1056" s="72"/>
      <c r="FE1056" s="72"/>
      <c r="FF1056" s="72"/>
      <c r="FG1056" s="72"/>
      <c r="FH1056" s="72"/>
      <c r="FI1056" s="72"/>
      <c r="FJ1056" s="72"/>
      <c r="FK1056" s="72"/>
      <c r="FL1056" s="72"/>
    </row>
    <row r="1057" spans="30:168">
      <c r="AD1057" s="75"/>
      <c r="AF1057" s="75"/>
      <c r="AG1057" s="75"/>
      <c r="AH1057" s="75"/>
      <c r="AI1057" s="75"/>
      <c r="AJ1057" s="75"/>
      <c r="AK1057" s="75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1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EV1057" s="72"/>
      <c r="EW1057" s="72"/>
      <c r="EX1057" s="72"/>
      <c r="EY1057" s="72"/>
      <c r="EZ1057" s="72"/>
      <c r="FA1057" s="72"/>
      <c r="FB1057" s="72"/>
      <c r="FC1057" s="72"/>
      <c r="FD1057" s="72"/>
      <c r="FE1057" s="72"/>
      <c r="FF1057" s="72"/>
      <c r="FG1057" s="72"/>
      <c r="FH1057" s="72"/>
      <c r="FI1057" s="72"/>
      <c r="FJ1057" s="72"/>
      <c r="FK1057" s="72"/>
      <c r="FL1057" s="72"/>
    </row>
    <row r="1058" spans="30:168">
      <c r="AD1058" s="75"/>
      <c r="AF1058" s="75"/>
      <c r="AG1058" s="75"/>
      <c r="AH1058" s="75"/>
      <c r="AI1058" s="75"/>
      <c r="AJ1058" s="75"/>
      <c r="AK1058" s="75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1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EV1058" s="72"/>
      <c r="EW1058" s="72"/>
      <c r="EX1058" s="72"/>
      <c r="EY1058" s="72"/>
      <c r="EZ1058" s="72"/>
      <c r="FA1058" s="72"/>
      <c r="FB1058" s="72"/>
      <c r="FC1058" s="72"/>
      <c r="FD1058" s="72"/>
      <c r="FE1058" s="72"/>
      <c r="FF1058" s="72"/>
      <c r="FG1058" s="72"/>
      <c r="FH1058" s="72"/>
      <c r="FI1058" s="72"/>
      <c r="FJ1058" s="72"/>
      <c r="FK1058" s="72"/>
      <c r="FL1058" s="72"/>
    </row>
    <row r="1059" spans="30:168">
      <c r="AD1059" s="75"/>
      <c r="AF1059" s="75"/>
      <c r="AG1059" s="75"/>
      <c r="AH1059" s="75"/>
      <c r="AI1059" s="75"/>
      <c r="AJ1059" s="75"/>
      <c r="AK1059" s="75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1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EV1059" s="72"/>
      <c r="EW1059" s="72"/>
      <c r="EX1059" s="72"/>
      <c r="EY1059" s="72"/>
      <c r="EZ1059" s="72"/>
      <c r="FA1059" s="72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</row>
    <row r="1060" spans="30:168">
      <c r="AD1060" s="75"/>
      <c r="AF1060" s="75"/>
      <c r="AG1060" s="75"/>
      <c r="AH1060" s="75"/>
      <c r="AI1060" s="75"/>
      <c r="AJ1060" s="75"/>
      <c r="AK1060" s="75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1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EV1060" s="72"/>
      <c r="EW1060" s="72"/>
      <c r="EX1060" s="72"/>
      <c r="EY1060" s="72"/>
      <c r="EZ1060" s="72"/>
      <c r="FA1060" s="72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</row>
    <row r="1061" spans="30:168">
      <c r="AD1061" s="75"/>
      <c r="AF1061" s="75"/>
      <c r="AG1061" s="75"/>
      <c r="AH1061" s="75"/>
      <c r="AI1061" s="75"/>
      <c r="AJ1061" s="75"/>
      <c r="AK1061" s="75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1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EV1061" s="72"/>
      <c r="EW1061" s="72"/>
      <c r="EX1061" s="72"/>
      <c r="EY1061" s="72"/>
      <c r="EZ1061" s="72"/>
      <c r="FA1061" s="72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</row>
    <row r="1062" spans="30:168">
      <c r="AD1062" s="75"/>
      <c r="AF1062" s="75"/>
      <c r="AG1062" s="75"/>
      <c r="AH1062" s="75"/>
      <c r="AI1062" s="75"/>
      <c r="AJ1062" s="75"/>
      <c r="AK1062" s="75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1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EV1062" s="72"/>
      <c r="EW1062" s="72"/>
      <c r="EX1062" s="72"/>
      <c r="EY1062" s="72"/>
      <c r="EZ1062" s="72"/>
      <c r="FA1062" s="72"/>
      <c r="FB1062" s="72"/>
      <c r="FC1062" s="72"/>
      <c r="FD1062" s="72"/>
      <c r="FE1062" s="72"/>
      <c r="FF1062" s="72"/>
      <c r="FG1062" s="72"/>
      <c r="FH1062" s="72"/>
      <c r="FI1062" s="72"/>
      <c r="FJ1062" s="72"/>
      <c r="FK1062" s="72"/>
      <c r="FL1062" s="72"/>
    </row>
    <row r="1063" spans="30:168">
      <c r="AD1063" s="75"/>
      <c r="AF1063" s="75"/>
      <c r="AG1063" s="75"/>
      <c r="AH1063" s="75"/>
      <c r="AI1063" s="75"/>
      <c r="AJ1063" s="75"/>
      <c r="AK1063" s="75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1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EV1063" s="72"/>
      <c r="EW1063" s="72"/>
      <c r="EX1063" s="72"/>
      <c r="EY1063" s="72"/>
      <c r="EZ1063" s="72"/>
      <c r="FA1063" s="72"/>
      <c r="FB1063" s="72"/>
      <c r="FC1063" s="72"/>
      <c r="FD1063" s="72"/>
      <c r="FE1063" s="72"/>
      <c r="FF1063" s="72"/>
      <c r="FG1063" s="72"/>
      <c r="FH1063" s="72"/>
      <c r="FI1063" s="72"/>
      <c r="FJ1063" s="72"/>
      <c r="FK1063" s="72"/>
      <c r="FL1063" s="72"/>
    </row>
    <row r="1064" spans="30:168">
      <c r="AD1064" s="75"/>
      <c r="AF1064" s="75"/>
      <c r="AG1064" s="75"/>
      <c r="AH1064" s="75"/>
      <c r="AI1064" s="75"/>
      <c r="AJ1064" s="75"/>
      <c r="AK1064" s="75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1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EV1064" s="72"/>
      <c r="EW1064" s="72"/>
      <c r="EX1064" s="72"/>
      <c r="EY1064" s="72"/>
      <c r="EZ1064" s="72"/>
      <c r="FA1064" s="72"/>
      <c r="FB1064" s="72"/>
      <c r="FC1064" s="72"/>
      <c r="FD1064" s="72"/>
      <c r="FE1064" s="72"/>
      <c r="FF1064" s="72"/>
      <c r="FG1064" s="72"/>
      <c r="FH1064" s="72"/>
      <c r="FI1064" s="72"/>
      <c r="FJ1064" s="72"/>
      <c r="FK1064" s="72"/>
      <c r="FL1064" s="72"/>
    </row>
    <row r="1065" spans="30:168">
      <c r="AD1065" s="75"/>
      <c r="AF1065" s="75"/>
      <c r="AG1065" s="75"/>
      <c r="AH1065" s="75"/>
      <c r="AI1065" s="75"/>
      <c r="AJ1065" s="75"/>
      <c r="AK1065" s="75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1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</row>
    <row r="1066" spans="30:168">
      <c r="AD1066" s="75"/>
      <c r="AF1066" s="75"/>
      <c r="AG1066" s="75"/>
      <c r="AH1066" s="75"/>
      <c r="AI1066" s="75"/>
      <c r="AJ1066" s="75"/>
      <c r="AK1066" s="75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1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</row>
    <row r="1067" spans="30:168">
      <c r="AD1067" s="75"/>
      <c r="AF1067" s="75"/>
      <c r="AG1067" s="75"/>
      <c r="AH1067" s="75"/>
      <c r="AI1067" s="75"/>
      <c r="AJ1067" s="75"/>
      <c r="AK1067" s="75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1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</row>
    <row r="1068" spans="30:168">
      <c r="AD1068" s="75"/>
      <c r="AF1068" s="75"/>
      <c r="AG1068" s="75"/>
      <c r="AH1068" s="75"/>
      <c r="AI1068" s="75"/>
      <c r="AJ1068" s="75"/>
      <c r="AK1068" s="75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1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</row>
    <row r="1069" spans="30:168">
      <c r="AD1069" s="75"/>
      <c r="AF1069" s="75"/>
      <c r="AG1069" s="75"/>
      <c r="AH1069" s="75"/>
      <c r="AI1069" s="75"/>
      <c r="AJ1069" s="75"/>
      <c r="AK1069" s="75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1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</row>
    <row r="1070" spans="30:168">
      <c r="AD1070" s="75"/>
      <c r="AF1070" s="75"/>
      <c r="AG1070" s="75"/>
      <c r="AH1070" s="75"/>
      <c r="AI1070" s="75"/>
      <c r="AJ1070" s="75"/>
      <c r="AK1070" s="75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1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</row>
    <row r="1071" spans="30:168">
      <c r="AD1071" s="75"/>
      <c r="AF1071" s="75"/>
      <c r="AG1071" s="75"/>
      <c r="AH1071" s="75"/>
      <c r="AI1071" s="75"/>
      <c r="AJ1071" s="75"/>
      <c r="AK1071" s="75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1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</row>
    <row r="1072" spans="30:168">
      <c r="AD1072" s="75"/>
      <c r="AF1072" s="75"/>
      <c r="AG1072" s="75"/>
      <c r="AH1072" s="75"/>
      <c r="AI1072" s="75"/>
      <c r="AJ1072" s="75"/>
      <c r="AK1072" s="75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1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EV1072" s="72"/>
      <c r="EW1072" s="72"/>
      <c r="EX1072" s="72"/>
      <c r="EY1072" s="72"/>
      <c r="EZ1072" s="72"/>
      <c r="FA1072" s="72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</row>
    <row r="1073" spans="30:168">
      <c r="AD1073" s="75"/>
      <c r="AF1073" s="75"/>
      <c r="AG1073" s="75"/>
      <c r="AH1073" s="75"/>
      <c r="AI1073" s="75"/>
      <c r="AJ1073" s="75"/>
      <c r="AK1073" s="75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1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EV1073" s="72"/>
      <c r="EW1073" s="72"/>
      <c r="EX1073" s="72"/>
      <c r="EY1073" s="72"/>
      <c r="EZ1073" s="72"/>
      <c r="FA1073" s="72"/>
      <c r="FB1073" s="72"/>
      <c r="FC1073" s="72"/>
      <c r="FD1073" s="72"/>
      <c r="FE1073" s="72"/>
      <c r="FF1073" s="72"/>
      <c r="FG1073" s="72"/>
      <c r="FH1073" s="72"/>
      <c r="FI1073" s="72"/>
      <c r="FJ1073" s="72"/>
      <c r="FK1073" s="72"/>
      <c r="FL1073" s="72"/>
    </row>
    <row r="1074" spans="30:168">
      <c r="AD1074" s="75"/>
      <c r="AF1074" s="75"/>
      <c r="AG1074" s="75"/>
      <c r="AH1074" s="75"/>
      <c r="AI1074" s="75"/>
      <c r="AJ1074" s="75"/>
      <c r="AK1074" s="75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1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EV1074" s="72"/>
      <c r="EW1074" s="72"/>
      <c r="EX1074" s="72"/>
      <c r="EY1074" s="72"/>
      <c r="EZ1074" s="72"/>
      <c r="FA1074" s="72"/>
      <c r="FB1074" s="72"/>
      <c r="FC1074" s="72"/>
      <c r="FD1074" s="72"/>
      <c r="FE1074" s="72"/>
      <c r="FF1074" s="72"/>
      <c r="FG1074" s="72"/>
      <c r="FH1074" s="72"/>
      <c r="FI1074" s="72"/>
      <c r="FJ1074" s="72"/>
      <c r="FK1074" s="72"/>
      <c r="FL1074" s="72"/>
    </row>
    <row r="1075" spans="30:168">
      <c r="AD1075" s="75"/>
      <c r="AF1075" s="75"/>
      <c r="AG1075" s="75"/>
      <c r="AH1075" s="75"/>
      <c r="AI1075" s="75"/>
      <c r="AJ1075" s="75"/>
      <c r="AK1075" s="75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1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EV1075" s="72"/>
      <c r="EW1075" s="72"/>
      <c r="EX1075" s="72"/>
      <c r="EY1075" s="72"/>
      <c r="EZ1075" s="72"/>
      <c r="FA1075" s="72"/>
      <c r="FB1075" s="72"/>
      <c r="FC1075" s="72"/>
      <c r="FD1075" s="72"/>
      <c r="FE1075" s="72"/>
      <c r="FF1075" s="72"/>
      <c r="FG1075" s="72"/>
      <c r="FH1075" s="72"/>
      <c r="FI1075" s="72"/>
      <c r="FJ1075" s="72"/>
      <c r="FK1075" s="72"/>
      <c r="FL1075" s="72"/>
    </row>
    <row r="1076" spans="30:168">
      <c r="AD1076" s="75"/>
      <c r="AF1076" s="75"/>
      <c r="AG1076" s="75"/>
      <c r="AH1076" s="75"/>
      <c r="AI1076" s="75"/>
      <c r="AJ1076" s="75"/>
      <c r="AK1076" s="75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1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EV1076" s="72"/>
      <c r="EW1076" s="72"/>
      <c r="EX1076" s="72"/>
      <c r="EY1076" s="72"/>
      <c r="EZ1076" s="72"/>
      <c r="FA1076" s="72"/>
      <c r="FB1076" s="72"/>
      <c r="FC1076" s="72"/>
      <c r="FD1076" s="72"/>
      <c r="FE1076" s="72"/>
      <c r="FF1076" s="72"/>
      <c r="FG1076" s="72"/>
      <c r="FH1076" s="72"/>
      <c r="FI1076" s="72"/>
      <c r="FJ1076" s="72"/>
      <c r="FK1076" s="72"/>
      <c r="FL1076" s="72"/>
    </row>
    <row r="1077" spans="30:168">
      <c r="AD1077" s="75"/>
      <c r="AF1077" s="75"/>
      <c r="AG1077" s="75"/>
      <c r="AH1077" s="75"/>
      <c r="AI1077" s="75"/>
      <c r="AJ1077" s="75"/>
      <c r="AK1077" s="75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1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EV1077" s="72"/>
      <c r="EW1077" s="72"/>
      <c r="EX1077" s="72"/>
      <c r="EY1077" s="72"/>
      <c r="EZ1077" s="72"/>
      <c r="FA1077" s="72"/>
      <c r="FB1077" s="72"/>
      <c r="FC1077" s="72"/>
      <c r="FD1077" s="72"/>
      <c r="FE1077" s="72"/>
      <c r="FF1077" s="72"/>
      <c r="FG1077" s="72"/>
      <c r="FH1077" s="72"/>
      <c r="FI1077" s="72"/>
      <c r="FJ1077" s="72"/>
      <c r="FK1077" s="72"/>
      <c r="FL1077" s="72"/>
    </row>
    <row r="1078" spans="30:168">
      <c r="AD1078" s="75"/>
      <c r="AF1078" s="75"/>
      <c r="AG1078" s="75"/>
      <c r="AH1078" s="75"/>
      <c r="AI1078" s="75"/>
      <c r="AJ1078" s="75"/>
      <c r="AK1078" s="75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1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EV1078" s="72"/>
      <c r="EW1078" s="72"/>
      <c r="EX1078" s="72"/>
      <c r="EY1078" s="72"/>
      <c r="EZ1078" s="72"/>
      <c r="FA1078" s="72"/>
      <c r="FB1078" s="72"/>
      <c r="FC1078" s="72"/>
      <c r="FD1078" s="72"/>
      <c r="FE1078" s="72"/>
      <c r="FF1078" s="72"/>
      <c r="FG1078" s="72"/>
      <c r="FH1078" s="72"/>
      <c r="FI1078" s="72"/>
      <c r="FJ1078" s="72"/>
      <c r="FK1078" s="72"/>
      <c r="FL1078" s="72"/>
    </row>
    <row r="1079" spans="30:168">
      <c r="AD1079" s="75"/>
      <c r="AF1079" s="75"/>
      <c r="AG1079" s="75"/>
      <c r="AH1079" s="75"/>
      <c r="AI1079" s="75"/>
      <c r="AJ1079" s="75"/>
      <c r="AK1079" s="75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1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EV1079" s="72"/>
      <c r="EW1079" s="72"/>
      <c r="EX1079" s="72"/>
      <c r="EY1079" s="72"/>
      <c r="EZ1079" s="72"/>
      <c r="FA1079" s="72"/>
      <c r="FB1079" s="72"/>
      <c r="FC1079" s="72"/>
      <c r="FD1079" s="72"/>
      <c r="FE1079" s="72"/>
      <c r="FF1079" s="72"/>
      <c r="FG1079" s="72"/>
      <c r="FH1079" s="72"/>
      <c r="FI1079" s="72"/>
      <c r="FJ1079" s="72"/>
      <c r="FK1079" s="72"/>
      <c r="FL1079" s="72"/>
    </row>
    <row r="1080" spans="30:168">
      <c r="AD1080" s="75"/>
      <c r="AF1080" s="75"/>
      <c r="AG1080" s="75"/>
      <c r="AH1080" s="75"/>
      <c r="AI1080" s="75"/>
      <c r="AJ1080" s="75"/>
      <c r="AK1080" s="75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1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EV1080" s="72"/>
      <c r="EW1080" s="72"/>
      <c r="EX1080" s="72"/>
      <c r="EY1080" s="72"/>
      <c r="EZ1080" s="72"/>
      <c r="FA1080" s="72"/>
      <c r="FB1080" s="72"/>
      <c r="FC1080" s="72"/>
      <c r="FD1080" s="72"/>
      <c r="FE1080" s="72"/>
      <c r="FF1080" s="72"/>
      <c r="FG1080" s="72"/>
      <c r="FH1080" s="72"/>
      <c r="FI1080" s="72"/>
      <c r="FJ1080" s="72"/>
      <c r="FK1080" s="72"/>
      <c r="FL1080" s="72"/>
    </row>
    <row r="1081" spans="30:168">
      <c r="AD1081" s="75"/>
      <c r="AF1081" s="75"/>
      <c r="AG1081" s="75"/>
      <c r="AH1081" s="75"/>
      <c r="AI1081" s="75"/>
      <c r="AJ1081" s="75"/>
      <c r="AK1081" s="75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1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EV1081" s="72"/>
      <c r="EW1081" s="72"/>
      <c r="EX1081" s="72"/>
      <c r="EY1081" s="72"/>
      <c r="EZ1081" s="72"/>
      <c r="FA1081" s="72"/>
      <c r="FB1081" s="72"/>
      <c r="FC1081" s="72"/>
      <c r="FD1081" s="72"/>
      <c r="FE1081" s="72"/>
      <c r="FF1081" s="72"/>
      <c r="FG1081" s="72"/>
      <c r="FH1081" s="72"/>
      <c r="FI1081" s="72"/>
      <c r="FJ1081" s="72"/>
      <c r="FK1081" s="72"/>
      <c r="FL1081" s="72"/>
    </row>
    <row r="1082" spans="30:168">
      <c r="AD1082" s="75"/>
      <c r="AF1082" s="75"/>
      <c r="AG1082" s="75"/>
      <c r="AH1082" s="75"/>
      <c r="AI1082" s="75"/>
      <c r="AJ1082" s="75"/>
      <c r="AK1082" s="75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1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EV1082" s="72"/>
      <c r="EW1082" s="72"/>
      <c r="EX1082" s="72"/>
      <c r="EY1082" s="72"/>
      <c r="EZ1082" s="72"/>
      <c r="FA1082" s="72"/>
      <c r="FB1082" s="72"/>
      <c r="FC1082" s="72"/>
      <c r="FD1082" s="72"/>
      <c r="FE1082" s="72"/>
      <c r="FF1082" s="72"/>
      <c r="FG1082" s="72"/>
      <c r="FH1082" s="72"/>
      <c r="FI1082" s="72"/>
      <c r="FJ1082" s="72"/>
      <c r="FK1082" s="72"/>
      <c r="FL1082" s="72"/>
    </row>
    <row r="1083" spans="30:168">
      <c r="AD1083" s="75"/>
      <c r="AF1083" s="75"/>
      <c r="AG1083" s="75"/>
      <c r="AH1083" s="75"/>
      <c r="AI1083" s="75"/>
      <c r="AJ1083" s="75"/>
      <c r="AK1083" s="75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1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EV1083" s="72"/>
      <c r="EW1083" s="72"/>
      <c r="EX1083" s="72"/>
      <c r="EY1083" s="72"/>
      <c r="EZ1083" s="72"/>
      <c r="FA1083" s="72"/>
      <c r="FB1083" s="72"/>
      <c r="FC1083" s="72"/>
      <c r="FD1083" s="72"/>
      <c r="FE1083" s="72"/>
      <c r="FF1083" s="72"/>
      <c r="FG1083" s="72"/>
      <c r="FH1083" s="72"/>
      <c r="FI1083" s="72"/>
      <c r="FJ1083" s="72"/>
      <c r="FK1083" s="72"/>
      <c r="FL1083" s="72"/>
    </row>
    <row r="1084" spans="30:168">
      <c r="AD1084" s="75"/>
      <c r="AF1084" s="75"/>
      <c r="AG1084" s="75"/>
      <c r="AH1084" s="75"/>
      <c r="AI1084" s="75"/>
      <c r="AJ1084" s="75"/>
      <c r="AK1084" s="75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1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EV1084" s="72"/>
      <c r="EW1084" s="72"/>
      <c r="EX1084" s="72"/>
      <c r="EY1084" s="72"/>
      <c r="EZ1084" s="72"/>
      <c r="FA1084" s="72"/>
      <c r="FB1084" s="72"/>
      <c r="FC1084" s="72"/>
      <c r="FD1084" s="72"/>
      <c r="FE1084" s="72"/>
      <c r="FF1084" s="72"/>
      <c r="FG1084" s="72"/>
      <c r="FH1084" s="72"/>
      <c r="FI1084" s="72"/>
      <c r="FJ1084" s="72"/>
      <c r="FK1084" s="72"/>
      <c r="FL1084" s="72"/>
    </row>
    <row r="1085" spans="30:168">
      <c r="AD1085" s="75"/>
      <c r="AF1085" s="75"/>
      <c r="AG1085" s="75"/>
      <c r="AH1085" s="75"/>
      <c r="AI1085" s="75"/>
      <c r="AJ1085" s="75"/>
      <c r="AK1085" s="75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1"/>
      <c r="BI1085" s="74"/>
      <c r="BJ1085" s="74"/>
      <c r="BK1085" s="74"/>
      <c r="BL1085" s="74"/>
      <c r="BM1085" s="74"/>
      <c r="BO1085" s="74"/>
      <c r="BP1085" s="74"/>
      <c r="BQ1085" s="74"/>
      <c r="BR1085" s="74"/>
      <c r="BS1085" s="74"/>
      <c r="BT1085" s="74"/>
      <c r="BU1085" s="74"/>
      <c r="BV1085" s="74"/>
      <c r="EV1085" s="72"/>
      <c r="EW1085" s="72"/>
      <c r="EX1085" s="72"/>
      <c r="EY1085" s="72"/>
      <c r="EZ1085" s="72"/>
      <c r="FA1085" s="72"/>
      <c r="FB1085" s="72"/>
      <c r="FC1085" s="72"/>
      <c r="FD1085" s="72"/>
      <c r="FE1085" s="72"/>
      <c r="FF1085" s="72"/>
      <c r="FG1085" s="72"/>
      <c r="FH1085" s="72"/>
      <c r="FI1085" s="72"/>
      <c r="FJ1085" s="72"/>
      <c r="FK1085" s="72"/>
      <c r="FL1085" s="72"/>
    </row>
    <row r="1086" spans="30:168">
      <c r="AD1086" s="75"/>
      <c r="AF1086" s="75"/>
      <c r="AG1086" s="75"/>
      <c r="AH1086" s="75"/>
      <c r="AI1086" s="75"/>
      <c r="AJ1086" s="75"/>
      <c r="AK1086" s="75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1"/>
      <c r="BI1086" s="74"/>
      <c r="BJ1086" s="74"/>
      <c r="BK1086" s="74"/>
      <c r="BL1086" s="74"/>
      <c r="BO1086" s="74"/>
      <c r="BP1086" s="74"/>
      <c r="BQ1086" s="74"/>
      <c r="BR1086" s="74"/>
      <c r="BS1086" s="74"/>
      <c r="BT1086" s="74"/>
      <c r="BU1086" s="74"/>
      <c r="BV1086" s="74"/>
      <c r="EV1086" s="72"/>
      <c r="EW1086" s="72"/>
      <c r="EX1086" s="72"/>
      <c r="EY1086" s="72"/>
      <c r="EZ1086" s="72"/>
      <c r="FA1086" s="72"/>
      <c r="FB1086" s="72"/>
      <c r="FC1086" s="72"/>
      <c r="FD1086" s="72"/>
      <c r="FE1086" s="72"/>
      <c r="FF1086" s="72"/>
      <c r="FG1086" s="72"/>
      <c r="FH1086" s="72"/>
      <c r="FI1086" s="72"/>
      <c r="FJ1086" s="72"/>
      <c r="FK1086" s="72"/>
      <c r="FL1086" s="72"/>
    </row>
    <row r="1087" spans="30:168">
      <c r="AD1087" s="75"/>
      <c r="AF1087" s="75"/>
      <c r="AG1087" s="75"/>
      <c r="AH1087" s="75"/>
      <c r="AI1087" s="75"/>
      <c r="AJ1087" s="75"/>
      <c r="AK1087" s="75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1"/>
      <c r="BI1087" s="74"/>
      <c r="BJ1087" s="74"/>
      <c r="BK1087" s="74"/>
      <c r="BL1087" s="74"/>
      <c r="BO1087" s="74"/>
      <c r="BP1087" s="74"/>
      <c r="BQ1087" s="74"/>
      <c r="BR1087" s="74"/>
      <c r="BS1087" s="74"/>
      <c r="BT1087" s="74"/>
      <c r="BU1087" s="74"/>
      <c r="BV1087" s="74"/>
    </row>
    <row r="1088" spans="30:168">
      <c r="AD1088" s="75"/>
      <c r="AF1088" s="75"/>
      <c r="AG1088" s="75"/>
      <c r="AH1088" s="75"/>
      <c r="AI1088" s="75"/>
      <c r="AJ1088" s="75"/>
      <c r="AK1088" s="75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1"/>
      <c r="BI1088" s="74"/>
      <c r="BJ1088" s="74"/>
      <c r="BK1088" s="74"/>
      <c r="BL1088" s="74"/>
      <c r="BO1088" s="74"/>
      <c r="BP1088" s="74"/>
      <c r="BQ1088" s="74"/>
      <c r="BR1088" s="74"/>
      <c r="BS1088" s="74"/>
      <c r="BT1088" s="74"/>
      <c r="BU1088" s="74"/>
      <c r="BV1088" s="74"/>
    </row>
    <row r="1089" spans="30:74">
      <c r="AD1089" s="75"/>
      <c r="AF1089" s="75"/>
      <c r="AG1089" s="75"/>
      <c r="AH1089" s="75"/>
      <c r="AI1089" s="75"/>
      <c r="AJ1089" s="75"/>
      <c r="AK1089" s="75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1"/>
      <c r="BI1089" s="74"/>
      <c r="BJ1089" s="74"/>
      <c r="BK1089" s="74"/>
      <c r="BL1089" s="74"/>
      <c r="BO1089" s="74"/>
      <c r="BP1089" s="74"/>
      <c r="BQ1089" s="74"/>
      <c r="BR1089" s="74"/>
      <c r="BS1089" s="74"/>
      <c r="BT1089" s="74"/>
      <c r="BU1089" s="74"/>
      <c r="BV1089" s="74"/>
    </row>
    <row r="1090" spans="30:74">
      <c r="AD1090" s="75"/>
      <c r="AF1090" s="75"/>
      <c r="AG1090" s="75"/>
      <c r="AH1090" s="75"/>
      <c r="AI1090" s="75"/>
      <c r="AJ1090" s="75"/>
      <c r="AK1090" s="75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1"/>
      <c r="BI1090" s="74"/>
      <c r="BJ1090" s="74"/>
      <c r="BK1090" s="74"/>
      <c r="BL1090" s="74"/>
      <c r="BO1090" s="74"/>
      <c r="BP1090" s="74"/>
      <c r="BQ1090" s="74"/>
      <c r="BR1090" s="74"/>
      <c r="BS1090" s="74"/>
      <c r="BT1090" s="74"/>
      <c r="BU1090" s="74"/>
      <c r="BV1090" s="74"/>
    </row>
    <row r="1091" spans="30:74">
      <c r="AD1091" s="75"/>
      <c r="AF1091" s="75"/>
      <c r="AG1091" s="75"/>
      <c r="AH1091" s="75"/>
      <c r="AI1091" s="75"/>
      <c r="AJ1091" s="75"/>
      <c r="AK1091" s="75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1"/>
      <c r="BI1091" s="74"/>
      <c r="BJ1091" s="74"/>
      <c r="BK1091" s="74"/>
      <c r="BL1091" s="74"/>
      <c r="BO1091" s="74"/>
      <c r="BP1091" s="74"/>
      <c r="BQ1091" s="74"/>
      <c r="BR1091" s="74"/>
      <c r="BS1091" s="74"/>
      <c r="BT1091" s="74"/>
      <c r="BU1091" s="74"/>
      <c r="BV1091" s="74"/>
    </row>
    <row r="1092" spans="30:74">
      <c r="AD1092" s="75"/>
      <c r="AF1092" s="75"/>
      <c r="AG1092" s="75"/>
      <c r="AH1092" s="75"/>
      <c r="AI1092" s="75"/>
      <c r="AJ1092" s="75"/>
      <c r="AK1092" s="75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1"/>
      <c r="BI1092" s="74"/>
      <c r="BJ1092" s="74"/>
      <c r="BK1092" s="74"/>
      <c r="BL1092" s="74"/>
      <c r="BO1092" s="74"/>
      <c r="BP1092" s="74"/>
      <c r="BQ1092" s="74"/>
      <c r="BR1092" s="74"/>
      <c r="BS1092" s="74"/>
      <c r="BT1092" s="74"/>
      <c r="BU1092" s="74"/>
      <c r="BV1092" s="74"/>
    </row>
    <row r="1093" spans="30:74">
      <c r="AD1093" s="75"/>
      <c r="AF1093" s="75"/>
      <c r="AG1093" s="75"/>
      <c r="AH1093" s="75"/>
      <c r="AI1093" s="75"/>
      <c r="AJ1093" s="75"/>
      <c r="AK1093" s="75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1"/>
      <c r="BI1093" s="74"/>
      <c r="BJ1093" s="74"/>
      <c r="BK1093" s="74"/>
      <c r="BL1093" s="74"/>
      <c r="BO1093" s="74"/>
      <c r="BP1093" s="74"/>
      <c r="BQ1093" s="74"/>
      <c r="BR1093" s="74"/>
      <c r="BS1093" s="74"/>
      <c r="BT1093" s="74"/>
      <c r="BU1093" s="74"/>
      <c r="BV1093" s="74"/>
    </row>
    <row r="1094" spans="30:74">
      <c r="AD1094" s="75"/>
      <c r="AF1094" s="75"/>
      <c r="AG1094" s="75"/>
      <c r="AH1094" s="75"/>
      <c r="AI1094" s="75"/>
      <c r="AJ1094" s="75"/>
      <c r="AK1094" s="75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1"/>
      <c r="BI1094" s="74"/>
      <c r="BJ1094" s="74"/>
      <c r="BK1094" s="74"/>
      <c r="BL1094" s="74"/>
      <c r="BO1094" s="74"/>
      <c r="BP1094" s="74"/>
      <c r="BQ1094" s="74"/>
      <c r="BR1094" s="74"/>
      <c r="BS1094" s="74"/>
      <c r="BT1094" s="74"/>
      <c r="BU1094" s="74"/>
      <c r="BV1094" s="74"/>
    </row>
    <row r="1095" spans="30:74">
      <c r="AD1095" s="75"/>
      <c r="AF1095" s="75"/>
      <c r="AG1095" s="75"/>
      <c r="AH1095" s="75"/>
      <c r="AI1095" s="75"/>
      <c r="AJ1095" s="75"/>
      <c r="AK1095" s="75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1"/>
      <c r="BI1095" s="74"/>
      <c r="BJ1095" s="74"/>
      <c r="BK1095" s="74"/>
      <c r="BL1095" s="74"/>
      <c r="BO1095" s="74"/>
      <c r="BP1095" s="74"/>
      <c r="BQ1095" s="74"/>
      <c r="BR1095" s="74"/>
      <c r="BS1095" s="74"/>
      <c r="BT1095" s="74"/>
      <c r="BU1095" s="74"/>
      <c r="BV1095" s="74"/>
    </row>
    <row r="1096" spans="30:74">
      <c r="AD1096" s="75"/>
      <c r="AF1096" s="75"/>
      <c r="AG1096" s="75"/>
      <c r="AH1096" s="75"/>
      <c r="AI1096" s="75"/>
      <c r="AJ1096" s="75"/>
      <c r="AK1096" s="75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1"/>
      <c r="BI1096" s="74"/>
      <c r="BJ1096" s="74"/>
      <c r="BK1096" s="74"/>
      <c r="BL1096" s="74"/>
      <c r="BO1096" s="74"/>
      <c r="BP1096" s="74"/>
      <c r="BQ1096" s="74"/>
      <c r="BR1096" s="74"/>
      <c r="BS1096" s="74"/>
      <c r="BT1096" s="74"/>
      <c r="BU1096" s="74"/>
      <c r="BV1096" s="74"/>
    </row>
    <row r="1097" spans="30:74">
      <c r="AD1097" s="75"/>
      <c r="AF1097" s="75"/>
      <c r="AG1097" s="75"/>
      <c r="AH1097" s="75"/>
      <c r="AI1097" s="75"/>
      <c r="AJ1097" s="75"/>
      <c r="AK1097" s="75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I1097" s="74"/>
      <c r="BJ1097" s="74"/>
      <c r="BK1097" s="74"/>
      <c r="BL1097" s="74"/>
      <c r="BO1097" s="74"/>
      <c r="BP1097" s="74"/>
      <c r="BQ1097" s="74"/>
      <c r="BR1097" s="74"/>
      <c r="BS1097" s="74"/>
      <c r="BT1097" s="74"/>
      <c r="BU1097" s="74"/>
      <c r="BV1097" s="74"/>
    </row>
    <row r="1098" spans="30:74">
      <c r="AD1098" s="75"/>
      <c r="AF1098" s="75"/>
      <c r="AG1098" s="75"/>
      <c r="AH1098" s="75"/>
      <c r="AI1098" s="75"/>
      <c r="AJ1098" s="75"/>
      <c r="AK1098" s="75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I1098" s="74"/>
      <c r="BJ1098" s="74"/>
      <c r="BK1098" s="74"/>
      <c r="BL1098" s="74"/>
      <c r="BO1098" s="74"/>
      <c r="BT1098" s="74"/>
      <c r="BU1098" s="74"/>
      <c r="BV1098" s="74"/>
    </row>
    <row r="1099" spans="30:74">
      <c r="AD1099" s="75"/>
      <c r="AF1099" s="75"/>
      <c r="AG1099" s="75"/>
      <c r="AH1099" s="75"/>
      <c r="AI1099" s="75"/>
      <c r="AJ1099" s="75"/>
      <c r="AK1099" s="75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T1099" s="74"/>
      <c r="BU1099" s="74"/>
      <c r="BV1099" s="74"/>
    </row>
    <row r="1100" spans="30:74">
      <c r="AD1100" s="75"/>
      <c r="AF1100" s="75"/>
      <c r="AG1100" s="75"/>
      <c r="AH1100" s="75"/>
      <c r="AI1100" s="75"/>
      <c r="AJ1100" s="75"/>
      <c r="AK1100" s="75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T1100" s="74"/>
      <c r="BU1100" s="74"/>
      <c r="BV1100" s="74"/>
    </row>
    <row r="1101" spans="30:74">
      <c r="AD1101" s="75"/>
      <c r="AF1101" s="75"/>
      <c r="AG1101" s="75"/>
      <c r="AH1101" s="75"/>
      <c r="AI1101" s="75"/>
      <c r="AJ1101" s="75"/>
      <c r="AK1101" s="75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U1101" s="74"/>
      <c r="BV1101" s="74"/>
    </row>
    <row r="1102" spans="30:74">
      <c r="AD1102" s="75"/>
      <c r="AF1102" s="75"/>
      <c r="AG1102" s="75"/>
      <c r="AH1102" s="75"/>
      <c r="AI1102" s="75"/>
      <c r="AJ1102" s="75"/>
      <c r="AK1102" s="75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</row>
    <row r="1103" spans="30:74">
      <c r="AD1103" s="75"/>
      <c r="AF1103" s="75"/>
      <c r="AG1103" s="75"/>
      <c r="AH1103" s="75"/>
      <c r="AI1103" s="75"/>
      <c r="AJ1103" s="75"/>
      <c r="AK1103" s="75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</row>
    <row r="1104" spans="30:74">
      <c r="AD1104" s="75"/>
      <c r="AF1104" s="75"/>
      <c r="AG1104" s="75"/>
      <c r="AH1104" s="75"/>
      <c r="AI1104" s="75"/>
      <c r="AJ1104" s="75"/>
      <c r="AK1104" s="75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</row>
    <row r="1105" spans="30:53">
      <c r="AD1105" s="75"/>
      <c r="AF1105" s="75"/>
      <c r="AG1105" s="75"/>
      <c r="AH1105" s="75"/>
      <c r="AI1105" s="75"/>
      <c r="AJ1105" s="75"/>
      <c r="AK1105" s="75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</row>
    <row r="1106" spans="30:53">
      <c r="AD1106" s="75"/>
      <c r="AF1106" s="75"/>
      <c r="AG1106" s="75"/>
      <c r="AH1106" s="75"/>
      <c r="AI1106" s="75"/>
      <c r="AJ1106" s="75"/>
      <c r="AK1106" s="75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</row>
    <row r="1107" spans="30:53">
      <c r="AD1107" s="75"/>
      <c r="AF1107" s="75"/>
      <c r="AG1107" s="75"/>
      <c r="AH1107" s="75"/>
      <c r="AI1107" s="75"/>
      <c r="AJ1107" s="75"/>
      <c r="AK1107" s="75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</row>
    <row r="1108" spans="30:53">
      <c r="AD1108" s="75"/>
      <c r="AF1108" s="75"/>
      <c r="AG1108" s="75"/>
      <c r="AH1108" s="75"/>
      <c r="AI1108" s="75"/>
      <c r="AJ1108" s="75"/>
      <c r="AK1108" s="75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</row>
    <row r="1109" spans="30:53">
      <c r="AD1109" s="75"/>
      <c r="AF1109" s="75"/>
      <c r="AG1109" s="75"/>
      <c r="AH1109" s="75"/>
      <c r="AI1109" s="75"/>
      <c r="AJ1109" s="75"/>
      <c r="AK1109" s="75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</row>
    <row r="1110" spans="30:53">
      <c r="AD1110" s="75"/>
      <c r="AF1110" s="75"/>
      <c r="AG1110" s="75"/>
      <c r="AH1110" s="75"/>
      <c r="AI1110" s="75"/>
      <c r="AJ1110" s="75"/>
      <c r="AK1110" s="75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</row>
    <row r="1111" spans="30:53">
      <c r="AD1111" s="75"/>
      <c r="AF1111" s="75"/>
      <c r="AG1111" s="75"/>
      <c r="AH1111" s="75"/>
      <c r="AI1111" s="75"/>
      <c r="AJ1111" s="75"/>
      <c r="AK1111" s="75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</row>
    <row r="1112" spans="30:53">
      <c r="AD1112" s="75"/>
      <c r="AF1112" s="75"/>
      <c r="AG1112" s="75"/>
      <c r="AH1112" s="75"/>
      <c r="AI1112" s="75"/>
      <c r="AJ1112" s="75"/>
      <c r="AK1112" s="75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</row>
    <row r="1113" spans="30:53">
      <c r="AD1113" s="75"/>
      <c r="AF1113" s="75"/>
      <c r="AG1113" s="75"/>
      <c r="AH1113" s="75"/>
      <c r="AI1113" s="75"/>
      <c r="AJ1113" s="75"/>
      <c r="AK1113" s="75"/>
      <c r="AL1113" s="80"/>
      <c r="AM1113" s="80"/>
      <c r="AN1113" s="80"/>
      <c r="AO1113" s="80"/>
      <c r="AP1113" s="80"/>
      <c r="AQ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</row>
    <row r="1114" spans="30:53">
      <c r="AD1114" s="75"/>
      <c r="AF1114" s="75"/>
      <c r="AG1114" s="75"/>
      <c r="AH1114" s="75"/>
      <c r="AI1114" s="75"/>
      <c r="AJ1114" s="75"/>
      <c r="AK1114" s="75"/>
      <c r="AL1114" s="80"/>
      <c r="AM1114" s="80"/>
      <c r="AN1114" s="80"/>
      <c r="AO1114" s="80"/>
      <c r="AP1114" s="80"/>
      <c r="AQ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</row>
    <row r="1115" spans="30:53">
      <c r="AS1115" s="80"/>
      <c r="AT1115" s="80"/>
      <c r="AU1115" s="80"/>
      <c r="AV1115" s="80"/>
      <c r="AW1115" s="80"/>
      <c r="AX1115" s="80"/>
      <c r="AY1115" s="80"/>
      <c r="AZ1115" s="80"/>
      <c r="BA1115" s="80"/>
    </row>
    <row r="1116" spans="30:53">
      <c r="AS1116" s="80"/>
      <c r="AT1116" s="80"/>
      <c r="AU1116" s="80"/>
      <c r="AV1116" s="80"/>
      <c r="AW1116" s="80"/>
      <c r="AX1116" s="80"/>
      <c r="AY1116" s="80"/>
    </row>
    <row r="1117" spans="30:53">
      <c r="AS1117" s="80"/>
      <c r="AT1117" s="80"/>
      <c r="AU1117" s="80"/>
      <c r="AV1117" s="80"/>
      <c r="AW1117" s="80"/>
      <c r="AX1117" s="80"/>
      <c r="AY1117" s="80"/>
    </row>
    <row r="1118" spans="30:53">
      <c r="AS1118" s="80"/>
      <c r="AT1118" s="80"/>
      <c r="AU1118" s="80"/>
      <c r="AV1118" s="80"/>
      <c r="AW1118" s="80"/>
      <c r="AX1118" s="80"/>
      <c r="AY1118" s="80"/>
    </row>
    <row r="1119" spans="30:53">
      <c r="AS1119" s="80"/>
      <c r="AT1119" s="80"/>
      <c r="AU1119" s="80"/>
      <c r="AV1119" s="80"/>
      <c r="AW1119" s="80"/>
      <c r="AX1119" s="80"/>
      <c r="AY1119" s="80"/>
    </row>
    <row r="1120" spans="30:53">
      <c r="AS1120" s="80"/>
      <c r="AT1120" s="80"/>
      <c r="AU1120" s="80"/>
      <c r="AV1120" s="80"/>
      <c r="AW1120" s="80"/>
      <c r="AX1120" s="80"/>
      <c r="AY1120" s="80"/>
    </row>
    <row r="1121" spans="45:50">
      <c r="AS1121" s="80"/>
      <c r="AT1121" s="80"/>
      <c r="AU1121" s="80"/>
      <c r="AV1121" s="80"/>
      <c r="AW1121" s="80"/>
      <c r="AX1121" s="80"/>
    </row>
    <row r="1122" spans="45:50">
      <c r="AS1122" s="80"/>
      <c r="AT1122" s="80"/>
      <c r="AU1122" s="80"/>
      <c r="AV1122" s="80"/>
      <c r="AW1122" s="80"/>
      <c r="AX1122" s="80"/>
    </row>
    <row r="1123" spans="45:50">
      <c r="AS1123" s="80"/>
      <c r="AT1123" s="80"/>
      <c r="AU1123" s="80"/>
      <c r="AV1123" s="80"/>
      <c r="AW1123" s="80"/>
      <c r="AX1123" s="80"/>
    </row>
    <row r="1124" spans="45:50">
      <c r="AX1124" s="80"/>
    </row>
    <row r="1125" spans="45:50">
      <c r="AX1125" s="80"/>
    </row>
  </sheetData>
  <sortState xmlns:xlrd2="http://schemas.microsoft.com/office/spreadsheetml/2017/richdata2" ref="A8:IV16">
    <sortCondition descending="1" ref="G8:G16"/>
  </sortState>
  <mergeCells count="42">
    <mergeCell ref="CZ2:DE3"/>
    <mergeCell ref="CN2:CS3"/>
    <mergeCell ref="EJ2:EO3"/>
    <mergeCell ref="F4:G4"/>
    <mergeCell ref="AF2:AK3"/>
    <mergeCell ref="CT2:CY3"/>
    <mergeCell ref="ED2:EI3"/>
    <mergeCell ref="BD2:BI3"/>
    <mergeCell ref="CH2:CM3"/>
    <mergeCell ref="BP2:BU3"/>
    <mergeCell ref="AL2:AQ3"/>
    <mergeCell ref="DX2:EC3"/>
    <mergeCell ref="DR2:DW3"/>
    <mergeCell ref="DL2:DQ3"/>
    <mergeCell ref="CB2:CG3"/>
    <mergeCell ref="BJ2:BO3"/>
    <mergeCell ref="BV2:CA3"/>
    <mergeCell ref="DF2:DK3"/>
    <mergeCell ref="B5:B7"/>
    <mergeCell ref="C4:D4"/>
    <mergeCell ref="B2:B3"/>
    <mergeCell ref="AX2:BC3"/>
    <mergeCell ref="AR2:AW3"/>
    <mergeCell ref="N2:S3"/>
    <mergeCell ref="H2:M3"/>
    <mergeCell ref="C3:D3"/>
    <mergeCell ref="F29:G29"/>
    <mergeCell ref="A1:G1"/>
    <mergeCell ref="T2:Y3"/>
    <mergeCell ref="Z2:AE3"/>
    <mergeCell ref="F2:G3"/>
    <mergeCell ref="C29:D29"/>
    <mergeCell ref="C6:D6"/>
    <mergeCell ref="F5:G5"/>
    <mergeCell ref="C27:D27"/>
    <mergeCell ref="B26:F26"/>
    <mergeCell ref="F28:G28"/>
    <mergeCell ref="F27:G27"/>
    <mergeCell ref="F6:G6"/>
    <mergeCell ref="C2:D2"/>
    <mergeCell ref="C5:D5"/>
    <mergeCell ref="A2:A6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71"/>
  <sheetViews>
    <sheetView topLeftCell="A4" zoomScale="80" zoomScaleNormal="80" workbookViewId="0">
      <selection activeCell="B6" sqref="B6"/>
    </sheetView>
  </sheetViews>
  <sheetFormatPr defaultColWidth="11.44140625" defaultRowHeight="18.600000000000001"/>
  <cols>
    <col min="1" max="1" width="16" style="62" customWidth="1"/>
    <col min="2" max="2" width="33.33203125" style="64" customWidth="1"/>
    <col min="3" max="3" width="3.5546875" style="227" customWidth="1"/>
    <col min="4" max="4" width="15.6640625" style="64" customWidth="1"/>
    <col min="5" max="5" width="30.88671875" customWidth="1"/>
    <col min="6" max="6" width="21" style="235" customWidth="1"/>
    <col min="12" max="12" width="4" style="224" customWidth="1"/>
    <col min="13" max="13" width="17.6640625" customWidth="1"/>
    <col min="14" max="14" width="18.88671875" customWidth="1"/>
    <col min="15" max="15" width="10.44140625" style="225" customWidth="1"/>
    <col min="16" max="16" width="18.6640625" customWidth="1"/>
    <col min="17" max="17" width="11.109375" style="225" customWidth="1"/>
  </cols>
  <sheetData>
    <row r="1" spans="1:20">
      <c r="A1" s="231" t="s">
        <v>327</v>
      </c>
      <c r="B1" s="232" t="s">
        <v>328</v>
      </c>
      <c r="D1" s="230" t="s">
        <v>327</v>
      </c>
      <c r="E1" s="230" t="s">
        <v>329</v>
      </c>
      <c r="F1" s="233"/>
      <c r="M1" t="s">
        <v>323</v>
      </c>
      <c r="N1" s="226" t="s">
        <v>326</v>
      </c>
      <c r="O1" s="225" t="s">
        <v>278</v>
      </c>
      <c r="P1" s="226" t="s">
        <v>326</v>
      </c>
      <c r="Q1" s="225" t="s">
        <v>324</v>
      </c>
      <c r="R1" t="s">
        <v>324</v>
      </c>
      <c r="S1" t="s">
        <v>278</v>
      </c>
      <c r="T1" t="s">
        <v>325</v>
      </c>
    </row>
    <row r="2" spans="1:20">
      <c r="A2" s="62" t="s">
        <v>331</v>
      </c>
      <c r="B2" s="239" t="s">
        <v>312</v>
      </c>
      <c r="C2" s="228"/>
      <c r="D2" s="66">
        <v>11</v>
      </c>
      <c r="E2" s="67" t="s">
        <v>287</v>
      </c>
      <c r="F2" s="233"/>
      <c r="M2" t="s">
        <v>279</v>
      </c>
      <c r="N2" t="s">
        <v>284</v>
      </c>
      <c r="O2" s="225">
        <v>5</v>
      </c>
      <c r="P2" t="s">
        <v>287</v>
      </c>
      <c r="Q2" s="225">
        <v>11</v>
      </c>
      <c r="S2">
        <v>250</v>
      </c>
    </row>
    <row r="3" spans="1:20">
      <c r="A3" s="66">
        <v>5</v>
      </c>
      <c r="B3" s="237" t="s">
        <v>284</v>
      </c>
      <c r="C3" s="228"/>
      <c r="D3" s="66">
        <v>24</v>
      </c>
      <c r="E3" s="67" t="s">
        <v>280</v>
      </c>
      <c r="F3" s="233"/>
      <c r="M3" t="s">
        <v>280</v>
      </c>
      <c r="N3" t="s">
        <v>291</v>
      </c>
      <c r="O3" s="225">
        <v>5</v>
      </c>
      <c r="P3" t="s">
        <v>280</v>
      </c>
      <c r="Q3" s="225">
        <v>24</v>
      </c>
      <c r="R3">
        <v>24</v>
      </c>
      <c r="S3">
        <v>24</v>
      </c>
    </row>
    <row r="4" spans="1:20">
      <c r="A4" s="66">
        <v>5</v>
      </c>
      <c r="B4" s="238" t="s">
        <v>291</v>
      </c>
      <c r="C4" s="228"/>
      <c r="D4" s="151">
        <v>27</v>
      </c>
      <c r="E4" s="152" t="s">
        <v>312</v>
      </c>
      <c r="F4" s="234"/>
      <c r="M4" t="s">
        <v>281</v>
      </c>
      <c r="N4" t="s">
        <v>309</v>
      </c>
      <c r="O4" s="225">
        <v>8</v>
      </c>
      <c r="P4" t="s">
        <v>312</v>
      </c>
      <c r="Q4" s="225">
        <v>27</v>
      </c>
      <c r="R4" t="s">
        <v>276</v>
      </c>
    </row>
    <row r="5" spans="1:20">
      <c r="A5" s="66">
        <v>8</v>
      </c>
      <c r="B5" s="238" t="s">
        <v>309</v>
      </c>
      <c r="C5" s="229"/>
      <c r="D5" s="66">
        <v>34</v>
      </c>
      <c r="E5" s="67" t="s">
        <v>316</v>
      </c>
      <c r="F5" s="233"/>
      <c r="M5" t="s">
        <v>282</v>
      </c>
      <c r="N5" t="s">
        <v>287</v>
      </c>
      <c r="O5" s="225">
        <v>11</v>
      </c>
      <c r="P5" t="s">
        <v>316</v>
      </c>
      <c r="Q5" s="225">
        <v>34</v>
      </c>
      <c r="S5">
        <v>20</v>
      </c>
    </row>
    <row r="6" spans="1:20">
      <c r="A6" s="151">
        <v>11</v>
      </c>
      <c r="B6" s="236" t="s">
        <v>287</v>
      </c>
      <c r="C6" s="228"/>
      <c r="D6" s="66">
        <v>55</v>
      </c>
      <c r="E6" s="67" t="s">
        <v>300</v>
      </c>
      <c r="F6" s="233"/>
      <c r="M6" t="s">
        <v>283</v>
      </c>
      <c r="N6" t="s">
        <v>285</v>
      </c>
      <c r="O6" s="225">
        <v>14</v>
      </c>
      <c r="P6" t="s">
        <v>300</v>
      </c>
      <c r="Q6" s="225">
        <v>55</v>
      </c>
      <c r="S6">
        <v>61</v>
      </c>
    </row>
    <row r="7" spans="1:20">
      <c r="A7" s="66">
        <v>14</v>
      </c>
      <c r="B7" s="237" t="s">
        <v>285</v>
      </c>
      <c r="C7" s="228"/>
      <c r="D7" s="66">
        <v>93</v>
      </c>
      <c r="E7" s="67" t="s">
        <v>291</v>
      </c>
      <c r="F7" s="233"/>
      <c r="M7" t="s">
        <v>284</v>
      </c>
      <c r="N7" t="s">
        <v>282</v>
      </c>
      <c r="O7" s="225">
        <v>20</v>
      </c>
      <c r="P7" t="s">
        <v>291</v>
      </c>
      <c r="Q7" s="225">
        <v>93</v>
      </c>
      <c r="S7">
        <v>5</v>
      </c>
    </row>
    <row r="8" spans="1:20">
      <c r="A8" s="66">
        <v>20</v>
      </c>
      <c r="B8" s="240" t="s">
        <v>282</v>
      </c>
      <c r="C8" s="228"/>
      <c r="D8" s="66">
        <v>144</v>
      </c>
      <c r="E8" s="67" t="s">
        <v>319</v>
      </c>
      <c r="F8" s="233"/>
      <c r="M8" t="s">
        <v>285</v>
      </c>
      <c r="N8" t="s">
        <v>280</v>
      </c>
      <c r="O8" s="225">
        <v>24</v>
      </c>
      <c r="P8" t="s">
        <v>319</v>
      </c>
      <c r="Q8" s="225">
        <v>144</v>
      </c>
      <c r="S8">
        <v>14</v>
      </c>
      <c r="T8">
        <v>14</v>
      </c>
    </row>
    <row r="9" spans="1:20">
      <c r="A9" s="66">
        <v>24</v>
      </c>
      <c r="B9" s="237" t="s">
        <v>280</v>
      </c>
      <c r="C9" s="228"/>
      <c r="D9" s="66">
        <v>150</v>
      </c>
      <c r="E9" s="67" t="s">
        <v>321</v>
      </c>
      <c r="F9" s="233"/>
      <c r="M9" t="s">
        <v>286</v>
      </c>
      <c r="N9" t="s">
        <v>311</v>
      </c>
      <c r="O9" s="225">
        <v>25</v>
      </c>
      <c r="P9" t="s">
        <v>321</v>
      </c>
      <c r="Q9" s="225">
        <v>150</v>
      </c>
      <c r="S9">
        <v>108</v>
      </c>
    </row>
    <row r="10" spans="1:20">
      <c r="A10" s="66">
        <v>25</v>
      </c>
      <c r="B10" s="238" t="s">
        <v>311</v>
      </c>
      <c r="C10" s="228"/>
      <c r="D10" s="66">
        <v>220</v>
      </c>
      <c r="E10" s="67" t="s">
        <v>295</v>
      </c>
      <c r="F10" s="233"/>
      <c r="M10" t="s">
        <v>287</v>
      </c>
      <c r="N10" t="s">
        <v>305</v>
      </c>
      <c r="O10" s="225">
        <v>26</v>
      </c>
      <c r="P10" t="s">
        <v>295</v>
      </c>
      <c r="Q10" s="225">
        <v>220</v>
      </c>
      <c r="R10">
        <v>11</v>
      </c>
      <c r="S10">
        <v>11</v>
      </c>
    </row>
    <row r="11" spans="1:20">
      <c r="A11" s="66">
        <v>26</v>
      </c>
      <c r="B11" s="238" t="s">
        <v>305</v>
      </c>
      <c r="C11" s="228"/>
      <c r="D11" s="66">
        <v>335</v>
      </c>
      <c r="E11" s="67" t="s">
        <v>307</v>
      </c>
      <c r="F11" s="233"/>
      <c r="M11" t="s">
        <v>288</v>
      </c>
      <c r="N11" t="s">
        <v>288</v>
      </c>
      <c r="O11" s="225">
        <v>33</v>
      </c>
      <c r="P11" t="s">
        <v>307</v>
      </c>
      <c r="Q11" s="225">
        <v>335</v>
      </c>
      <c r="R11">
        <v>753</v>
      </c>
      <c r="T11">
        <v>33</v>
      </c>
    </row>
    <row r="12" spans="1:20">
      <c r="A12" s="66">
        <v>31</v>
      </c>
      <c r="B12" s="237" t="s">
        <v>299</v>
      </c>
      <c r="C12" s="228"/>
      <c r="D12" s="66">
        <v>462</v>
      </c>
      <c r="E12" s="67" t="s">
        <v>318</v>
      </c>
      <c r="F12" s="233"/>
      <c r="M12" t="s">
        <v>289</v>
      </c>
      <c r="N12" t="s">
        <v>296</v>
      </c>
      <c r="O12" s="225">
        <v>46</v>
      </c>
      <c r="P12" t="s">
        <v>318</v>
      </c>
      <c r="Q12" s="225">
        <v>462</v>
      </c>
    </row>
    <row r="13" spans="1:20">
      <c r="A13" s="66">
        <v>33</v>
      </c>
      <c r="B13" s="237" t="s">
        <v>288</v>
      </c>
      <c r="C13" s="228"/>
      <c r="D13" s="66">
        <v>632</v>
      </c>
      <c r="E13" s="67" t="s">
        <v>294</v>
      </c>
      <c r="F13" s="233"/>
      <c r="M13" t="s">
        <v>290</v>
      </c>
      <c r="N13" t="s">
        <v>283</v>
      </c>
      <c r="O13" s="225">
        <v>61</v>
      </c>
      <c r="P13" t="s">
        <v>294</v>
      </c>
      <c r="Q13" s="225">
        <v>632</v>
      </c>
      <c r="S13">
        <v>663</v>
      </c>
    </row>
    <row r="14" spans="1:20">
      <c r="A14" s="66">
        <v>46</v>
      </c>
      <c r="B14" s="237" t="s">
        <v>296</v>
      </c>
      <c r="C14" s="228"/>
      <c r="D14" s="66">
        <v>753</v>
      </c>
      <c r="E14" s="67" t="s">
        <v>288</v>
      </c>
      <c r="F14" s="233"/>
      <c r="M14" t="s">
        <v>291</v>
      </c>
      <c r="N14" t="s">
        <v>308</v>
      </c>
      <c r="O14" s="225">
        <v>64</v>
      </c>
      <c r="P14" t="s">
        <v>288</v>
      </c>
      <c r="Q14" s="225">
        <v>753</v>
      </c>
      <c r="R14">
        <v>93</v>
      </c>
      <c r="S14">
        <v>5</v>
      </c>
    </row>
    <row r="15" spans="1:20">
      <c r="A15" s="66">
        <v>61</v>
      </c>
      <c r="B15" s="237" t="s">
        <v>283</v>
      </c>
      <c r="C15" s="228"/>
      <c r="D15" s="66">
        <v>969</v>
      </c>
      <c r="E15" s="67" t="s">
        <v>317</v>
      </c>
      <c r="F15" s="233"/>
      <c r="M15" t="s">
        <v>292</v>
      </c>
      <c r="N15" t="s">
        <v>317</v>
      </c>
      <c r="O15" s="225">
        <v>66</v>
      </c>
      <c r="P15" t="s">
        <v>317</v>
      </c>
      <c r="Q15" s="225">
        <v>969</v>
      </c>
      <c r="R15">
        <v>999</v>
      </c>
      <c r="S15">
        <v>145</v>
      </c>
    </row>
    <row r="16" spans="1:20">
      <c r="A16" s="66">
        <v>969</v>
      </c>
      <c r="B16" s="238" t="s">
        <v>317</v>
      </c>
      <c r="C16" s="228"/>
      <c r="D16" s="66">
        <v>999</v>
      </c>
      <c r="E16" s="67" t="s">
        <v>292</v>
      </c>
      <c r="F16" s="233"/>
      <c r="M16" t="s">
        <v>293</v>
      </c>
      <c r="N16" t="s">
        <v>320</v>
      </c>
      <c r="O16" s="225">
        <v>72</v>
      </c>
      <c r="P16" t="s">
        <v>292</v>
      </c>
      <c r="Q16" s="225">
        <v>999</v>
      </c>
      <c r="S16">
        <v>286</v>
      </c>
    </row>
    <row r="17" spans="1:20">
      <c r="A17" s="66">
        <v>72</v>
      </c>
      <c r="B17" s="237" t="s">
        <v>320</v>
      </c>
      <c r="C17" s="228"/>
      <c r="D17" s="66" t="s">
        <v>276</v>
      </c>
      <c r="E17" s="67" t="s">
        <v>281</v>
      </c>
      <c r="F17" s="233"/>
      <c r="M17" t="s">
        <v>294</v>
      </c>
      <c r="N17" t="s">
        <v>295</v>
      </c>
      <c r="O17" s="225">
        <v>80</v>
      </c>
      <c r="P17" t="s">
        <v>281</v>
      </c>
      <c r="Q17" s="225" t="s">
        <v>276</v>
      </c>
      <c r="R17">
        <v>632</v>
      </c>
    </row>
    <row r="18" spans="1:20">
      <c r="A18" s="66">
        <v>80</v>
      </c>
      <c r="B18" s="237" t="s">
        <v>295</v>
      </c>
      <c r="C18" s="228"/>
      <c r="D18" s="66"/>
      <c r="E18" s="67"/>
      <c r="F18" s="233"/>
      <c r="M18" t="s">
        <v>295</v>
      </c>
      <c r="N18" t="s">
        <v>315</v>
      </c>
      <c r="O18" s="225">
        <v>91</v>
      </c>
      <c r="P18" t="s">
        <v>279</v>
      </c>
      <c r="R18">
        <v>220</v>
      </c>
      <c r="S18">
        <v>80</v>
      </c>
    </row>
    <row r="19" spans="1:20">
      <c r="A19" s="66">
        <v>91</v>
      </c>
      <c r="B19" s="240" t="s">
        <v>315</v>
      </c>
      <c r="C19" s="228"/>
      <c r="D19" s="66"/>
      <c r="E19" s="67"/>
      <c r="F19" s="233"/>
      <c r="M19" t="s">
        <v>296</v>
      </c>
      <c r="N19" t="s">
        <v>299</v>
      </c>
      <c r="O19" s="225">
        <v>31</v>
      </c>
      <c r="P19" t="s">
        <v>282</v>
      </c>
      <c r="S19">
        <v>46</v>
      </c>
      <c r="T19">
        <v>46</v>
      </c>
    </row>
    <row r="20" spans="1:20">
      <c r="A20" s="66">
        <v>108</v>
      </c>
      <c r="B20" s="238" t="s">
        <v>286</v>
      </c>
      <c r="C20" s="228"/>
      <c r="D20" s="66"/>
      <c r="E20" s="67"/>
      <c r="F20" s="233"/>
      <c r="M20" t="s">
        <v>297</v>
      </c>
      <c r="N20" t="s">
        <v>286</v>
      </c>
      <c r="O20" s="225">
        <v>108</v>
      </c>
      <c r="P20" t="s">
        <v>283</v>
      </c>
      <c r="S20">
        <v>758</v>
      </c>
    </row>
    <row r="21" spans="1:20">
      <c r="A21" s="66">
        <v>140</v>
      </c>
      <c r="B21" s="240" t="s">
        <v>303</v>
      </c>
      <c r="C21" s="228"/>
      <c r="D21" s="66"/>
      <c r="E21" s="67"/>
      <c r="F21" s="233"/>
      <c r="M21" t="s">
        <v>298</v>
      </c>
      <c r="N21" t="s">
        <v>303</v>
      </c>
      <c r="O21" s="225">
        <v>140</v>
      </c>
      <c r="P21" t="s">
        <v>284</v>
      </c>
      <c r="S21" t="s">
        <v>277</v>
      </c>
    </row>
    <row r="22" spans="1:20">
      <c r="A22" s="66">
        <v>142</v>
      </c>
      <c r="B22" s="240" t="s">
        <v>306</v>
      </c>
      <c r="C22" s="228"/>
      <c r="D22" s="66"/>
      <c r="E22" s="67"/>
      <c r="F22" s="233"/>
      <c r="M22" t="s">
        <v>299</v>
      </c>
      <c r="N22" t="s">
        <v>301</v>
      </c>
      <c r="O22" s="225">
        <v>142</v>
      </c>
      <c r="P22" t="s">
        <v>285</v>
      </c>
      <c r="S22">
        <v>93</v>
      </c>
    </row>
    <row r="23" spans="1:20">
      <c r="A23" s="66">
        <v>143</v>
      </c>
      <c r="B23" s="67" t="s">
        <v>322</v>
      </c>
      <c r="C23" s="228"/>
      <c r="D23" s="66"/>
      <c r="E23" s="67"/>
      <c r="F23" s="233"/>
      <c r="M23" t="s">
        <v>300</v>
      </c>
      <c r="N23" t="s">
        <v>306</v>
      </c>
      <c r="O23" s="225">
        <v>142</v>
      </c>
      <c r="P23" t="s">
        <v>286</v>
      </c>
      <c r="R23">
        <v>55</v>
      </c>
      <c r="S23">
        <v>149</v>
      </c>
    </row>
    <row r="24" spans="1:20">
      <c r="A24" s="66">
        <v>145</v>
      </c>
      <c r="B24" s="67" t="s">
        <v>292</v>
      </c>
      <c r="C24" s="228"/>
      <c r="D24" s="66"/>
      <c r="E24" s="67"/>
      <c r="F24" s="233"/>
      <c r="M24" t="s">
        <v>301</v>
      </c>
      <c r="N24" t="s">
        <v>322</v>
      </c>
      <c r="O24" s="225">
        <v>143</v>
      </c>
      <c r="P24" t="s">
        <v>289</v>
      </c>
      <c r="S24">
        <v>142</v>
      </c>
    </row>
    <row r="25" spans="1:20">
      <c r="A25" s="66">
        <v>150</v>
      </c>
      <c r="B25" s="237" t="s">
        <v>321</v>
      </c>
      <c r="C25" s="228"/>
      <c r="D25" s="66"/>
      <c r="E25" s="67"/>
      <c r="F25" s="233"/>
      <c r="M25" t="s">
        <v>302</v>
      </c>
      <c r="N25" t="s">
        <v>292</v>
      </c>
      <c r="O25" s="225">
        <v>145</v>
      </c>
      <c r="P25" t="s">
        <v>290</v>
      </c>
    </row>
    <row r="26" spans="1:20">
      <c r="A26" s="66">
        <v>154</v>
      </c>
      <c r="B26" s="237" t="s">
        <v>319</v>
      </c>
      <c r="C26" s="228"/>
      <c r="D26" s="66"/>
      <c r="E26" s="67"/>
      <c r="F26" s="233"/>
      <c r="M26" t="s">
        <v>303</v>
      </c>
      <c r="N26" t="s">
        <v>300</v>
      </c>
      <c r="O26" s="225">
        <v>149</v>
      </c>
      <c r="P26" t="s">
        <v>293</v>
      </c>
      <c r="S26">
        <v>140</v>
      </c>
    </row>
    <row r="27" spans="1:20">
      <c r="A27" s="66">
        <v>220</v>
      </c>
      <c r="B27" s="238" t="s">
        <v>314</v>
      </c>
      <c r="C27" s="228"/>
      <c r="D27" s="66"/>
      <c r="E27" s="67"/>
      <c r="F27" s="233"/>
      <c r="M27" t="s">
        <v>304</v>
      </c>
      <c r="N27" t="s">
        <v>321</v>
      </c>
      <c r="O27" s="225">
        <v>150</v>
      </c>
      <c r="P27" t="s">
        <v>296</v>
      </c>
    </row>
    <row r="28" spans="1:20">
      <c r="A28" s="66">
        <v>250</v>
      </c>
      <c r="B28" s="67" t="s">
        <v>279</v>
      </c>
      <c r="C28" s="228"/>
      <c r="D28" s="66"/>
      <c r="E28" s="67"/>
      <c r="F28" s="233"/>
      <c r="M28" t="s">
        <v>305</v>
      </c>
      <c r="N28" t="s">
        <v>319</v>
      </c>
      <c r="O28" s="225">
        <v>154</v>
      </c>
      <c r="P28" t="s">
        <v>297</v>
      </c>
      <c r="S28">
        <v>26</v>
      </c>
    </row>
    <row r="29" spans="1:20">
      <c r="A29" s="66">
        <v>462</v>
      </c>
      <c r="B29" s="237" t="s">
        <v>318</v>
      </c>
      <c r="C29" s="228"/>
      <c r="D29" s="66"/>
      <c r="E29" s="67"/>
      <c r="F29" s="233"/>
      <c r="M29" t="s">
        <v>306</v>
      </c>
      <c r="N29" t="s">
        <v>314</v>
      </c>
      <c r="O29" s="225">
        <v>220</v>
      </c>
      <c r="P29" t="s">
        <v>298</v>
      </c>
      <c r="S29">
        <v>142</v>
      </c>
    </row>
    <row r="30" spans="1:20">
      <c r="A30" s="66">
        <v>663</v>
      </c>
      <c r="B30" s="240" t="s">
        <v>290</v>
      </c>
      <c r="C30" s="228"/>
      <c r="D30" s="66"/>
      <c r="E30" s="67"/>
      <c r="F30" s="233"/>
      <c r="M30" t="s">
        <v>307</v>
      </c>
      <c r="N30" t="s">
        <v>279</v>
      </c>
      <c r="O30" s="225">
        <v>250</v>
      </c>
      <c r="P30" t="s">
        <v>299</v>
      </c>
      <c r="R30">
        <v>335</v>
      </c>
    </row>
    <row r="31" spans="1:20">
      <c r="A31" s="66">
        <v>758</v>
      </c>
      <c r="B31" s="237" t="s">
        <v>297</v>
      </c>
      <c r="C31" s="228"/>
      <c r="D31" s="66"/>
      <c r="E31" s="67"/>
      <c r="F31" s="233"/>
      <c r="M31" t="s">
        <v>308</v>
      </c>
      <c r="N31" t="s">
        <v>293</v>
      </c>
      <c r="O31" s="225">
        <v>286</v>
      </c>
      <c r="P31" t="s">
        <v>301</v>
      </c>
      <c r="S31">
        <v>64</v>
      </c>
    </row>
    <row r="32" spans="1:20">
      <c r="A32" s="63">
        <v>969</v>
      </c>
      <c r="B32" s="65" t="s">
        <v>317</v>
      </c>
      <c r="C32" s="228"/>
      <c r="D32" s="66"/>
      <c r="E32" s="67"/>
      <c r="F32" s="233"/>
      <c r="M32" t="s">
        <v>309</v>
      </c>
      <c r="N32" t="s">
        <v>318</v>
      </c>
      <c r="O32" s="225">
        <v>462</v>
      </c>
      <c r="P32" t="s">
        <v>302</v>
      </c>
      <c r="S32">
        <v>8</v>
      </c>
    </row>
    <row r="33" spans="1:20">
      <c r="A33" s="63"/>
      <c r="B33" s="65"/>
      <c r="C33" s="228"/>
      <c r="D33" s="66"/>
      <c r="E33" s="67"/>
      <c r="F33" s="233"/>
      <c r="M33" t="s">
        <v>310</v>
      </c>
      <c r="N33" t="s">
        <v>290</v>
      </c>
      <c r="O33" s="225">
        <v>663</v>
      </c>
      <c r="P33" t="s">
        <v>303</v>
      </c>
      <c r="S33">
        <v>25</v>
      </c>
    </row>
    <row r="34" spans="1:20">
      <c r="A34" s="63"/>
      <c r="B34" s="65"/>
      <c r="C34" s="228"/>
      <c r="D34" s="66"/>
      <c r="E34" s="67"/>
      <c r="F34" s="233"/>
      <c r="M34" t="s">
        <v>311</v>
      </c>
      <c r="N34" t="s">
        <v>297</v>
      </c>
      <c r="O34" s="225">
        <v>758</v>
      </c>
      <c r="P34" t="s">
        <v>304</v>
      </c>
      <c r="S34">
        <v>25</v>
      </c>
    </row>
    <row r="35" spans="1:20">
      <c r="A35" s="63"/>
      <c r="B35" s="65"/>
      <c r="M35" t="s">
        <v>312</v>
      </c>
      <c r="N35" t="s">
        <v>298</v>
      </c>
      <c r="O35" s="225" t="s">
        <v>277</v>
      </c>
      <c r="P35" t="s">
        <v>305</v>
      </c>
      <c r="R35">
        <v>27</v>
      </c>
      <c r="S35" s="225" t="s">
        <v>330</v>
      </c>
    </row>
    <row r="36" spans="1:20">
      <c r="A36" s="63"/>
      <c r="B36" s="65"/>
      <c r="M36" t="s">
        <v>313</v>
      </c>
      <c r="N36" t="s">
        <v>281</v>
      </c>
      <c r="P36" t="s">
        <v>306</v>
      </c>
    </row>
    <row r="37" spans="1:20">
      <c r="A37" s="63"/>
      <c r="B37" s="65"/>
      <c r="M37" t="s">
        <v>314</v>
      </c>
      <c r="N37" t="s">
        <v>289</v>
      </c>
      <c r="P37" t="s">
        <v>308</v>
      </c>
      <c r="S37">
        <v>220</v>
      </c>
    </row>
    <row r="38" spans="1:20">
      <c r="A38" s="63"/>
      <c r="B38" s="65"/>
      <c r="M38" t="s">
        <v>315</v>
      </c>
      <c r="N38" t="s">
        <v>294</v>
      </c>
      <c r="P38" t="s">
        <v>309</v>
      </c>
      <c r="S38">
        <v>91</v>
      </c>
    </row>
    <row r="39" spans="1:20">
      <c r="A39" s="63"/>
      <c r="B39" s="65"/>
      <c r="M39" t="s">
        <v>316</v>
      </c>
      <c r="N39" t="s">
        <v>302</v>
      </c>
      <c r="P39" t="s">
        <v>310</v>
      </c>
      <c r="R39">
        <v>34</v>
      </c>
    </row>
    <row r="40" spans="1:20">
      <c r="A40" s="63"/>
      <c r="B40" s="65"/>
      <c r="M40" t="s">
        <v>317</v>
      </c>
      <c r="N40" t="s">
        <v>304</v>
      </c>
      <c r="P40" t="s">
        <v>311</v>
      </c>
      <c r="R40">
        <v>969</v>
      </c>
      <c r="S40">
        <v>66</v>
      </c>
    </row>
    <row r="41" spans="1:20">
      <c r="A41" s="63"/>
      <c r="B41" s="65"/>
      <c r="M41" t="s">
        <v>318</v>
      </c>
      <c r="N41" t="s">
        <v>307</v>
      </c>
      <c r="P41" t="s">
        <v>313</v>
      </c>
      <c r="R41">
        <v>462</v>
      </c>
      <c r="S41">
        <v>462</v>
      </c>
    </row>
    <row r="42" spans="1:20">
      <c r="A42" s="63"/>
      <c r="B42" s="65"/>
      <c r="M42" t="s">
        <v>319</v>
      </c>
      <c r="N42" t="s">
        <v>312</v>
      </c>
      <c r="P42" t="s">
        <v>314</v>
      </c>
      <c r="R42">
        <v>144</v>
      </c>
      <c r="S42">
        <v>154</v>
      </c>
    </row>
    <row r="43" spans="1:20">
      <c r="A43" s="63"/>
      <c r="B43" s="65"/>
      <c r="M43" t="s">
        <v>320</v>
      </c>
      <c r="N43" t="s">
        <v>313</v>
      </c>
      <c r="P43" t="s">
        <v>315</v>
      </c>
      <c r="S43">
        <v>72</v>
      </c>
    </row>
    <row r="44" spans="1:20">
      <c r="A44" s="63"/>
      <c r="B44" s="65"/>
      <c r="M44" t="s">
        <v>321</v>
      </c>
      <c r="N44" t="s">
        <v>316</v>
      </c>
      <c r="P44" t="s">
        <v>320</v>
      </c>
      <c r="R44">
        <v>150</v>
      </c>
      <c r="S44">
        <v>150</v>
      </c>
      <c r="T44">
        <v>150</v>
      </c>
    </row>
    <row r="45" spans="1:20">
      <c r="A45" s="63"/>
      <c r="B45" s="65"/>
      <c r="M45" t="s">
        <v>322</v>
      </c>
      <c r="P45" t="s">
        <v>322</v>
      </c>
      <c r="S45">
        <v>143</v>
      </c>
    </row>
    <row r="46" spans="1:20">
      <c r="A46" s="63"/>
      <c r="B46" s="65"/>
    </row>
    <row r="47" spans="1:20">
      <c r="A47" s="63"/>
      <c r="B47" s="65"/>
    </row>
    <row r="48" spans="1:20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  <row r="69" spans="1:2">
      <c r="A69" s="63"/>
      <c r="B69" s="65"/>
    </row>
    <row r="70" spans="1:2">
      <c r="A70" s="63"/>
      <c r="B70" s="65"/>
    </row>
    <row r="71" spans="1:2">
      <c r="A71" s="63"/>
      <c r="B71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4140625" defaultRowHeight="13.2"/>
  <cols>
    <col min="1" max="1" width="30" style="59" customWidth="1"/>
    <col min="2" max="2" width="55.33203125" style="21" customWidth="1"/>
    <col min="3" max="16384" width="11.44140625" style="3"/>
  </cols>
  <sheetData>
    <row r="1" spans="1:2" ht="15.6">
      <c r="A1" s="58"/>
    </row>
    <row r="2" spans="1:2" s="23" customFormat="1" ht="10.199999999999999">
      <c r="A2" s="57"/>
      <c r="B2" s="24"/>
    </row>
    <row r="3" spans="1:2" s="23" customFormat="1" ht="10.199999999999999">
      <c r="A3" s="57" t="s">
        <v>205</v>
      </c>
      <c r="B3" s="24"/>
    </row>
    <row r="4" spans="1:2" s="23" customFormat="1" ht="51">
      <c r="A4" s="57"/>
      <c r="B4" s="108" t="s">
        <v>266</v>
      </c>
    </row>
    <row r="5" spans="1:2" s="23" customFormat="1" ht="10.199999999999999">
      <c r="A5" s="57"/>
      <c r="B5" s="24"/>
    </row>
    <row r="6" spans="1:2" s="23" customFormat="1" ht="10.199999999999999">
      <c r="A6" s="57"/>
      <c r="B6" s="24"/>
    </row>
    <row r="7" spans="1:2" s="23" customFormat="1" ht="10.199999999999999">
      <c r="A7" s="57"/>
      <c r="B7" s="24"/>
    </row>
    <row r="8" spans="1:2" s="23" customFormat="1" ht="10.199999999999999">
      <c r="A8" s="57"/>
      <c r="B8" s="24"/>
    </row>
    <row r="9" spans="1:2" s="23" customFormat="1" ht="10.199999999999999">
      <c r="A9" s="25"/>
    </row>
    <row r="10" spans="1:2" s="23" customFormat="1" ht="20.399999999999999">
      <c r="A10" s="25" t="s">
        <v>202</v>
      </c>
      <c r="B10" s="24" t="s">
        <v>0</v>
      </c>
    </row>
    <row r="11" spans="1:2" s="23" customFormat="1" ht="10.199999999999999">
      <c r="A11" s="25" t="s">
        <v>203</v>
      </c>
      <c r="B11" s="24" t="s">
        <v>204</v>
      </c>
    </row>
    <row r="12" spans="1:2" s="23" customFormat="1" ht="10.199999999999999">
      <c r="A12" s="25" t="s">
        <v>205</v>
      </c>
      <c r="B12" s="24" t="s">
        <v>206</v>
      </c>
    </row>
    <row r="13" spans="1:2" s="23" customFormat="1" ht="10.199999999999999">
      <c r="A13" s="25"/>
      <c r="B13" s="24"/>
    </row>
    <row r="14" spans="1:2" s="23" customFormat="1" ht="10.199999999999999">
      <c r="A14" s="25"/>
      <c r="B14" s="24"/>
    </row>
    <row r="15" spans="1:2" s="23" customFormat="1" ht="10.199999999999999">
      <c r="A15" s="57"/>
      <c r="B15" s="24"/>
    </row>
    <row r="16" spans="1:2" s="23" customFormat="1" ht="10.199999999999999">
      <c r="A16" s="25"/>
      <c r="B16" s="24"/>
    </row>
    <row r="17" spans="1:2" s="23" customFormat="1" ht="10.199999999999999">
      <c r="A17" s="25" t="s">
        <v>202</v>
      </c>
      <c r="B17" s="109" t="s">
        <v>269</v>
      </c>
    </row>
    <row r="18" spans="1:2" s="23" customFormat="1" ht="10.199999999999999">
      <c r="A18" s="25" t="s">
        <v>203</v>
      </c>
      <c r="B18" s="24" t="s">
        <v>207</v>
      </c>
    </row>
    <row r="19" spans="1:2" s="23" customFormat="1" ht="10.199999999999999">
      <c r="A19" s="25" t="s">
        <v>205</v>
      </c>
      <c r="B19" s="24" t="s">
        <v>206</v>
      </c>
    </row>
    <row r="20" spans="1:2" s="23" customFormat="1" ht="10.199999999999999">
      <c r="A20" s="25"/>
      <c r="B20" s="24"/>
    </row>
    <row r="21" spans="1:2" s="23" customFormat="1" ht="10.199999999999999">
      <c r="A21" s="25"/>
      <c r="B21" s="24"/>
    </row>
    <row r="22" spans="1:2" s="23" customFormat="1" ht="21" customHeight="1">
      <c r="A22" s="57" t="s">
        <v>208</v>
      </c>
      <c r="B22" s="108"/>
    </row>
    <row r="23" spans="1:2" s="23" customFormat="1" ht="10.199999999999999">
      <c r="A23" s="25"/>
      <c r="B23" s="24"/>
    </row>
    <row r="24" spans="1:2" s="23" customFormat="1" ht="10.199999999999999">
      <c r="A24" s="25" t="s">
        <v>202</v>
      </c>
      <c r="B24" s="24" t="s">
        <v>246</v>
      </c>
    </row>
    <row r="25" spans="1:2" s="23" customFormat="1" ht="10.199999999999999">
      <c r="A25" s="25" t="s">
        <v>203</v>
      </c>
      <c r="B25" s="24" t="s">
        <v>209</v>
      </c>
    </row>
    <row r="26" spans="1:2" s="23" customFormat="1" ht="10.199999999999999">
      <c r="A26" s="25" t="s">
        <v>205</v>
      </c>
      <c r="B26" s="24" t="s">
        <v>206</v>
      </c>
    </row>
    <row r="27" spans="1:2" s="23" customFormat="1" ht="10.199999999999999">
      <c r="A27" s="25"/>
      <c r="B27" s="24"/>
    </row>
    <row r="28" spans="1:2" s="23" customFormat="1" ht="10.199999999999999">
      <c r="A28" s="25"/>
      <c r="B28" s="24"/>
    </row>
    <row r="29" spans="1:2" s="23" customFormat="1" ht="20.399999999999999">
      <c r="A29" s="57" t="s">
        <v>210</v>
      </c>
      <c r="B29" s="108" t="s">
        <v>268</v>
      </c>
    </row>
    <row r="30" spans="1:2" s="23" customFormat="1" ht="10.199999999999999">
      <c r="A30" s="25"/>
      <c r="B30" s="24"/>
    </row>
    <row r="31" spans="1:2" s="23" customFormat="1" ht="10.199999999999999">
      <c r="A31" s="25" t="s">
        <v>202</v>
      </c>
      <c r="B31" s="108" t="s">
        <v>270</v>
      </c>
    </row>
    <row r="32" spans="1:2" s="23" customFormat="1" ht="10.199999999999999">
      <c r="A32" s="25" t="s">
        <v>203</v>
      </c>
      <c r="B32" s="24" t="s">
        <v>209</v>
      </c>
    </row>
    <row r="33" spans="1:2" s="23" customFormat="1" ht="10.199999999999999">
      <c r="A33" s="25" t="s">
        <v>205</v>
      </c>
      <c r="B33" s="24" t="s">
        <v>206</v>
      </c>
    </row>
    <row r="34" spans="1:2" s="23" customFormat="1" ht="10.199999999999999">
      <c r="A34" s="25"/>
      <c r="B34" s="24"/>
    </row>
    <row r="35" spans="1:2" s="23" customFormat="1" ht="10.199999999999999">
      <c r="A35" s="25"/>
      <c r="B35" s="24"/>
    </row>
    <row r="36" spans="1:2" s="23" customFormat="1" ht="10.199999999999999">
      <c r="A36" s="25"/>
      <c r="B36" s="24"/>
    </row>
    <row r="37" spans="1:2" s="23" customFormat="1" ht="10.199999999999999">
      <c r="A37" s="25" t="s">
        <v>211</v>
      </c>
      <c r="B37" s="108" t="s">
        <v>267</v>
      </c>
    </row>
    <row r="38" spans="1:2" s="23" customFormat="1" ht="10.199999999999999">
      <c r="A38" s="25"/>
      <c r="B38" s="24"/>
    </row>
    <row r="39" spans="1:2" s="23" customFormat="1" ht="10.199999999999999">
      <c r="A39" s="25"/>
      <c r="B39" s="24"/>
    </row>
    <row r="40" spans="1:2" s="23" customFormat="1" ht="10.199999999999999">
      <c r="A40" s="25"/>
      <c r="B40" s="24"/>
    </row>
    <row r="41" spans="1:2" s="23" customFormat="1" ht="10.199999999999999">
      <c r="A41" s="25"/>
      <c r="B41" s="24"/>
    </row>
    <row r="42" spans="1:2" s="23" customFormat="1" ht="10.199999999999999">
      <c r="A42" s="57"/>
      <c r="B42" s="24"/>
    </row>
    <row r="43" spans="1:2" s="23" customFormat="1" ht="10.199999999999999">
      <c r="A43" s="57"/>
      <c r="B43" s="24"/>
    </row>
    <row r="44" spans="1:2" s="23" customFormat="1" ht="10.199999999999999">
      <c r="A44" s="25"/>
      <c r="B44" s="24"/>
    </row>
    <row r="45" spans="1:2" s="23" customFormat="1" ht="10.199999999999999">
      <c r="A45" s="25"/>
      <c r="B45" s="24"/>
    </row>
    <row r="46" spans="1:2" s="23" customFormat="1" ht="10.199999999999999">
      <c r="A46" s="25"/>
      <c r="B46" s="24"/>
    </row>
    <row r="48" spans="1:2" s="23" customFormat="1" ht="10.199999999999999">
      <c r="A48" s="25"/>
      <c r="B48" s="24"/>
    </row>
    <row r="49" spans="1:2" s="23" customFormat="1" ht="10.199999999999999">
      <c r="A49" s="25"/>
      <c r="B49" s="24"/>
    </row>
    <row r="50" spans="1:2" s="23" customFormat="1" ht="10.199999999999999">
      <c r="A50" s="25"/>
      <c r="B50" s="24"/>
    </row>
    <row r="51" spans="1:2" s="23" customFormat="1" ht="10.199999999999999">
      <c r="A51" s="25"/>
      <c r="B51" s="24"/>
    </row>
    <row r="52" spans="1:2" s="23" customFormat="1" ht="10.199999999999999">
      <c r="A52" s="57"/>
      <c r="B52" s="24"/>
    </row>
    <row r="53" spans="1:2" s="23" customFormat="1" ht="10.199999999999999">
      <c r="A53" s="25"/>
      <c r="B53" s="24"/>
    </row>
    <row r="54" spans="1:2" s="23" customFormat="1" ht="10.199999999999999">
      <c r="A54" s="25"/>
      <c r="B54" s="24"/>
    </row>
    <row r="55" spans="1:2" s="23" customFormat="1" ht="10.199999999999999">
      <c r="A55" s="25"/>
      <c r="B55" s="24"/>
    </row>
    <row r="56" spans="1:2" s="23" customFormat="1" ht="10.199999999999999">
      <c r="A56" s="25"/>
      <c r="B56" s="24"/>
    </row>
    <row r="57" spans="1:2" s="23" customFormat="1" ht="10.199999999999999">
      <c r="A57" s="25"/>
      <c r="B57" s="24"/>
    </row>
    <row r="58" spans="1:2" s="23" customFormat="1" ht="10.199999999999999">
      <c r="A58" s="25"/>
      <c r="B58" s="24"/>
    </row>
    <row r="59" spans="1:2" s="23" customFormat="1" ht="10.199999999999999">
      <c r="A59" s="25"/>
      <c r="B59" s="24"/>
    </row>
    <row r="60" spans="1:2" s="23" customFormat="1" ht="10.199999999999999">
      <c r="A60" s="25"/>
      <c r="B60" s="24"/>
    </row>
    <row r="61" spans="1:2" s="23" customFormat="1" ht="10.199999999999999">
      <c r="A61" s="25"/>
      <c r="B61" s="24"/>
    </row>
    <row r="62" spans="1:2" s="23" customFormat="1" ht="10.199999999999999">
      <c r="A62" s="25"/>
      <c r="B62" s="24"/>
    </row>
    <row r="63" spans="1:2" s="23" customFormat="1" ht="10.199999999999999">
      <c r="A63" s="25"/>
      <c r="B63" s="24"/>
    </row>
    <row r="64" spans="1:2" s="23" customFormat="1" ht="10.199999999999999">
      <c r="A64" s="25"/>
      <c r="B64" s="24"/>
    </row>
    <row r="65" spans="1:2" s="23" customFormat="1" ht="10.199999999999999">
      <c r="A65" s="25"/>
      <c r="B65" s="24"/>
    </row>
    <row r="66" spans="1:2" s="23" customFormat="1" ht="10.199999999999999">
      <c r="A66" s="25"/>
      <c r="B66" s="24"/>
    </row>
    <row r="67" spans="1:2" s="23" customFormat="1" ht="10.199999999999999">
      <c r="A67" s="25"/>
      <c r="B67" s="24"/>
    </row>
    <row r="68" spans="1:2" s="23" customFormat="1" ht="10.199999999999999">
      <c r="A68" s="25"/>
      <c r="B68" s="24"/>
    </row>
    <row r="69" spans="1:2" s="23" customFormat="1" ht="10.199999999999999">
      <c r="A69" s="25"/>
      <c r="B69" s="24"/>
    </row>
    <row r="70" spans="1:2" s="23" customFormat="1" ht="10.199999999999999">
      <c r="A70" s="25"/>
      <c r="B70" s="24"/>
    </row>
    <row r="71" spans="1:2" s="23" customFormat="1" ht="10.199999999999999">
      <c r="A71" s="25"/>
      <c r="B71" s="24"/>
    </row>
    <row r="72" spans="1:2" s="23" customFormat="1" ht="10.199999999999999">
      <c r="A72" s="25"/>
      <c r="B72" s="24"/>
    </row>
    <row r="73" spans="1:2" s="23" customFormat="1" ht="10.199999999999999">
      <c r="A73" s="25"/>
      <c r="B73" s="24"/>
    </row>
    <row r="74" spans="1:2" s="23" customFormat="1" ht="10.199999999999999">
      <c r="A74" s="25"/>
      <c r="B74" s="24"/>
    </row>
    <row r="75" spans="1:2" s="23" customFormat="1" ht="10.199999999999999">
      <c r="A75" s="25"/>
      <c r="B75" s="24"/>
    </row>
    <row r="76" spans="1:2" s="23" customFormat="1" ht="10.199999999999999">
      <c r="A76" s="25"/>
      <c r="B76" s="24"/>
    </row>
    <row r="77" spans="1:2" s="23" customFormat="1" ht="10.199999999999999">
      <c r="A77" s="25"/>
      <c r="B77" s="24"/>
    </row>
    <row r="78" spans="1:2" s="23" customFormat="1" ht="10.199999999999999">
      <c r="A78" s="25"/>
      <c r="B78" s="24"/>
    </row>
    <row r="79" spans="1:2" s="23" customFormat="1" ht="10.199999999999999">
      <c r="A79" s="25"/>
      <c r="B79" s="24"/>
    </row>
    <row r="80" spans="1:2" s="23" customFormat="1" ht="10.199999999999999">
      <c r="A80" s="25"/>
      <c r="B80" s="24"/>
    </row>
    <row r="81" spans="1:2" s="23" customFormat="1" ht="10.199999999999999">
      <c r="A81" s="25"/>
      <c r="B81" s="24"/>
    </row>
    <row r="82" spans="1:2" s="23" customFormat="1" ht="10.199999999999999">
      <c r="A82" s="25"/>
      <c r="B82" s="24"/>
    </row>
    <row r="83" spans="1:2" s="23" customFormat="1" ht="10.199999999999999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4140625" defaultRowHeight="13.2"/>
  <cols>
    <col min="1" max="1" width="8.33203125" style="26" customWidth="1"/>
    <col min="2" max="2" width="11.44140625" style="26" customWidth="1"/>
    <col min="3" max="4" width="3.33203125" style="26" customWidth="1"/>
    <col min="5" max="5" width="8.6640625" style="26" customWidth="1"/>
    <col min="6" max="11" width="3.33203125" style="26" customWidth="1"/>
    <col min="12" max="13" width="11.44140625" style="26" customWidth="1"/>
    <col min="14" max="15" width="3.33203125" style="26" customWidth="1"/>
    <col min="16" max="16" width="8.44140625" style="26" customWidth="1"/>
    <col min="17" max="22" width="3.6640625" style="26" customWidth="1"/>
    <col min="23" max="16384" width="11.44140625" style="26"/>
  </cols>
  <sheetData>
    <row r="1" spans="1:1" ht="15.6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10" t="s">
        <v>218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>
      <c r="A39" s="110" t="s">
        <v>238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1" spans="1:16">
      <c r="B41" s="111" t="s">
        <v>212</v>
      </c>
      <c r="C41" s="110"/>
      <c r="D41" s="110"/>
      <c r="E41" s="111" t="s">
        <v>235</v>
      </c>
      <c r="F41" s="110"/>
    </row>
    <row r="42" spans="1:16">
      <c r="B42" s="110">
        <v>21</v>
      </c>
      <c r="C42" s="110"/>
      <c r="D42" s="110"/>
      <c r="E42" s="112">
        <f>59-2*LOG(B42-19)</f>
        <v>58.397940008672037</v>
      </c>
      <c r="F42" s="110"/>
    </row>
    <row r="43" spans="1:16">
      <c r="B43" s="110">
        <v>22</v>
      </c>
      <c r="C43" s="110"/>
      <c r="D43" s="110"/>
      <c r="E43" s="112">
        <f t="shared" ref="E43:E51" si="0">59-2*LOG(B43-19)</f>
        <v>58.045757490560675</v>
      </c>
      <c r="F43" s="110"/>
    </row>
    <row r="44" spans="1:16">
      <c r="B44" s="110">
        <v>23</v>
      </c>
      <c r="C44" s="110"/>
      <c r="D44" s="110"/>
      <c r="E44" s="112">
        <f t="shared" si="0"/>
        <v>57.795880017344075</v>
      </c>
      <c r="F44" s="110"/>
    </row>
    <row r="45" spans="1:16">
      <c r="B45" s="110">
        <v>24</v>
      </c>
      <c r="C45" s="110"/>
      <c r="D45" s="110"/>
      <c r="E45" s="112">
        <f t="shared" si="0"/>
        <v>57.602059991327963</v>
      </c>
      <c r="F45" s="110"/>
    </row>
    <row r="46" spans="1:16">
      <c r="B46" s="110">
        <v>25</v>
      </c>
      <c r="C46" s="110"/>
      <c r="D46" s="110"/>
      <c r="E46" s="112">
        <f t="shared" si="0"/>
        <v>57.443697499232712</v>
      </c>
      <c r="F46" s="110"/>
    </row>
    <row r="47" spans="1:16">
      <c r="B47" s="110">
        <v>30</v>
      </c>
      <c r="C47" s="110"/>
      <c r="D47" s="110"/>
      <c r="E47" s="112">
        <f t="shared" si="0"/>
        <v>56.917214629683549</v>
      </c>
      <c r="F47" s="110"/>
    </row>
    <row r="48" spans="1:16">
      <c r="B48" s="110">
        <v>40</v>
      </c>
      <c r="C48" s="110"/>
      <c r="D48" s="110"/>
      <c r="E48" s="112">
        <f t="shared" si="0"/>
        <v>56.355561410532161</v>
      </c>
      <c r="F48" s="110"/>
    </row>
    <row r="49" spans="1:6">
      <c r="B49" s="110">
        <v>50</v>
      </c>
      <c r="C49" s="110"/>
      <c r="D49" s="110"/>
      <c r="E49" s="112">
        <f t="shared" si="0"/>
        <v>56.017276612331457</v>
      </c>
      <c r="F49" s="110"/>
    </row>
    <row r="50" spans="1:6">
      <c r="B50" s="110">
        <v>100</v>
      </c>
      <c r="C50" s="110"/>
      <c r="D50" s="110"/>
      <c r="E50" s="112">
        <f t="shared" si="0"/>
        <v>55.183029962242699</v>
      </c>
      <c r="F50" s="110"/>
    </row>
    <row r="51" spans="1:6">
      <c r="B51" s="110">
        <v>200</v>
      </c>
      <c r="C51" s="110"/>
      <c r="D51" s="110"/>
      <c r="E51" s="112">
        <f t="shared" si="0"/>
        <v>54.484642850261629</v>
      </c>
      <c r="F51" s="110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8" thickBot="1"/>
    <row r="79" spans="1:22" ht="13.8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8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8" thickBot="1"/>
    <row r="99" spans="1:22" ht="13.8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8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8" thickBot="1"/>
    <row r="121" spans="1:22" ht="13.8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8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6">
      <c r="A132" s="4" t="s">
        <v>143</v>
      </c>
    </row>
    <row r="133" spans="1:1" ht="15.6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13" t="s">
        <v>252</v>
      </c>
      <c r="B170" s="114"/>
      <c r="C170" s="114"/>
      <c r="D170" s="114"/>
      <c r="E170" s="114"/>
      <c r="F170" s="114"/>
      <c r="G170" s="114"/>
      <c r="H170" s="114"/>
      <c r="I170" s="114"/>
    </row>
    <row r="171" spans="1:9">
      <c r="A171" s="114" t="s">
        <v>27</v>
      </c>
      <c r="B171" s="114"/>
      <c r="C171" s="114"/>
      <c r="D171" s="114"/>
      <c r="E171" s="114"/>
      <c r="F171" s="114"/>
      <c r="G171" s="114"/>
      <c r="H171" s="114"/>
      <c r="I171" s="114"/>
    </row>
    <row r="172" spans="1:9">
      <c r="A172" s="113" t="s">
        <v>61</v>
      </c>
      <c r="B172" s="114"/>
      <c r="C172" s="114"/>
      <c r="D172" s="114"/>
      <c r="E172" s="114"/>
      <c r="F172" s="114"/>
      <c r="G172" s="114"/>
      <c r="H172" s="114"/>
      <c r="I172" s="114"/>
    </row>
    <row r="173" spans="1:9">
      <c r="A173" s="113" t="s">
        <v>251</v>
      </c>
      <c r="B173" s="114"/>
      <c r="C173" s="114"/>
      <c r="D173" s="114"/>
      <c r="E173" s="114"/>
      <c r="F173" s="114"/>
      <c r="G173" s="114"/>
      <c r="H173" s="114"/>
      <c r="I173" s="114"/>
    </row>
    <row r="174" spans="1:9">
      <c r="A174" s="114" t="s">
        <v>28</v>
      </c>
      <c r="B174" s="114"/>
      <c r="C174" s="114"/>
      <c r="D174" s="114"/>
      <c r="E174" s="114"/>
      <c r="F174" s="114"/>
      <c r="G174" s="114"/>
      <c r="H174" s="114"/>
      <c r="I174" s="114"/>
    </row>
    <row r="175" spans="1:9">
      <c r="A175" s="114" t="s">
        <v>29</v>
      </c>
      <c r="B175" s="114"/>
      <c r="C175" s="114"/>
      <c r="D175" s="114"/>
      <c r="E175" s="114"/>
      <c r="F175" s="114"/>
      <c r="G175" s="114"/>
      <c r="H175" s="114"/>
      <c r="I175" s="114"/>
    </row>
    <row r="177" spans="1:12">
      <c r="A177" s="110" t="s">
        <v>30</v>
      </c>
      <c r="B177" s="110"/>
      <c r="C177" s="110"/>
      <c r="D177" s="110"/>
      <c r="E177" s="110"/>
      <c r="F177" s="110"/>
      <c r="G177" s="110"/>
      <c r="H177" s="110"/>
      <c r="I177" s="110"/>
    </row>
    <row r="178" spans="1:12">
      <c r="A178" s="110"/>
      <c r="B178" s="110"/>
      <c r="C178" s="110"/>
      <c r="D178" s="110"/>
      <c r="E178" s="110"/>
      <c r="F178" s="110"/>
      <c r="G178" s="110"/>
      <c r="H178" s="110"/>
      <c r="I178" s="110"/>
    </row>
    <row r="179" spans="1:12">
      <c r="A179" s="110" t="s">
        <v>31</v>
      </c>
      <c r="B179" s="110"/>
      <c r="C179" s="110"/>
      <c r="D179" s="110"/>
      <c r="E179" s="110"/>
      <c r="F179" s="110"/>
      <c r="G179" s="110"/>
      <c r="H179" s="110"/>
      <c r="I179" s="110"/>
    </row>
    <row r="180" spans="1:12">
      <c r="A180" s="110" t="s">
        <v>32</v>
      </c>
      <c r="B180" s="110"/>
      <c r="C180" s="110"/>
      <c r="D180" s="110"/>
      <c r="E180" s="110"/>
      <c r="F180" s="110"/>
      <c r="G180" s="110"/>
      <c r="H180" s="110"/>
      <c r="I180" s="110"/>
    </row>
    <row r="181" spans="1:12">
      <c r="A181" s="110"/>
      <c r="B181" s="110"/>
      <c r="C181" s="110"/>
      <c r="D181" s="110"/>
      <c r="E181" s="110"/>
      <c r="F181" s="110"/>
      <c r="G181" s="110"/>
      <c r="H181" s="110"/>
      <c r="I181" s="110"/>
    </row>
    <row r="182" spans="1:12">
      <c r="A182" s="26" t="s">
        <v>33</v>
      </c>
    </row>
    <row r="184" spans="1:12">
      <c r="A184" s="110" t="s">
        <v>34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1:12">
      <c r="A185" s="110" t="s">
        <v>35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1:12">
      <c r="A186" s="110" t="s">
        <v>36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1:12">
      <c r="A187" s="110" t="s">
        <v>37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1:12">
      <c r="A188" s="110" t="s">
        <v>38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1:12">
      <c r="A189" s="110" t="s">
        <v>39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1:12">
      <c r="A190" s="110" t="s">
        <v>40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4140625" defaultRowHeight="10.199999999999999"/>
  <cols>
    <col min="1" max="1" width="5.33203125" style="27" customWidth="1"/>
    <col min="2" max="22" width="4.44140625" style="27" customWidth="1"/>
    <col min="23" max="23" width="4.6640625" style="27" customWidth="1"/>
    <col min="24" max="16384" width="11.44140625" style="27"/>
  </cols>
  <sheetData>
    <row r="1" spans="1:1" ht="13.2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3.2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Spring 2023</vt:lpstr>
      <vt:lpstr>SKIPPERS</vt:lpstr>
      <vt:lpstr>Rules</vt:lpstr>
      <vt:lpstr>CoxSprague</vt:lpstr>
      <vt:lpstr>CS_Table</vt:lpstr>
      <vt:lpstr>csg_table</vt:lpstr>
      <vt:lpstr>LISYRA_table</vt:lpstr>
      <vt:lpstr>'Spring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Cook</cp:lastModifiedBy>
  <cp:lastPrinted>2017-02-07T21:20:04Z</cp:lastPrinted>
  <dcterms:created xsi:type="dcterms:W3CDTF">1999-10-05T15:00:35Z</dcterms:created>
  <dcterms:modified xsi:type="dcterms:W3CDTF">2023-03-30T20:31:19Z</dcterms:modified>
</cp:coreProperties>
</file>