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984" windowHeight="9084" tabRatio="623" activeTab="1"/>
  </bookViews>
  <sheets>
    <sheet name="Sheet1" sheetId="1" r:id="rId1"/>
    <sheet name="Spring 2023" sheetId="2" r:id="rId2"/>
    <sheet name="SKIPPERS" sheetId="3" r:id="rId3"/>
    <sheet name="Rules" sheetId="4" r:id="rId4"/>
    <sheet name="CoxSprague" sheetId="5" r:id="rId5"/>
    <sheet name="CS_Table" sheetId="6" r:id="rId6"/>
  </sheets>
  <definedNames>
    <definedName name="___INDEX_SHEET___ASAP_Utilities">#REF!</definedName>
    <definedName name="cs_table">'CS_Table'!#REF!</definedName>
    <definedName name="csg_table">'CS_Table'!$B$19:$U$38</definedName>
    <definedName name="LISYRA_table">'CS_Table'!$B$45:$U$64</definedName>
    <definedName name="_xlnm.Print_Area" localSheetId="1">'Spring 2023'!$A$2:$S$34</definedName>
  </definedNames>
  <calcPr fullCalcOnLoad="1"/>
</workbook>
</file>

<file path=xl/sharedStrings.xml><?xml version="1.0" encoding="utf-8"?>
<sst xmlns="http://schemas.openxmlformats.org/spreadsheetml/2006/main" count="628" uniqueCount="337">
  <si>
    <r>
      <t xml:space="preserve">The owner must start at least </t>
    </r>
    <r>
      <rPr>
        <b/>
        <sz val="8"/>
        <rFont val="Arial"/>
        <family val="2"/>
      </rPr>
      <t>50%</t>
    </r>
    <r>
      <rPr>
        <sz val="8"/>
        <rFont val="Arial"/>
        <family val="2"/>
      </rPr>
      <t xml:space="preserve"> ofthe races, but not less than 10, designated by each fleet from the Schedule.</t>
    </r>
  </si>
  <si>
    <t>' This program computes a score for a yacht participating in a series</t>
  </si>
  <si>
    <t>' of n_races with m_discards using the modified Cox-Sprague Scoring System.</t>
  </si>
  <si>
    <t>'</t>
  </si>
  <si>
    <t>'   C_S_G   Modified Cox-Sprague (Cox-Sprague-Gesing) system</t>
  </si>
  <si>
    <t>' Proprietary Notice:</t>
  </si>
  <si>
    <t>' This software was developed by Witold Gesing.</t>
  </si>
  <si>
    <t>' This software may be copied and re-distributed freely.</t>
  </si>
  <si>
    <t>' To protect the innocent, please clearly identify and document any changes,</t>
  </si>
  <si>
    <t>' improvements, modifications or additions.</t>
  </si>
  <si>
    <t>' Inputs: (To all programs)</t>
  </si>
  <si>
    <t>' results:      a vector of race results:</t>
  </si>
  <si>
    <t>'                   numbers are scored as finishing places in a race</t>
  </si>
  <si>
    <t>'                   entries starting with "d" of "D" are scored as DNF/DSQ</t>
  </si>
  <si>
    <t>'                   DNE or dne is scored as DSQ and is not excludable (discartable) (Rule 88.3(b))</t>
  </si>
  <si>
    <t>'                   blank or zero entries are scored as DNS</t>
  </si>
  <si>
    <t>'                   absolute value of negative entries is used as the score assigned under RDG or SCP (see below for definition of abbreviations)</t>
  </si>
  <si>
    <t>' n_starters:   a vector containing number of starters in each race</t>
  </si>
  <si>
    <t>' n_races:      number of races (defaults to Count(n_starters) )</t>
  </si>
  <si>
    <t>' m_discards:   number of discards (defaults to 0 ). The program discards the race result that results in the greatest improvement of the CS score.</t>
  </si>
  <si>
    <t>' CSG_Table:    Cox-Sprague-Gesing table (20x20 modified CS table)</t>
  </si>
  <si>
    <t>' Outputs:</t>
  </si>
  <si>
    <t>' Total score for a yacht participating in a series of n_races with m_discards:</t>
  </si>
  <si>
    <t>' C_S_G(results,n_starters,CSG_table,n_races,m_discards):   Modified Cox-Sprague score</t>
  </si>
  <si>
    <t>' G_C_S(results,n_starters,n_races,m_discards):             Gesing-Cox-Sprague score</t>
  </si>
  <si>
    <t>' Abbreviations: (Appendix A of the ISF Racing Rules of Sailing for 2001-2004)</t>
  </si>
  <si>
    <t>' The following are scored as number of starters + 1 using the next column of the C-S table:</t>
  </si>
  <si>
    <t>' DNF   Did not finish</t>
  </si>
  <si>
    <t>' BFD   Disqualification under rule 30.3 (Black Flag Rule)</t>
  </si>
  <si>
    <t>' DNE   Disqualification not excludable under rule 88.3(b)</t>
  </si>
  <si>
    <t>' The following are not counted under the C-S system:</t>
  </si>
  <si>
    <t>' DNC   Did not compete; did not come to the starting area</t>
  </si>
  <si>
    <t>' DNS   Did not start; (other than DNC and OCS)</t>
  </si>
  <si>
    <t>' The following are not implemented:</t>
  </si>
  <si>
    <t>' SCP   Took a scoring penalty under rule 44.3 (not implemented)</t>
  </si>
  <si>
    <t>' RDG   Redress given</t>
  </si>
  <si>
    <t>' ZFP   20% penalty under rule 30.2 (not implemented)</t>
  </si>
  <si>
    <t>' TLE   Time limit expired (For TLE enter the finishing position as prescribed</t>
  </si>
  <si>
    <t>'       by the race instructions. YRALIS 2005 race instructions prescribe that</t>
  </si>
  <si>
    <t>'       TLE is scored by adding 50% of the difference between the number of</t>
  </si>
  <si>
    <t>'       finishers and starters, truncated if a fraction, to the number of finishers.)</t>
  </si>
  <si>
    <t>'Explanation of modifications to the LISYRA Cox-Sprague scoring system:</t>
  </si>
  <si>
    <t>'There are three differences between the modified Cox-Sprague-Gesing Scoring System</t>
  </si>
  <si>
    <t>' and the Cox-Sprague Scoring system published in the LISYRA handbook:</t>
  </si>
  <si>
    <t>'1) The sub-diagonal of the Cox-Sprague table containing the DNF and DSQ scores is removed.</t>
  </si>
  <si>
    <t>'   The DNF and DSQ are awarded a score for a place equal to the number of starters plus one</t>
  </si>
  <si>
    <t>'   obtained from the column of the CSG table for number of starters plus one.  This change was</t>
  </si>
  <si>
    <t>'   for the boats that fail to finish or are disqualified than the original Cox-Sprague system.</t>
  </si>
  <si>
    <t>'   This change only affects the boats which were disqualified (DSQ/DNF/RAF/OCS/BFD/DNE).</t>
  </si>
  <si>
    <t>'2) The score for boats that finish worse than 20 is computed using a formula which results in scores ranging from</t>
  </si>
  <si>
    <t>'   58.4% for the 21'st place to 54.5% for the 200'th place.</t>
  </si>
  <si>
    <t>'   This is more in line with the rest of the CS table which assigns scores for the last place</t>
  </si>
  <si>
    <t>'   finish ranging 70% to 59% in races with 20 or fewer boats than the scores assigned</t>
  </si>
  <si>
    <t>'   by the LISYRA version in which the 21'st place gets a score of 58% and subsequent scores decrease</t>
  </si>
  <si>
    <t>'   by 1% per place. For large fleets this would result in negative scores for boats finishing 80'th or higher.</t>
  </si>
  <si>
    <t>'   This change only affects races with more than 20 participants.</t>
  </si>
  <si>
    <t>'3) The score for a boat that finishes second in a two boat race has been changed from 40% to 70%.</t>
  </si>
  <si>
    <t>'   This is more consistent with the 67.7% score assigned to a boat that finishes third in a three boat</t>
  </si>
  <si>
    <t>'   race and a 59% score assigned to the boat that finishes last in a 20 boat race.</t>
  </si>
  <si>
    <t>'   This change only affects races with exactly 2 participants.</t>
  </si>
  <si>
    <t>' 2005-10-10: Additional comments added</t>
  </si>
  <si>
    <t xml:space="preserve"> RAF   Retired after finishing</t>
  </si>
  <si>
    <t>Option Base 1</t>
  </si>
  <si>
    <t>Function VER()</t>
  </si>
  <si>
    <t xml:space="preserve">        VER = "Cox_Sprague Scoring System Version 1d, September 26, 2003, Witold Gesing"</t>
  </si>
  <si>
    <t xml:space="preserve">        'Changes:</t>
  </si>
  <si>
    <t xml:space="preserve">        '2003-09-26: DNF/DSQ/OCS/BDF/RAF scored as n_starters+1 for C_S_G and G_C_S</t>
  </si>
  <si>
    <t xml:space="preserve">        '1b: inputs/outputs documented</t>
  </si>
  <si>
    <t xml:space="preserve">        '1c: Excess Scoring Systems removed for simplicity</t>
  </si>
  <si>
    <t xml:space="preserve">        '2003-09-26: DNS/dns/DNC/dnc not counted</t>
  </si>
  <si>
    <t>End Function</t>
  </si>
  <si>
    <t>Function C_S_G(results As Variant, n_starters, CSG_table, Optional n_races, Optional m_discards)</t>
  </si>
  <si>
    <t>' Cox-Sprague score for from table CSG_table indexed by results(i) and n_starters(i)</t>
  </si>
  <si>
    <t>' as modified by Witold Gesing</t>
  </si>
  <si>
    <t>' Witold Gesing, Oct. 19, 1999</t>
  </si>
  <si>
    <t xml:space="preserve">    Dim vx() 'vector C-S scores in the nx'th race started (for computing discards)</t>
  </si>
  <si>
    <t xml:space="preserve">    Dim vw() 'vector of perfect C-S scores (for computing discards)</t>
  </si>
  <si>
    <t xml:space="preserve">    If IsMissing(n_races) Then n_races = Application.Count(n_starters)</t>
  </si>
  <si>
    <t xml:space="preserve">    If IsMissing(m_discards) Then m_discards = 0</t>
  </si>
  <si>
    <t xml:space="preserve">    </t>
  </si>
  <si>
    <t xml:space="preserve">    ReDim vx(n_races)</t>
  </si>
  <si>
    <t xml:space="preserve">    ReDim vw(n_races)</t>
  </si>
  <si>
    <t xml:space="preserve">        </t>
  </si>
  <si>
    <t xml:space="preserve">    xx = 0 ' Initialize running C-S total</t>
  </si>
  <si>
    <t xml:space="preserve">    ww = 0 ' Initialize running C-S "perfect" total</t>
  </si>
  <si>
    <t xml:space="preserve">    nx = 0 ' Initialize counter of races started</t>
  </si>
  <si>
    <t xml:space="preserve">       </t>
  </si>
  <si>
    <t xml:space="preserve">    For i = 1 To n_races</t>
  </si>
  <si>
    <t xml:space="preserve">        r = 0</t>
  </si>
  <si>
    <t xml:space="preserve">        c = n_starters(i)</t>
  </si>
  <si>
    <t xml:space="preserve">        l = Left(results(i), 1) ' Check for DSQ/DNF/DNE/OCS/BFD/RAF, score as n_starters(i) + 1</t>
  </si>
  <si>
    <t xml:space="preserve">        If l = "D" Or l = "d" Or l = "O" Or l = "o" Or l = "B" Or l = "b" Or l = "R" Or l = "r" Then</t>
  </si>
  <si>
    <t xml:space="preserve">            c = c + 1</t>
  </si>
  <si>
    <t xml:space="preserve">            r = c</t>
  </si>
  <si>
    <t xml:space="preserve">        End If</t>
  </si>
  <si>
    <t xml:space="preserve">        l = Left(results(i), 3)</t>
  </si>
  <si>
    <t xml:space="preserve">        If l = "DNS" Or l = "dns" Or l = "DNC" Or l = "dnc" Then 'Do not count DNS/DNC</t>
  </si>
  <si>
    <t xml:space="preserve">            r = 0</t>
  </si>
  <si>
    <t xml:space="preserve">                </t>
  </si>
  <si>
    <t xml:space="preserve">        If c &gt; 20 Then c = 20</t>
  </si>
  <si>
    <t xml:space="preserve">        If Application.IsNumber(results(i)) Then r = results(i)</t>
  </si>
  <si>
    <t xml:space="preserve">            If r &gt; 0 Then</t>
  </si>
  <si>
    <t xml:space="preserve">                If r &lt; 20 Then z = Abs(CSG_table(r, c)) Else z = 59 - 2 * Log(r - 19)</t>
  </si>
  <si>
    <t xml:space="preserve">                nx = nx + 1 'counter of races started</t>
  </si>
  <si>
    <t xml:space="preserve">                vx(nx) = z 'vector C-S score in the nx'th race started (for computing discards)</t>
  </si>
  <si>
    <t xml:space="preserve">                xx = xx + z ' running C-S total</t>
  </si>
  <si>
    <t xml:space="preserve">                If (results(i) = "DNE" Or results(i) = "dne") Then vx(nx) = 0 ' Disqualification not Excludable (setting vx(nx)=0 prevents result of race nx from being discarded)</t>
  </si>
  <si>
    <t xml:space="preserve">                z = CSG_table(1, c)</t>
  </si>
  <si>
    <t xml:space="preserve">                vw(nx) = z ' vector of perfect C-S scores (for computing discards)</t>
  </si>
  <si>
    <t xml:space="preserve">                ww = ww + z ' running C-S "perfect" total</t>
  </si>
  <si>
    <t xml:space="preserve">            End If 'r &gt; 0</t>
  </si>
  <si>
    <t xml:space="preserve">    Next i</t>
  </si>
  <si>
    <t xml:space="preserve">    If ww &gt; 0 Then cs = xx / ww Else cs = 0</t>
  </si>
  <si>
    <t>'Discards:</t>
  </si>
  <si>
    <t>'The race result whose removal results in the greates improvement to the</t>
  </si>
  <si>
    <t>'C-S score cs is discarted and the improved CS score is returned.</t>
  </si>
  <si>
    <t>'This process is repeated if there is more than one discard.</t>
  </si>
  <si>
    <t xml:space="preserve">    If m_discards &gt; nx - 1 Then m_discards = nx - 1</t>
  </si>
  <si>
    <t xml:space="preserve">    If m_discards &gt; 0 Then</t>
  </si>
  <si>
    <t xml:space="preserve">   </t>
  </si>
  <si>
    <t xml:space="preserve">        For j = 1 To m_discards</t>
  </si>
  <si>
    <t xml:space="preserve">           For i = 1 To nx</t>
  </si>
  <si>
    <t xml:space="preserve">                If vx(i) &gt; 0 Then ' skip if Disqualification Not Exludable (DNE) or if already discarded</t>
  </si>
  <si>
    <t xml:space="preserve">                    If (ww - vw(i) &gt; 0) Then</t>
  </si>
  <si>
    <t xml:space="preserve">                        csz = (xx - vx(i)) / (ww - vw(i))</t>
  </si>
  <si>
    <t xml:space="preserve">                    Else</t>
  </si>
  <si>
    <t xml:space="preserve">                        csz = 0</t>
  </si>
  <si>
    <t xml:space="preserve">                    End If</t>
  </si>
  <si>
    <t xml:space="preserve">                    If csz &gt; cs Then</t>
  </si>
  <si>
    <t xml:space="preserve">                        cs = csz</t>
  </si>
  <si>
    <t xml:space="preserve">                        im = i</t>
  </si>
  <si>
    <t xml:space="preserve">                    End If ' csz &gt; cm</t>
  </si>
  <si>
    <t xml:space="preserve">                End If ' vx(i) &gt; 0</t>
  </si>
  <si>
    <t xml:space="preserve">           Next i</t>
  </si>
  <si>
    <t xml:space="preserve">                      </t>
  </si>
  <si>
    <t xml:space="preserve">               xx = xx - vx(im) 'Discard the worst race</t>
  </si>
  <si>
    <t xml:space="preserve">               ww = ww - vw(im)</t>
  </si>
  <si>
    <t xml:space="preserve">               vx(im) = 0</t>
  </si>
  <si>
    <t xml:space="preserve">               vw(im) = 0</t>
  </si>
  <si>
    <t xml:space="preserve">           </t>
  </si>
  <si>
    <t xml:space="preserve">        Next j</t>
  </si>
  <si>
    <t xml:space="preserve">    End If 'm_discards &gt; 0</t>
  </si>
  <si>
    <t xml:space="preserve">    C_S_G = cs</t>
  </si>
  <si>
    <t>Program Listing</t>
  </si>
  <si>
    <t>Starters:</t>
  </si>
  <si>
    <t>Starts</t>
  </si>
  <si>
    <t>Discards</t>
  </si>
  <si>
    <t>C-S Score</t>
  </si>
  <si>
    <t xml:space="preserve"> </t>
  </si>
  <si>
    <t>A boat must participate in 50% of races for her score to be considered for the Season Championship.</t>
  </si>
  <si>
    <t>Any boat that crosses the starting line then withdraws is scored one point worse than the number of starters.</t>
  </si>
  <si>
    <t xml:space="preserve">In each race the number of starters will determine the column to be used in the table below, and each boat will be credited </t>
  </si>
  <si>
    <t>with the number of points indicated for her finishing place. A boat's series score shall be her "Percentage of Perfection" calculated by dividing</t>
  </si>
  <si>
    <t>her total points scored by the total points she would have had, had she won every race in which she started. A boat which does not finish</t>
  </si>
  <si>
    <t xml:space="preserve"> or is disqualified in a race shall receive a score for the place one greater than the number of starters in that race using the next </t>
  </si>
  <si>
    <t>column in the table to determine the number of points.</t>
  </si>
  <si>
    <t>20 or more</t>
  </si>
  <si>
    <t>*</t>
  </si>
  <si>
    <t>For finishing place n &gt; 20 the points are awarded as follows:</t>
  </si>
  <si>
    <t xml:space="preserve">n_points = 59 - 2*log(n-19) </t>
  </si>
  <si>
    <t>This program computes a series score for a yacht participating in a series</t>
  </si>
  <si>
    <t xml:space="preserve"> of n races with m discards using the modified Cox-Sprague Scoring System.</t>
  </si>
  <si>
    <t xml:space="preserve"> Proprietary Notice:</t>
  </si>
  <si>
    <t xml:space="preserve"> This software was developed by Witold Gesing.</t>
  </si>
  <si>
    <t xml:space="preserve"> This software may be copied and re-distributed freely.</t>
  </si>
  <si>
    <t>The (uncorrected) LISYRA C-S scoring table assigns 40% score to a boat finishing</t>
  </si>
  <si>
    <t xml:space="preserve">second in a two boat race. This is a much worse score than any other </t>
  </si>
  <si>
    <t>in the LISYRA C-S table (for example a boat finishing 20th in a 20 boat race</t>
  </si>
  <si>
    <t>receives a  score of 59%). As the result of this,</t>
  </si>
  <si>
    <t>the LISYRA C-S scoring system may result in incorrect ranking of boats if there</t>
  </si>
  <si>
    <t>Here are some examples of what can go wrong when the uncorrected LISYRA table is used:</t>
  </si>
  <si>
    <t xml:space="preserve">Example 1: </t>
  </si>
  <si>
    <t>Using LISYRA Cox-Sprague Scoring System</t>
  </si>
  <si>
    <t>Using Modified Cox-Sprague Scoring System</t>
  </si>
  <si>
    <t>LIS YRA</t>
  </si>
  <si>
    <t>CSG</t>
  </si>
  <si>
    <t>Boat A</t>
  </si>
  <si>
    <t>Boat B</t>
  </si>
  <si>
    <t>Boat C</t>
  </si>
  <si>
    <t>Boat D</t>
  </si>
  <si>
    <t>In this example boat B which finishes second in 3 races with 2 starters</t>
  </si>
  <si>
    <t>receives Cox-Sprague "percentage-of-perfection" score of 40%, well behind</t>
  </si>
  <si>
    <t>boats C and D which finish second and third respectively in three races with</t>
  </si>
  <si>
    <t>3 starters.  If the 4 points assigned for the second place in a two boat</t>
  </si>
  <si>
    <t>race is changed to 7, Boat B's score would be 70% and the other scores would</t>
  </si>
  <si>
    <t>be unchanged. This would place Boat B behind Boat C which finished second in</t>
  </si>
  <si>
    <t>races with three starters and slightly ahead of Boat D which finished last</t>
  </si>
  <si>
    <t>in these races.</t>
  </si>
  <si>
    <t>Example 2:</t>
  </si>
  <si>
    <t>LISYRA</t>
  </si>
  <si>
    <t>In this example Boat B manages to sail in one more race and finishes true to</t>
  </si>
  <si>
    <t>form second, beating boats C and D in the process. We now have a situation</t>
  </si>
  <si>
    <t>Cox Sprague Scoring Program</t>
  </si>
  <si>
    <t>in which Boat B with four  second place finishes is ranked behind not only</t>
  </si>
  <si>
    <t>Boat C which has 3,2 and 2 but also behind the hapless boat D which always</t>
  </si>
  <si>
    <t>finishes last. With the suggested correction boat B's score changes to 79.5%</t>
  </si>
  <si>
    <t>and as before the other scores are not affected, resulting in a more</t>
  </si>
  <si>
    <t>intuitive ranking {A,B,C,D}, with B and C virtually tied for second.</t>
  </si>
  <si>
    <t>Example 3.</t>
  </si>
  <si>
    <t>This example is added to illustrate how ties are broken</t>
  </si>
  <si>
    <t xml:space="preserve">between boats with identical results. </t>
  </si>
  <si>
    <t>Here A and B have identical finishing records of  three firsts and two seconds and under</t>
  </si>
  <si>
    <t>Qualification:</t>
  </si>
  <si>
    <t>Throw Outs:</t>
  </si>
  <si>
    <t>1 after 10 starts; 2 after 20 starts, 3 after 30 starts</t>
  </si>
  <si>
    <t>Scoring:</t>
  </si>
  <si>
    <t>Cox/Sprague</t>
  </si>
  <si>
    <t>1 after 10 starts; 2 after 20 starts, 3 after 30</t>
  </si>
  <si>
    <t xml:space="preserve">Spring Series </t>
  </si>
  <si>
    <t>1 after 10 starts; 2 after 20 starts</t>
  </si>
  <si>
    <t>Summer Series</t>
  </si>
  <si>
    <t xml:space="preserve">Qualification:  </t>
  </si>
  <si>
    <t>Place</t>
  </si>
  <si>
    <r>
      <t>Cox-Sprague Scoring System</t>
    </r>
    <r>
      <rPr>
        <b/>
        <u val="single"/>
        <sz val="10"/>
        <rFont val="Arial"/>
        <family val="2"/>
      </rPr>
      <t xml:space="preserve"> </t>
    </r>
  </si>
  <si>
    <r>
      <t>Fleet 1 Season Scoring</t>
    </r>
    <r>
      <rPr>
        <b/>
        <sz val="10"/>
        <rFont val="Arial"/>
        <family val="2"/>
      </rPr>
      <t xml:space="preserve"> </t>
    </r>
  </si>
  <si>
    <t>A boat will be allowed to discard one off her starts for every 10 races sailed to the maximum of 3.</t>
  </si>
  <si>
    <t>system published in the LISYRA handbook:</t>
  </si>
  <si>
    <t>This change only affects the boats which were disqualified (DSQ, OCS) and the boats that did not finish (DNF).</t>
  </si>
  <si>
    <t xml:space="preserve">2) The score for boats that finish worse than 20 is computed using a formula which results in scores ranging from </t>
  </si>
  <si>
    <t xml:space="preserve">by the LISYRA version in which the 21'st place gets a score of 58% and subsequent scores decrease </t>
  </si>
  <si>
    <t>by 1% per place. For large fleets this would result in negative scores for boats finishing 80'th or higher.</t>
  </si>
  <si>
    <t>This change only affects races with more than 20 participants.</t>
  </si>
  <si>
    <t>3) The score for a boat that finishes second in a two boat race has been changed from 40% to 70%.</t>
  </si>
  <si>
    <t>This is more consistent with the 67.7% score assigned to a boat that finishes third in a three boat</t>
  </si>
  <si>
    <t>This change only affects races with exactly 2 participants.</t>
  </si>
  <si>
    <t>are one or more races in which there are only 2 starters.</t>
  </si>
  <si>
    <t>both systems B is ahead, as she should be, by winning races with more starters.</t>
  </si>
  <si>
    <t>race and a 59% score assigned to the boat that finishes last in a 20 boat race.</t>
  </si>
  <si>
    <t xml:space="preserve">1) The sub-diagonal of the Cox-Sprague table containing the DNF and DSQ scores is removed. </t>
  </si>
  <si>
    <t xml:space="preserve">The DNF and DSQ are awarded a score for a place equal to the number of starters plus one </t>
  </si>
  <si>
    <t>obtained from the column of the CSG table for number of starters plus one.  This change was</t>
  </si>
  <si>
    <t>for the boats that fail to finish or are disqualified than the original Cox-Sprague system.</t>
  </si>
  <si>
    <t>Examples:</t>
  </si>
  <si>
    <t>Explanation of modifications to the LISYRA Cox-Sprague scoring system:</t>
  </si>
  <si>
    <t>There are three differences between the modified Cox-Sprague Scoring System and the Cox-Sprague Scoring</t>
  </si>
  <si>
    <t>Score</t>
  </si>
  <si>
    <t xml:space="preserve"> finish ranging 70% to 59% in races with 20 or fewer boats than the scores assigned </t>
  </si>
  <si>
    <t>This is more in line with the rest of the CS table which assigns scores for the last place</t>
  </si>
  <si>
    <t xml:space="preserve">58.4% for the 21'st place to 54.5% for the 200'th place. </t>
  </si>
  <si>
    <t>Discards:</t>
  </si>
  <si>
    <t>Modified Cox-Sprague Scoring System:</t>
  </si>
  <si>
    <t xml:space="preserve">or is disqualified in a race shall receive a score for the place one greater than the number of starters in that race using the next </t>
  </si>
  <si>
    <t xml:space="preserve"> To protect the innocent, please clearly identify and document any changes, improvements, modifications or additions.</t>
  </si>
  <si>
    <t xml:space="preserve"> If there is more than one discard, this process is repeated using the remaining race results.</t>
  </si>
  <si>
    <t>greatest improvement in the resulting C-S score is discarted and the improved C-S score is returned.</t>
  </si>
  <si>
    <t>If one of the results is to be discarded in computing the boat's series score, the race result whose removal results in the</t>
  </si>
  <si>
    <t>50% of starts on YRA schedule prior to the LYC Race Week</t>
  </si>
  <si>
    <t>RACE</t>
  </si>
  <si>
    <t>DATE</t>
  </si>
  <si>
    <t>SKIPPERS</t>
  </si>
  <si>
    <t>ONE DISCARD EVERY TEN RACES</t>
  </si>
  <si>
    <t xml:space="preserve"> OCS   Did not start; on the course side of the starting line</t>
  </si>
  <si>
    <t xml:space="preserve"> DSQ   Disqualified</t>
  </si>
  <si>
    <t># of Starters per Heat</t>
  </si>
  <si>
    <t>PLACE</t>
  </si>
  <si>
    <t>TOTAL RACES</t>
  </si>
  <si>
    <t xml:space="preserve"> Qualification </t>
  </si>
  <si>
    <t>_xD83D__xDEAB_</t>
  </si>
  <si>
    <r>
      <t xml:space="preserve">DNF </t>
    </r>
    <r>
      <rPr>
        <b/>
        <sz val="12"/>
        <color indexed="9"/>
        <rFont val="Arial Narrow"/>
        <family val="2"/>
      </rPr>
      <t xml:space="preserve">: DID NOT FINISH                                  </t>
    </r>
    <r>
      <rPr>
        <b/>
        <sz val="12"/>
        <color indexed="10"/>
        <rFont val="Arial Narrow"/>
        <family val="2"/>
      </rPr>
      <t xml:space="preserve">0 </t>
    </r>
    <r>
      <rPr>
        <b/>
        <sz val="12"/>
        <color indexed="9"/>
        <rFont val="Arial Narrow"/>
        <family val="2"/>
      </rPr>
      <t xml:space="preserve">: RACE OFFICIAL </t>
    </r>
  </si>
  <si>
    <r>
      <rPr>
        <sz val="20"/>
        <rFont val="Arial"/>
        <family val="2"/>
      </rPr>
      <t>⛵</t>
    </r>
    <r>
      <rPr>
        <sz val="14"/>
        <rFont val="Arial"/>
        <family val="2"/>
      </rPr>
      <t xml:space="preserve">        </t>
    </r>
    <r>
      <rPr>
        <sz val="14"/>
        <rFont val="Seravek Medium"/>
        <family val="0"/>
      </rPr>
      <t xml:space="preserve"> </t>
    </r>
    <r>
      <rPr>
        <sz val="10"/>
        <rFont val="Seravek Medium"/>
        <family val="0"/>
      </rPr>
      <t>Sail #</t>
    </r>
  </si>
  <si>
    <t># of Starts                     to Qualify</t>
  </si>
  <si>
    <r>
      <rPr>
        <sz val="36"/>
        <color indexed="9"/>
        <rFont val="Arial Black"/>
        <family val="2"/>
      </rPr>
      <t>_xD83C__xDFC1_</t>
    </r>
  </si>
  <si>
    <r>
      <rPr>
        <sz val="22"/>
        <color indexed="9"/>
        <rFont val="Arial Black"/>
        <family val="2"/>
      </rPr>
      <t>_xD83C__xDFC1_</t>
    </r>
  </si>
  <si>
    <r>
      <rPr>
        <sz val="14"/>
        <color indexed="9"/>
        <rFont val="Avenir Black Oblique"/>
        <family val="0"/>
      </rPr>
      <t xml:space="preserve">⏳ </t>
    </r>
    <r>
      <rPr>
        <sz val="11"/>
        <color indexed="9"/>
        <rFont val="Chalkduster"/>
        <family val="0"/>
      </rPr>
      <t>30 SECOND HEADSTART</t>
    </r>
    <r>
      <rPr>
        <sz val="11"/>
        <color indexed="9"/>
        <rFont val="Avenir Black Oblique"/>
        <family val="0"/>
      </rPr>
      <t xml:space="preserve"> </t>
    </r>
    <r>
      <rPr>
        <sz val="14"/>
        <color indexed="9"/>
        <rFont val="Avenir Black Oblique"/>
        <family val="0"/>
      </rPr>
      <t>⏳</t>
    </r>
  </si>
  <si>
    <r>
      <rPr>
        <sz val="11"/>
        <color indexed="8"/>
        <rFont val="Cambria"/>
        <family val="1"/>
      </rPr>
      <t xml:space="preserve"> </t>
    </r>
    <r>
      <rPr>
        <sz val="14"/>
        <color indexed="8"/>
        <rFont val="Avenir Black"/>
        <family val="0"/>
      </rPr>
      <t>⏳</t>
    </r>
    <r>
      <rPr>
        <sz val="11"/>
        <color indexed="8"/>
        <rFont val="Cambria"/>
        <family val="1"/>
      </rPr>
      <t xml:space="preserve"> </t>
    </r>
    <r>
      <rPr>
        <sz val="11"/>
        <color indexed="8"/>
        <rFont val="Chalkduster"/>
        <family val="0"/>
      </rPr>
      <t>15 SECOND HEADSTART</t>
    </r>
    <r>
      <rPr>
        <sz val="11"/>
        <color indexed="8"/>
        <rFont val="Avenir Black Oblique"/>
        <family val="0"/>
      </rPr>
      <t xml:space="preserve">  </t>
    </r>
    <r>
      <rPr>
        <sz val="14"/>
        <color indexed="8"/>
        <rFont val="Avenir Black Oblique"/>
        <family val="0"/>
      </rPr>
      <t>⏳</t>
    </r>
  </si>
  <si>
    <r>
      <rPr>
        <b/>
        <sz val="14"/>
        <color indexed="9"/>
        <rFont val="Avenir Black Oblique"/>
        <family val="0"/>
      </rPr>
      <t>_xD83D__xDD14_</t>
    </r>
    <r>
      <rPr>
        <b/>
        <sz val="12"/>
        <color indexed="9"/>
        <rFont val="Avenir Black Oblique"/>
        <family val="0"/>
      </rPr>
      <t xml:space="preserve"> </t>
    </r>
    <r>
      <rPr>
        <b/>
        <sz val="11"/>
        <color indexed="9"/>
        <rFont val="Chalkduster"/>
        <family val="0"/>
      </rPr>
      <t xml:space="preserve"> SCRATCH</t>
    </r>
    <r>
      <rPr>
        <b/>
        <sz val="9"/>
        <color indexed="9"/>
        <rFont val="Avenir Black Oblique"/>
        <family val="0"/>
      </rPr>
      <t xml:space="preserve">   </t>
    </r>
    <r>
      <rPr>
        <b/>
        <sz val="14"/>
        <color indexed="9"/>
        <rFont val="Avenir Black Oblique"/>
        <family val="0"/>
      </rPr>
      <t>_xD83D__xDD14_</t>
    </r>
  </si>
  <si>
    <r>
      <rPr>
        <sz val="8"/>
        <rFont val="Arial"/>
        <family val="2"/>
      </rPr>
      <t>SJPMYC</t>
    </r>
    <r>
      <rPr>
        <sz val="8"/>
        <rFont val="Arial"/>
        <family val="2"/>
      </rPr>
      <t xml:space="preserve"> uses the Cox-Sprague system with the table given in the CS_Table tab of this workbook. This table differs from the YRA Year book table in the score assigned to the boat that finishes second in a two boat race, the scores assigned to boats that finish 21st or higher and the boats that are disqualified or do not finish.</t>
    </r>
  </si>
  <si>
    <r>
      <t xml:space="preserve">The series consists of the </t>
    </r>
    <r>
      <rPr>
        <sz val="8"/>
        <rFont val="Arial"/>
        <family val="2"/>
      </rPr>
      <t>QUATERLY RACING.</t>
    </r>
  </si>
  <si>
    <r>
      <t xml:space="preserve">All the races on the </t>
    </r>
    <r>
      <rPr>
        <sz val="8"/>
        <rFont val="Arial"/>
        <family val="2"/>
      </rPr>
      <t>SJPMYC</t>
    </r>
    <r>
      <rPr>
        <sz val="8"/>
        <rFont val="Arial"/>
        <family val="2"/>
      </rPr>
      <t xml:space="preserve"> scheduleand all the Saturday YRA races with exception of the Crew Race on Sept 22, 2007.</t>
    </r>
  </si>
  <si>
    <r>
      <t>AVG OF TOP 5 SKIPPERS STARTS</t>
    </r>
    <r>
      <rPr>
        <sz val="8"/>
        <rFont val="Arial"/>
        <family val="2"/>
      </rPr>
      <t xml:space="preserve"> starts on </t>
    </r>
    <r>
      <rPr>
        <sz val="8"/>
        <rFont val="Arial"/>
        <family val="2"/>
      </rPr>
      <t>SERIES</t>
    </r>
    <r>
      <rPr>
        <sz val="8"/>
        <rFont val="Arial"/>
        <family val="2"/>
      </rPr>
      <t xml:space="preserve"> schedule</t>
    </r>
    <r>
      <rPr>
        <sz val="8"/>
        <rFont val="Arial"/>
        <family val="2"/>
      </rPr>
      <t>.</t>
    </r>
  </si>
  <si>
    <r>
      <t>50% of starts on</t>
    </r>
    <r>
      <rPr>
        <sz val="8"/>
        <rFont val="Arial"/>
        <family val="2"/>
      </rPr>
      <t xml:space="preserve"> SERIES</t>
    </r>
    <r>
      <rPr>
        <sz val="8"/>
        <rFont val="Arial"/>
        <family val="2"/>
      </rPr>
      <t xml:space="preserve"> schedule, not counting the races in the NOOD regatta</t>
    </r>
  </si>
  <si>
    <t>made for consistency with the current SJPMYC scoring systems and is much less punishing</t>
  </si>
  <si>
    <t>Cox-Sprague scoring system recommended by SJPMYC of L.I.S, modified as described below will be used.</t>
  </si>
  <si>
    <r>
      <rPr>
        <sz val="16"/>
        <rFont val="Arial"/>
        <family val="2"/>
      </rPr>
      <t xml:space="preserve"> </t>
    </r>
    <r>
      <rPr>
        <sz val="26"/>
        <rFont val="Arial"/>
        <family val="2"/>
      </rPr>
      <t xml:space="preserve"> _xD83D__xDEA6_</t>
    </r>
    <r>
      <rPr>
        <sz val="12"/>
        <rFont val="Arial"/>
        <family val="0"/>
      </rPr>
      <t xml:space="preserve"> </t>
    </r>
    <r>
      <rPr>
        <b/>
        <sz val="12"/>
        <rFont val="Arial"/>
        <family val="2"/>
      </rPr>
      <t xml:space="preserve">HANDICAP GROUPS </t>
    </r>
    <r>
      <rPr>
        <b/>
        <sz val="26"/>
        <rFont val="Arial"/>
        <family val="2"/>
      </rPr>
      <t>_xD83D__xDEA6_</t>
    </r>
    <r>
      <rPr>
        <b/>
        <sz val="12"/>
        <color indexed="10"/>
        <rFont val="Arial"/>
        <family val="2"/>
      </rPr>
      <t xml:space="preserve"> RED </t>
    </r>
    <r>
      <rPr>
        <b/>
        <sz val="12"/>
        <rFont val="Arial"/>
        <family val="2"/>
      </rPr>
      <t xml:space="preserve">/ </t>
    </r>
    <r>
      <rPr>
        <b/>
        <sz val="12"/>
        <color indexed="13"/>
        <rFont val="Arial"/>
        <family val="2"/>
      </rPr>
      <t>YELLOW</t>
    </r>
    <r>
      <rPr>
        <b/>
        <sz val="12"/>
        <color indexed="34"/>
        <rFont val="Arial"/>
        <family val="2"/>
      </rPr>
      <t xml:space="preserve"> </t>
    </r>
    <r>
      <rPr>
        <b/>
        <sz val="12"/>
        <rFont val="Arial"/>
        <family val="2"/>
      </rPr>
      <t>/</t>
    </r>
    <r>
      <rPr>
        <b/>
        <sz val="12"/>
        <color indexed="11"/>
        <rFont val="Arial"/>
        <family val="2"/>
      </rPr>
      <t xml:space="preserve"> GREEN</t>
    </r>
    <r>
      <rPr>
        <sz val="12"/>
        <color indexed="19"/>
        <rFont val="Arial"/>
        <family val="2"/>
      </rPr>
      <t xml:space="preserve"> </t>
    </r>
  </si>
  <si>
    <t>DNF</t>
  </si>
  <si>
    <t>NN-Red</t>
  </si>
  <si>
    <t>TBD</t>
  </si>
  <si>
    <t>Nirvana</t>
  </si>
  <si>
    <t>Steve Anderman</t>
  </si>
  <si>
    <t>Ken Bates</t>
  </si>
  <si>
    <t>Jim Blackburn</t>
  </si>
  <si>
    <t>Bruce Blomgren</t>
  </si>
  <si>
    <t>Neal Boucher</t>
  </si>
  <si>
    <t>Harri Beutler</t>
  </si>
  <si>
    <t>Ray Cook</t>
  </si>
  <si>
    <t>Dan Deets</t>
  </si>
  <si>
    <t>Tony DeFilippis</t>
  </si>
  <si>
    <t>Dick Denzler</t>
  </si>
  <si>
    <t>Darin Denzler</t>
  </si>
  <si>
    <t>Pete Flynn</t>
  </si>
  <si>
    <t>Sandy Graham</t>
  </si>
  <si>
    <t>Mike Haase</t>
  </si>
  <si>
    <t>Glenn Halsey</t>
  </si>
  <si>
    <t>Dave Ham</t>
  </si>
  <si>
    <t>Mark Hamer</t>
  </si>
  <si>
    <t>Ron Hawkins</t>
  </si>
  <si>
    <t>Harry Howard</t>
  </si>
  <si>
    <t>Marilyn Stevens</t>
  </si>
  <si>
    <t>Terry McCormick</t>
  </si>
  <si>
    <t>Rob McKinley</t>
  </si>
  <si>
    <t>Lynda McKinley</t>
  </si>
  <si>
    <t>Laura Miller</t>
  </si>
  <si>
    <t>Bill Miller</t>
  </si>
  <si>
    <t>Bob Murphy</t>
  </si>
  <si>
    <t>Harry Oakley</t>
  </si>
  <si>
    <t>Kevin Richter</t>
  </si>
  <si>
    <t>Larry Rogers</t>
  </si>
  <si>
    <t>Melody Ryan</t>
  </si>
  <si>
    <t>Paul Ryan</t>
  </si>
  <si>
    <t>Diane Ryerson</t>
  </si>
  <si>
    <t>Gerry Ryerson</t>
  </si>
  <si>
    <t>Jay Schach</t>
  </si>
  <si>
    <t>Sandy Schach</t>
  </si>
  <si>
    <t>Jim Sheldon</t>
  </si>
  <si>
    <t>Carolyn Sherwin</t>
  </si>
  <si>
    <t>Steve Stopa</t>
  </si>
  <si>
    <t>Duane Stewart</t>
  </si>
  <si>
    <t>Charlie Sweeney</t>
  </si>
  <si>
    <t>Karl Thomsen</t>
  </si>
  <si>
    <t>Harry Thranhardt</t>
  </si>
  <si>
    <t>Garrett VanKoughnett</t>
  </si>
  <si>
    <t>Dave Williams</t>
  </si>
  <si>
    <t>Name</t>
  </si>
  <si>
    <t>DF-95</t>
  </si>
  <si>
    <t>DF-65</t>
  </si>
  <si>
    <t>Skipper</t>
  </si>
  <si>
    <t>Sail #</t>
  </si>
  <si>
    <t>NIRVANA/DF-65 SKIPPERs</t>
  </si>
  <si>
    <t>DF-95 SKIPPERs</t>
  </si>
  <si>
    <t>Blank</t>
  </si>
  <si>
    <t>None</t>
  </si>
  <si>
    <t>5</t>
  </si>
  <si>
    <t>14</t>
  </si>
  <si>
    <t>20</t>
  </si>
  <si>
    <r>
      <rPr>
        <b/>
        <sz val="18"/>
        <color indexed="39"/>
        <rFont val="Stencil"/>
        <family val="5"/>
      </rPr>
      <t>2023 SJPMYC</t>
    </r>
    <r>
      <rPr>
        <b/>
        <sz val="22"/>
        <rFont val="Stencil"/>
        <family val="5"/>
      </rPr>
      <t xml:space="preserve">  ⛵</t>
    </r>
    <r>
      <rPr>
        <b/>
        <sz val="24"/>
        <color indexed="53"/>
        <rFont val="Stencil"/>
        <family val="5"/>
      </rPr>
      <t xml:space="preserve"> SPRING</t>
    </r>
    <r>
      <rPr>
        <b/>
        <i/>
        <sz val="18"/>
        <color indexed="10"/>
        <rFont val="Lucida Handwriting"/>
        <family val="4"/>
      </rPr>
      <t xml:space="preserve"> </t>
    </r>
    <r>
      <rPr>
        <b/>
        <i/>
        <sz val="18"/>
        <color indexed="53"/>
        <rFont val="Lucida Handwriting"/>
        <family val="4"/>
      </rPr>
      <t xml:space="preserve">SERIES </t>
    </r>
  </si>
  <si>
    <t>Tim Leonard</t>
  </si>
  <si>
    <t>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</si>
</sst>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m/d;@"/>
  </numFmts>
  <fonts count="1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sz val="12"/>
      <name val="Arial Black"/>
      <family val="2"/>
    </font>
    <font>
      <i/>
      <sz val="8"/>
      <name val="Arial"/>
      <family val="2"/>
    </font>
    <font>
      <sz val="12"/>
      <name val="Apple Chancery"/>
      <family val="0"/>
    </font>
    <font>
      <b/>
      <sz val="20"/>
      <name val="Stencil"/>
      <family val="5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2"/>
      <color indexed="9"/>
      <name val="Avenir Black Oblique"/>
      <family val="0"/>
    </font>
    <font>
      <b/>
      <sz val="9"/>
      <color indexed="9"/>
      <name val="Avenir Black Oblique"/>
      <family val="0"/>
    </font>
    <font>
      <sz val="20"/>
      <name val="Arial Black"/>
      <family val="2"/>
    </font>
    <font>
      <b/>
      <sz val="16"/>
      <name val="Arial Black"/>
      <family val="2"/>
    </font>
    <font>
      <sz val="10"/>
      <name val="Arial Black"/>
      <family val="2"/>
    </font>
    <font>
      <sz val="20"/>
      <name val="Arial"/>
      <family val="2"/>
    </font>
    <font>
      <sz val="10"/>
      <name val="Seravek Medium"/>
      <family val="0"/>
    </font>
    <font>
      <sz val="14"/>
      <name val="Seravek Medium"/>
      <family val="0"/>
    </font>
    <font>
      <b/>
      <sz val="12"/>
      <name val="Seravek Medium"/>
      <family val="0"/>
    </font>
    <font>
      <b/>
      <sz val="14"/>
      <name val="Seravek Medium"/>
      <family val="0"/>
    </font>
    <font>
      <sz val="14"/>
      <name val="Arial"/>
      <family val="2"/>
    </font>
    <font>
      <sz val="36"/>
      <color indexed="9"/>
      <name val="Arial Black"/>
      <family val="2"/>
    </font>
    <font>
      <b/>
      <sz val="8"/>
      <name val="Arial Narrow"/>
      <family val="2"/>
    </font>
    <font>
      <b/>
      <sz val="22"/>
      <name val="Stencil"/>
      <family val="5"/>
    </font>
    <font>
      <b/>
      <i/>
      <sz val="18"/>
      <color indexed="10"/>
      <name val="Lucida Handwriting"/>
      <family val="4"/>
    </font>
    <font>
      <b/>
      <sz val="18"/>
      <color indexed="39"/>
      <name val="Stencil"/>
      <family val="5"/>
    </font>
    <font>
      <sz val="14"/>
      <name val="Charter Roman"/>
      <family val="0"/>
    </font>
    <font>
      <sz val="22"/>
      <color indexed="9"/>
      <name val="Arial Black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sz val="16"/>
      <name val="Arial"/>
      <family val="2"/>
    </font>
    <font>
      <b/>
      <sz val="14"/>
      <color indexed="9"/>
      <name val="Avenir Black Oblique"/>
      <family val="0"/>
    </font>
    <font>
      <sz val="14"/>
      <color indexed="9"/>
      <name val="Avenir Black Oblique"/>
      <family val="0"/>
    </font>
    <font>
      <b/>
      <sz val="24"/>
      <name val="Arial Black"/>
      <family val="2"/>
    </font>
    <font>
      <b/>
      <sz val="24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sz val="14"/>
      <color indexed="8"/>
      <name val="Avenir Black Oblique"/>
      <family val="0"/>
    </font>
    <font>
      <sz val="11"/>
      <color indexed="9"/>
      <name val="Chalkduster"/>
      <family val="0"/>
    </font>
    <font>
      <sz val="11"/>
      <color indexed="8"/>
      <name val="Cambria"/>
      <family val="1"/>
    </font>
    <font>
      <sz val="11"/>
      <color indexed="8"/>
      <name val="Chalkduster"/>
      <family val="0"/>
    </font>
    <font>
      <sz val="11"/>
      <color indexed="8"/>
      <name val="Avenir Black Oblique"/>
      <family val="0"/>
    </font>
    <font>
      <sz val="11"/>
      <color indexed="9"/>
      <name val="Avenir Black Oblique"/>
      <family val="0"/>
    </font>
    <font>
      <b/>
      <sz val="11"/>
      <color indexed="9"/>
      <name val="Chalkduster"/>
      <family val="0"/>
    </font>
    <font>
      <sz val="14"/>
      <color indexed="8"/>
      <name val="Avenir Black"/>
      <family val="0"/>
    </font>
    <font>
      <b/>
      <sz val="14"/>
      <name val="Arial"/>
      <family val="2"/>
    </font>
    <font>
      <b/>
      <sz val="24"/>
      <color indexed="53"/>
      <name val="Stencil"/>
      <family val="5"/>
    </font>
    <font>
      <b/>
      <i/>
      <sz val="18"/>
      <color indexed="53"/>
      <name val="Lucida Handwriting"/>
      <family val="4"/>
    </font>
    <font>
      <sz val="12"/>
      <color indexed="19"/>
      <name val="Arial"/>
      <family val="2"/>
    </font>
    <font>
      <b/>
      <sz val="12"/>
      <color indexed="34"/>
      <name val="Arial"/>
      <family val="2"/>
    </font>
    <font>
      <b/>
      <sz val="12"/>
      <color indexed="11"/>
      <name val="Arial"/>
      <family val="2"/>
    </font>
    <font>
      <b/>
      <sz val="12"/>
      <color indexed="13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Black"/>
      <family val="2"/>
    </font>
    <font>
      <sz val="9"/>
      <color indexed="9"/>
      <name val="Arial Narrow"/>
      <family val="2"/>
    </font>
    <font>
      <b/>
      <sz val="8"/>
      <color indexed="9"/>
      <name val="Arial"/>
      <family val="2"/>
    </font>
    <font>
      <sz val="8"/>
      <color indexed="9"/>
      <name val="Apple Symbols"/>
      <family val="0"/>
    </font>
    <font>
      <sz val="6"/>
      <color indexed="8"/>
      <name val="Apple Symbols"/>
      <family val="0"/>
    </font>
    <font>
      <sz val="12"/>
      <color indexed="9"/>
      <name val="Seravek Medium"/>
      <family val="0"/>
    </font>
    <font>
      <b/>
      <sz val="18"/>
      <color indexed="53"/>
      <name val="Arial"/>
      <family val="2"/>
    </font>
    <font>
      <b/>
      <sz val="8"/>
      <color indexed="10"/>
      <name val="Arial Narrow"/>
      <family val="2"/>
    </font>
    <font>
      <b/>
      <sz val="12"/>
      <color indexed="48"/>
      <name val="Arial"/>
      <family val="2"/>
    </font>
    <font>
      <sz val="10"/>
      <color indexed="10"/>
      <name val="Arial"/>
      <family val="2"/>
    </font>
    <font>
      <sz val="10"/>
      <color indexed="39"/>
      <name val="Arial"/>
      <family val="2"/>
    </font>
    <font>
      <sz val="12"/>
      <color indexed="9"/>
      <name val="Arial"/>
      <family val="2"/>
    </font>
    <font>
      <b/>
      <sz val="14"/>
      <color indexed="9"/>
      <name val="Seravek Medium"/>
      <family val="0"/>
    </font>
    <font>
      <b/>
      <sz val="12"/>
      <color indexed="8"/>
      <name val="Arial Narrow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  <font>
      <b/>
      <sz val="18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Black"/>
      <family val="2"/>
    </font>
    <font>
      <sz val="9"/>
      <color theme="0"/>
      <name val="Arial Narrow"/>
      <family val="2"/>
    </font>
    <font>
      <b/>
      <sz val="8"/>
      <color theme="0"/>
      <name val="Arial"/>
      <family val="2"/>
    </font>
    <font>
      <sz val="8"/>
      <color theme="0"/>
      <name val="Apple Symbols"/>
      <family val="0"/>
    </font>
    <font>
      <sz val="6"/>
      <color theme="1"/>
      <name val="Apple Symbols"/>
      <family val="0"/>
    </font>
    <font>
      <sz val="12"/>
      <color theme="0"/>
      <name val="Seravek Medium"/>
      <family val="0"/>
    </font>
    <font>
      <sz val="8"/>
      <color theme="0"/>
      <name val="Arial"/>
      <family val="2"/>
    </font>
    <font>
      <b/>
      <sz val="18"/>
      <color rgb="FFFF6600"/>
      <name val="Arial"/>
      <family val="2"/>
    </font>
    <font>
      <b/>
      <sz val="8"/>
      <color rgb="FFFF0000"/>
      <name val="Arial Narrow"/>
      <family val="2"/>
    </font>
    <font>
      <b/>
      <sz val="12"/>
      <color rgb="FF3366FF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2"/>
      <color theme="0"/>
      <name val="Arial"/>
      <family val="2"/>
    </font>
    <font>
      <b/>
      <sz val="14"/>
      <color theme="0"/>
      <name val="Seravek Medium"/>
      <family val="0"/>
    </font>
    <font>
      <b/>
      <sz val="12"/>
      <color theme="1"/>
      <name val="Arial Narrow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22"/>
      <color theme="0"/>
      <name val="Arial Black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b/>
      <sz val="9"/>
      <color theme="0"/>
      <name val="Avenir Black Oblique"/>
      <family val="0"/>
    </font>
    <font>
      <b/>
      <sz val="18"/>
      <color theme="0"/>
      <name val="Arial"/>
      <family val="2"/>
    </font>
    <font>
      <b/>
      <sz val="18"/>
      <color rgb="FF0000FF"/>
      <name val="Arial"/>
      <family val="2"/>
    </font>
    <font>
      <b/>
      <sz val="12"/>
      <color rgb="FFFF0000"/>
      <name val="Arial Narrow"/>
      <family val="2"/>
    </font>
    <font>
      <b/>
      <sz val="12"/>
      <color theme="0"/>
      <name val="Arial Narrow"/>
      <family val="2"/>
    </font>
    <font>
      <sz val="11"/>
      <color theme="1"/>
      <name val="Avenir Black Oblique"/>
      <family val="0"/>
    </font>
    <font>
      <sz val="36"/>
      <color theme="0"/>
      <name val="Arial Black"/>
      <family val="2"/>
    </font>
    <font>
      <sz val="11"/>
      <color theme="0"/>
      <name val="Avenir Black Oblique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5"/>
        <bgColor indexed="64"/>
      </patternFill>
    </fill>
    <fill>
      <patternFill patternType="solid">
        <fgColor theme="1"/>
        <bgColor indexed="64"/>
      </patternFill>
    </fill>
    <fill>
      <patternFill patternType="gray125">
        <bgColor theme="0"/>
      </patternFill>
    </fill>
    <fill>
      <patternFill patternType="solid">
        <fgColor rgb="FFFFFF00"/>
        <bgColor indexed="64"/>
      </patternFill>
    </fill>
    <fill>
      <patternFill patternType="lightTrellis">
        <bgColor theme="0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00FF"/>
        <bgColor indexed="64"/>
      </patternFill>
    </fill>
    <fill>
      <patternFill patternType="darkGray">
        <bgColor theme="0"/>
      </patternFill>
    </fill>
    <fill>
      <patternFill patternType="solid">
        <fgColor rgb="FF33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75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0" applyNumberFormat="0" applyBorder="0" applyAlignment="0" applyProtection="0"/>
    <xf numFmtId="0" fontId="96" fillId="27" borderId="1" applyNumberFormat="0" applyAlignment="0" applyProtection="0"/>
    <xf numFmtId="0" fontId="9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29" borderId="0" applyNumberFormat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103" fillId="30" borderId="1" applyNumberFormat="0" applyAlignment="0" applyProtection="0"/>
    <xf numFmtId="0" fontId="104" fillId="0" borderId="6" applyNumberFormat="0" applyFill="0" applyAlignment="0" applyProtection="0"/>
    <xf numFmtId="0" fontId="105" fillId="31" borderId="0" applyNumberFormat="0" applyBorder="0" applyAlignment="0" applyProtection="0"/>
    <xf numFmtId="0" fontId="0" fillId="32" borderId="7" applyNumberFormat="0" applyFont="0" applyAlignment="0" applyProtection="0"/>
    <xf numFmtId="0" fontId="106" fillId="27" borderId="8" applyNumberFormat="0" applyAlignment="0" applyProtection="0"/>
    <xf numFmtId="9" fontId="0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9" applyNumberFormat="0" applyFill="0" applyAlignment="0" applyProtection="0"/>
    <xf numFmtId="0" fontId="109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6" fontId="0" fillId="34" borderId="12" xfId="0" applyNumberFormat="1" applyFont="1" applyFill="1" applyBorder="1" applyAlignment="1">
      <alignment textRotation="90"/>
    </xf>
    <xf numFmtId="16" fontId="0" fillId="34" borderId="13" xfId="0" applyNumberFormat="1" applyFont="1" applyFill="1" applyBorder="1" applyAlignment="1">
      <alignment textRotation="90"/>
    </xf>
    <xf numFmtId="0" fontId="2" fillId="33" borderId="0" xfId="0" applyFont="1" applyFill="1" applyAlignment="1">
      <alignment/>
    </xf>
    <xf numFmtId="16" fontId="0" fillId="34" borderId="14" xfId="0" applyNumberFormat="1" applyFont="1" applyFill="1" applyBorder="1" applyAlignment="1">
      <alignment textRotation="90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5" fillId="33" borderId="0" xfId="0" applyFont="1" applyFill="1" applyAlignment="1">
      <alignment/>
    </xf>
    <xf numFmtId="0" fontId="0" fillId="33" borderId="0" xfId="0" applyFill="1" applyAlignment="1">
      <alignment horizontal="left" wrapText="1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 wrapText="1"/>
    </xf>
    <xf numFmtId="0" fontId="5" fillId="33" borderId="0" xfId="0" applyFont="1" applyFill="1" applyAlignment="1">
      <alignment vertical="top"/>
    </xf>
    <xf numFmtId="0" fontId="0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0" borderId="0" xfId="0" applyFont="1" applyAlignment="1">
      <alignment horizontal="right"/>
    </xf>
    <xf numFmtId="0" fontId="7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25" xfId="0" applyFont="1" applyBorder="1" applyAlignment="1">
      <alignment horizontal="right"/>
    </xf>
    <xf numFmtId="0" fontId="0" fillId="0" borderId="26" xfId="0" applyFont="1" applyBorder="1" applyAlignment="1">
      <alignment horizontal="center"/>
    </xf>
    <xf numFmtId="166" fontId="0" fillId="0" borderId="26" xfId="42" applyNumberFormat="1" applyFont="1" applyBorder="1" applyAlignment="1">
      <alignment horizontal="center"/>
    </xf>
    <xf numFmtId="166" fontId="0" fillId="0" borderId="15" xfId="42" applyNumberFormat="1" applyFont="1" applyBorder="1" applyAlignment="1">
      <alignment horizontal="right"/>
    </xf>
    <xf numFmtId="0" fontId="0" fillId="34" borderId="25" xfId="0" applyFont="1" applyFill="1" applyBorder="1" applyAlignment="1">
      <alignment horizontal="center" wrapText="1"/>
    </xf>
    <xf numFmtId="16" fontId="0" fillId="34" borderId="26" xfId="0" applyNumberFormat="1" applyFont="1" applyFill="1" applyBorder="1" applyAlignment="1">
      <alignment textRotation="90"/>
    </xf>
    <xf numFmtId="166" fontId="0" fillId="34" borderId="27" xfId="42" applyNumberFormat="1" applyFont="1" applyFill="1" applyBorder="1" applyAlignment="1">
      <alignment horizontal="center" wrapText="1"/>
    </xf>
    <xf numFmtId="1" fontId="0" fillId="0" borderId="28" xfId="42" applyNumberFormat="1" applyFont="1" applyBorder="1" applyAlignment="1">
      <alignment horizontal="center"/>
    </xf>
    <xf numFmtId="1" fontId="0" fillId="0" borderId="29" xfId="42" applyNumberFormat="1" applyFont="1" applyBorder="1" applyAlignment="1" quotePrefix="1">
      <alignment horizontal="center"/>
    </xf>
    <xf numFmtId="167" fontId="0" fillId="0" borderId="30" xfId="42" applyNumberFormat="1" applyFont="1" applyBorder="1" applyAlignment="1" quotePrefix="1">
      <alignment/>
    </xf>
    <xf numFmtId="1" fontId="0" fillId="0" borderId="31" xfId="42" applyNumberFormat="1" applyFont="1" applyBorder="1" applyAlignment="1">
      <alignment horizontal="center"/>
    </xf>
    <xf numFmtId="1" fontId="0" fillId="0" borderId="0" xfId="42" applyNumberFormat="1" applyFont="1" applyBorder="1" applyAlignment="1" quotePrefix="1">
      <alignment horizontal="center"/>
    </xf>
    <xf numFmtId="167" fontId="0" fillId="0" borderId="32" xfId="42" applyNumberFormat="1" applyFont="1" applyBorder="1" applyAlignment="1" quotePrefix="1">
      <alignment/>
    </xf>
    <xf numFmtId="1" fontId="0" fillId="0" borderId="33" xfId="42" applyNumberFormat="1" applyFont="1" applyBorder="1" applyAlignment="1">
      <alignment horizontal="center"/>
    </xf>
    <xf numFmtId="1" fontId="0" fillId="0" borderId="34" xfId="42" applyNumberFormat="1" applyFont="1" applyBorder="1" applyAlignment="1" quotePrefix="1">
      <alignment horizontal="center"/>
    </xf>
    <xf numFmtId="167" fontId="0" fillId="0" borderId="35" xfId="42" applyNumberFormat="1" applyFont="1" applyBorder="1" applyAlignment="1" quotePrefix="1">
      <alignment/>
    </xf>
    <xf numFmtId="0" fontId="0" fillId="0" borderId="36" xfId="0" applyFont="1" applyBorder="1" applyAlignment="1">
      <alignment horizontal="right"/>
    </xf>
    <xf numFmtId="165" fontId="0" fillId="33" borderId="0" xfId="42" applyNumberFormat="1" applyFont="1" applyFill="1" applyAlignment="1">
      <alignment/>
    </xf>
    <xf numFmtId="0" fontId="6" fillId="33" borderId="0" xfId="0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164" fontId="5" fillId="0" borderId="0" xfId="57" applyNumberFormat="1" applyFont="1" applyAlignment="1">
      <alignment/>
    </xf>
    <xf numFmtId="10" fontId="5" fillId="0" borderId="0" xfId="57" applyNumberFormat="1" applyFont="1" applyAlignment="1">
      <alignment/>
    </xf>
    <xf numFmtId="0" fontId="110" fillId="0" borderId="0" xfId="0" applyFont="1" applyAlignment="1">
      <alignment horizontal="center"/>
    </xf>
    <xf numFmtId="0" fontId="110" fillId="0" borderId="37" xfId="0" applyFont="1" applyBorder="1" applyAlignment="1">
      <alignment horizontal="center"/>
    </xf>
    <xf numFmtId="0" fontId="110" fillId="0" borderId="0" xfId="0" applyFont="1" applyAlignment="1">
      <alignment/>
    </xf>
    <xf numFmtId="0" fontId="110" fillId="0" borderId="37" xfId="0" applyFont="1" applyBorder="1" applyAlignment="1">
      <alignment/>
    </xf>
    <xf numFmtId="0" fontId="10" fillId="37" borderId="37" xfId="0" applyFont="1" applyFill="1" applyBorder="1" applyAlignment="1">
      <alignment horizontal="center"/>
    </xf>
    <xf numFmtId="0" fontId="10" fillId="37" borderId="37" xfId="0" applyFont="1" applyFill="1" applyBorder="1" applyAlignment="1">
      <alignment/>
    </xf>
    <xf numFmtId="0" fontId="5" fillId="38" borderId="0" xfId="0" applyFont="1" applyFill="1" applyAlignment="1" applyProtection="1">
      <alignment vertical="center"/>
      <protection locked="0"/>
    </xf>
    <xf numFmtId="0" fontId="6" fillId="38" borderId="0" xfId="0" applyFont="1" applyFill="1" applyAlignment="1" applyProtection="1">
      <alignment horizontal="center" vertical="center"/>
      <protection locked="0"/>
    </xf>
    <xf numFmtId="0" fontId="2" fillId="38" borderId="0" xfId="0" applyFont="1" applyFill="1" applyAlignment="1" applyProtection="1">
      <alignment horizontal="center"/>
      <protection locked="0"/>
    </xf>
    <xf numFmtId="0" fontId="5" fillId="38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16" fontId="111" fillId="39" borderId="38" xfId="0" applyNumberFormat="1" applyFont="1" applyFill="1" applyBorder="1" applyAlignment="1" applyProtection="1">
      <alignment horizontal="center" vertical="center" textRotation="90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40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0" fontId="5" fillId="37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112" fillId="37" borderId="0" xfId="0" applyFont="1" applyFill="1" applyAlignment="1" applyProtection="1">
      <alignment vertical="center"/>
      <protection locked="0"/>
    </xf>
    <xf numFmtId="0" fontId="113" fillId="37" borderId="0" xfId="0" applyFont="1" applyFill="1" applyAlignment="1" applyProtection="1">
      <alignment horizontal="center" vertical="center"/>
      <protection locked="0"/>
    </xf>
    <xf numFmtId="0" fontId="112" fillId="37" borderId="0" xfId="0" applyFont="1" applyFill="1" applyAlignment="1" applyProtection="1">
      <alignment/>
      <protection locked="0"/>
    </xf>
    <xf numFmtId="0" fontId="114" fillId="37" borderId="0" xfId="0" applyFont="1" applyFill="1" applyAlignment="1" applyProtection="1">
      <alignment vertical="center"/>
      <protection locked="0"/>
    </xf>
    <xf numFmtId="0" fontId="5" fillId="37" borderId="0" xfId="0" applyFont="1" applyFill="1" applyAlignment="1" applyProtection="1">
      <alignment horizontal="center" vertical="center"/>
      <protection locked="0"/>
    </xf>
    <xf numFmtId="166" fontId="5" fillId="33" borderId="0" xfId="42" applyNumberFormat="1" applyFont="1" applyFill="1" applyAlignment="1" applyProtection="1">
      <alignment horizontal="center"/>
      <protection locked="0"/>
    </xf>
    <xf numFmtId="0" fontId="5" fillId="33" borderId="32" xfId="0" applyFont="1" applyFill="1" applyBorder="1" applyAlignment="1" applyProtection="1">
      <alignment vertical="center"/>
      <protection locked="0"/>
    </xf>
    <xf numFmtId="0" fontId="19" fillId="33" borderId="39" xfId="0" applyFont="1" applyFill="1" applyBorder="1" applyAlignment="1">
      <alignment vertical="center" textRotation="180"/>
    </xf>
    <xf numFmtId="0" fontId="20" fillId="37" borderId="37" xfId="0" applyFont="1" applyFill="1" applyBorder="1" applyAlignment="1" applyProtection="1">
      <alignment horizontal="center" vertical="center"/>
      <protection hidden="1"/>
    </xf>
    <xf numFmtId="0" fontId="115" fillId="39" borderId="40" xfId="0" applyFont="1" applyFill="1" applyBorder="1" applyAlignment="1" applyProtection="1">
      <alignment horizontal="center"/>
      <protection hidden="1"/>
    </xf>
    <xf numFmtId="0" fontId="5" fillId="37" borderId="0" xfId="0" applyFont="1" applyFill="1" applyAlignment="1" applyProtection="1">
      <alignment/>
      <protection locked="0"/>
    </xf>
    <xf numFmtId="0" fontId="5" fillId="37" borderId="0" xfId="0" applyFont="1" applyFill="1" applyAlignment="1" applyProtection="1">
      <alignment vertical="top"/>
      <protection locked="0"/>
    </xf>
    <xf numFmtId="0" fontId="12" fillId="37" borderId="0" xfId="0" applyFont="1" applyFill="1" applyAlignment="1" applyProtection="1">
      <alignment vertical="top"/>
      <protection locked="0"/>
    </xf>
    <xf numFmtId="0" fontId="13" fillId="41" borderId="0" xfId="0" applyFont="1" applyFill="1" applyAlignment="1" applyProtection="1">
      <alignment vertical="center"/>
      <protection locked="0"/>
    </xf>
    <xf numFmtId="169" fontId="2" fillId="37" borderId="37" xfId="0" applyNumberFormat="1" applyFont="1" applyFill="1" applyBorder="1" applyAlignment="1" applyProtection="1">
      <alignment horizontal="center" vertical="center"/>
      <protection locked="0"/>
    </xf>
    <xf numFmtId="0" fontId="116" fillId="42" borderId="37" xfId="0" applyFont="1" applyFill="1" applyBorder="1" applyAlignment="1" applyProtection="1">
      <alignment horizontal="center" vertical="center"/>
      <protection locked="0"/>
    </xf>
    <xf numFmtId="0" fontId="2" fillId="42" borderId="0" xfId="0" applyFont="1" applyFill="1" applyAlignment="1" applyProtection="1">
      <alignment horizontal="center"/>
      <protection locked="0"/>
    </xf>
    <xf numFmtId="0" fontId="116" fillId="42" borderId="41" xfId="0" applyFont="1" applyFill="1" applyBorder="1" applyAlignment="1" applyProtection="1">
      <alignment horizontal="center" vertical="center"/>
      <protection locked="0"/>
    </xf>
    <xf numFmtId="169" fontId="2" fillId="37" borderId="41" xfId="0" applyNumberFormat="1" applyFont="1" applyFill="1" applyBorder="1" applyAlignment="1" applyProtection="1">
      <alignment horizontal="center" vertical="center"/>
      <protection locked="0"/>
    </xf>
    <xf numFmtId="0" fontId="117" fillId="43" borderId="42" xfId="0" applyFont="1" applyFill="1" applyBorder="1" applyAlignment="1" applyProtection="1">
      <alignment horizontal="center" vertical="center"/>
      <protection locked="0"/>
    </xf>
    <xf numFmtId="0" fontId="118" fillId="44" borderId="30" xfId="0" applyFont="1" applyFill="1" applyBorder="1" applyAlignment="1" applyProtection="1">
      <alignment horizontal="center" vertical="center"/>
      <protection hidden="1"/>
    </xf>
    <xf numFmtId="0" fontId="28" fillId="37" borderId="32" xfId="0" applyFont="1" applyFill="1" applyBorder="1" applyAlignment="1" applyProtection="1">
      <alignment horizontal="center" vertical="center"/>
      <protection locked="0"/>
    </xf>
    <xf numFmtId="0" fontId="40" fillId="37" borderId="35" xfId="0" applyFont="1" applyFill="1" applyBorder="1" applyAlignment="1" applyProtection="1">
      <alignment horizontal="center" vertical="center"/>
      <protection hidden="1"/>
    </xf>
    <xf numFmtId="0" fontId="119" fillId="45" borderId="25" xfId="0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left" wrapText="1"/>
    </xf>
    <xf numFmtId="0" fontId="120" fillId="33" borderId="0" xfId="0" applyFont="1" applyFill="1" applyAlignment="1">
      <alignment/>
    </xf>
    <xf numFmtId="0" fontId="120" fillId="33" borderId="0" xfId="0" applyFont="1" applyFill="1" applyAlignment="1">
      <alignment horizontal="right"/>
    </xf>
    <xf numFmtId="165" fontId="120" fillId="33" borderId="0" xfId="42" applyNumberFormat="1" applyFont="1" applyFill="1" applyAlignment="1">
      <alignment/>
    </xf>
    <xf numFmtId="0" fontId="121" fillId="33" borderId="0" xfId="0" applyFont="1" applyFill="1" applyAlignment="1" quotePrefix="1">
      <alignment/>
    </xf>
    <xf numFmtId="0" fontId="121" fillId="33" borderId="0" xfId="0" applyFont="1" applyFill="1" applyAlignment="1">
      <alignment/>
    </xf>
    <xf numFmtId="166" fontId="3" fillId="37" borderId="43" xfId="42" applyNumberFormat="1" applyFont="1" applyFill="1" applyBorder="1" applyAlignment="1" applyProtection="1">
      <alignment horizontal="center" vertical="center" wrapText="1"/>
      <protection locked="0"/>
    </xf>
    <xf numFmtId="1" fontId="3" fillId="37" borderId="41" xfId="0" applyNumberFormat="1" applyFont="1" applyFill="1" applyBorder="1" applyAlignment="1" applyProtection="1" quotePrefix="1">
      <alignment horizontal="center" vertical="center"/>
      <protection locked="0"/>
    </xf>
    <xf numFmtId="1" fontId="3" fillId="37" borderId="37" xfId="0" applyNumberFormat="1" applyFont="1" applyFill="1" applyBorder="1" applyAlignment="1" applyProtection="1" quotePrefix="1">
      <alignment horizontal="center" vertical="center"/>
      <protection locked="0"/>
    </xf>
    <xf numFmtId="0" fontId="122" fillId="45" borderId="41" xfId="0" applyFont="1" applyFill="1" applyBorder="1" applyAlignment="1" applyProtection="1">
      <alignment horizontal="center" vertical="center"/>
      <protection locked="0"/>
    </xf>
    <xf numFmtId="0" fontId="122" fillId="45" borderId="37" xfId="0" applyFont="1" applyFill="1" applyBorder="1" applyAlignment="1" applyProtection="1">
      <alignment horizontal="center" vertical="center"/>
      <protection locked="0"/>
    </xf>
    <xf numFmtId="0" fontId="3" fillId="37" borderId="0" xfId="0" applyFont="1" applyFill="1" applyAlignment="1" applyProtection="1">
      <alignment horizontal="center"/>
      <protection locked="0"/>
    </xf>
    <xf numFmtId="0" fontId="51" fillId="44" borderId="0" xfId="0" applyFont="1" applyFill="1" applyAlignment="1" applyProtection="1">
      <alignment horizontal="center"/>
      <protection locked="0"/>
    </xf>
    <xf numFmtId="0" fontId="3" fillId="46" borderId="0" xfId="0" applyFont="1" applyFill="1" applyAlignment="1" applyProtection="1">
      <alignment horizontal="center"/>
      <protection locked="0"/>
    </xf>
    <xf numFmtId="0" fontId="117" fillId="43" borderId="44" xfId="0" applyFont="1" applyFill="1" applyBorder="1" applyAlignment="1" applyProtection="1">
      <alignment horizontal="center" vertical="center"/>
      <protection locked="0"/>
    </xf>
    <xf numFmtId="0" fontId="3" fillId="37" borderId="0" xfId="0" applyFont="1" applyFill="1" applyAlignment="1" applyProtection="1">
      <alignment/>
      <protection locked="0"/>
    </xf>
    <xf numFmtId="0" fontId="3" fillId="46" borderId="0" xfId="0" applyFont="1" applyFill="1" applyAlignment="1" applyProtection="1">
      <alignment/>
      <protection locked="0"/>
    </xf>
    <xf numFmtId="0" fontId="2" fillId="42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6" fillId="38" borderId="29" xfId="0" applyFont="1" applyFill="1" applyBorder="1" applyAlignment="1" applyProtection="1">
      <alignment horizontal="center" vertical="center"/>
      <protection locked="0"/>
    </xf>
    <xf numFmtId="0" fontId="2" fillId="38" borderId="29" xfId="0" applyFont="1" applyFill="1" applyBorder="1" applyAlignment="1" applyProtection="1">
      <alignment horizontal="center"/>
      <protection locked="0"/>
    </xf>
    <xf numFmtId="0" fontId="123" fillId="47" borderId="45" xfId="0" applyFont="1" applyFill="1" applyBorder="1" applyAlignment="1" applyProtection="1">
      <alignment horizontal="center" vertical="center"/>
      <protection hidden="1"/>
    </xf>
    <xf numFmtId="0" fontId="3" fillId="37" borderId="0" xfId="0" applyFont="1" applyFill="1" applyAlignment="1">
      <alignment horizontal="center"/>
    </xf>
    <xf numFmtId="0" fontId="116" fillId="42" borderId="46" xfId="0" applyFont="1" applyFill="1" applyBorder="1" applyAlignment="1" applyProtection="1">
      <alignment horizontal="center" vertical="center"/>
      <protection locked="0"/>
    </xf>
    <xf numFmtId="0" fontId="122" fillId="48" borderId="47" xfId="0" applyFont="1" applyFill="1" applyBorder="1" applyAlignment="1" applyProtection="1">
      <alignment horizontal="center" vertical="center"/>
      <protection locked="0"/>
    </xf>
    <xf numFmtId="0" fontId="116" fillId="42" borderId="47" xfId="0" applyFont="1" applyFill="1" applyBorder="1" applyAlignment="1" applyProtection="1">
      <alignment horizontal="center" vertical="center"/>
      <protection locked="0"/>
    </xf>
    <xf numFmtId="169" fontId="2" fillId="37" borderId="47" xfId="0" applyNumberFormat="1" applyFont="1" applyFill="1" applyBorder="1" applyAlignment="1" applyProtection="1">
      <alignment horizontal="center" vertical="center"/>
      <protection locked="0"/>
    </xf>
    <xf numFmtId="0" fontId="122" fillId="48" borderId="37" xfId="0" applyFont="1" applyFill="1" applyBorder="1" applyAlignment="1" applyProtection="1">
      <alignment horizontal="center" vertical="center"/>
      <protection locked="0"/>
    </xf>
    <xf numFmtId="0" fontId="3" fillId="37" borderId="37" xfId="0" applyFont="1" applyFill="1" applyBorder="1" applyAlignment="1">
      <alignment horizontal="center" vertical="center"/>
    </xf>
    <xf numFmtId="0" fontId="3" fillId="47" borderId="37" xfId="0" applyFont="1" applyFill="1" applyBorder="1" applyAlignment="1">
      <alignment horizontal="center" vertical="center"/>
    </xf>
    <xf numFmtId="0" fontId="3" fillId="37" borderId="41" xfId="0" applyFont="1" applyFill="1" applyBorder="1" applyAlignment="1">
      <alignment horizontal="center" vertical="center"/>
    </xf>
    <xf numFmtId="0" fontId="3" fillId="47" borderId="41" xfId="0" applyFont="1" applyFill="1" applyBorder="1" applyAlignment="1">
      <alignment horizontal="center" vertical="center"/>
    </xf>
    <xf numFmtId="1" fontId="3" fillId="37" borderId="48" xfId="0" applyNumberFormat="1" applyFont="1" applyFill="1" applyBorder="1" applyAlignment="1" applyProtection="1" quotePrefix="1">
      <alignment horizontal="center" vertical="center"/>
      <protection locked="0"/>
    </xf>
    <xf numFmtId="1" fontId="3" fillId="37" borderId="38" xfId="0" applyNumberFormat="1" applyFont="1" applyFill="1" applyBorder="1" applyAlignment="1" applyProtection="1" quotePrefix="1">
      <alignment horizontal="center" vertical="center"/>
      <protection locked="0"/>
    </xf>
    <xf numFmtId="16" fontId="124" fillId="13" borderId="38" xfId="0" applyNumberFormat="1" applyFont="1" applyFill="1" applyBorder="1" applyAlignment="1" applyProtection="1">
      <alignment horizontal="center" vertical="center"/>
      <protection locked="0"/>
    </xf>
    <xf numFmtId="0" fontId="25" fillId="13" borderId="45" xfId="0" applyFont="1" applyFill="1" applyBorder="1" applyAlignment="1" applyProtection="1">
      <alignment horizontal="center" vertical="center"/>
      <protection hidden="1"/>
    </xf>
    <xf numFmtId="1" fontId="39" fillId="13" borderId="49" xfId="0" applyNumberFormat="1" applyFont="1" applyFill="1" applyBorder="1" applyAlignment="1" applyProtection="1">
      <alignment horizontal="center" vertical="center" wrapText="1"/>
      <protection hidden="1"/>
    </xf>
    <xf numFmtId="0" fontId="3" fillId="37" borderId="47" xfId="0" applyFont="1" applyFill="1" applyBorder="1" applyAlignment="1">
      <alignment horizontal="center" vertical="center"/>
    </xf>
    <xf numFmtId="0" fontId="3" fillId="47" borderId="47" xfId="0" applyFont="1" applyFill="1" applyBorder="1" applyAlignment="1">
      <alignment horizontal="center" vertical="center"/>
    </xf>
    <xf numFmtId="0" fontId="3" fillId="37" borderId="37" xfId="0" applyFont="1" applyFill="1" applyBorder="1" applyAlignment="1" applyProtection="1" quotePrefix="1">
      <alignment horizontal="center" vertical="center"/>
      <protection locked="0"/>
    </xf>
    <xf numFmtId="49" fontId="10" fillId="49" borderId="37" xfId="0" applyNumberFormat="1" applyFont="1" applyFill="1" applyBorder="1" applyAlignment="1">
      <alignment horizontal="center"/>
    </xf>
    <xf numFmtId="0" fontId="10" fillId="49" borderId="37" xfId="0" applyFont="1" applyFill="1" applyBorder="1" applyAlignment="1">
      <alignment/>
    </xf>
    <xf numFmtId="1" fontId="3" fillId="37" borderId="47" xfId="0" applyNumberFormat="1" applyFont="1" applyFill="1" applyBorder="1" applyAlignment="1" applyProtection="1" quotePrefix="1">
      <alignment horizontal="center" vertical="center"/>
      <protection locked="0"/>
    </xf>
    <xf numFmtId="0" fontId="122" fillId="45" borderId="47" xfId="0" applyFont="1" applyFill="1" applyBorder="1" applyAlignment="1" applyProtection="1">
      <alignment horizontal="center" vertical="center"/>
      <protection locked="0"/>
    </xf>
    <xf numFmtId="0" fontId="2" fillId="49" borderId="37" xfId="0" applyFont="1" applyFill="1" applyBorder="1" applyAlignment="1" applyProtection="1">
      <alignment horizontal="center" vertical="center"/>
      <protection locked="0"/>
    </xf>
    <xf numFmtId="1" fontId="116" fillId="42" borderId="41" xfId="0" applyNumberFormat="1" applyFont="1" applyFill="1" applyBorder="1" applyAlignment="1" applyProtection="1">
      <alignment horizontal="center" vertical="center"/>
      <protection locked="0"/>
    </xf>
    <xf numFmtId="0" fontId="0" fillId="39" borderId="50" xfId="0" applyFill="1" applyBorder="1" applyAlignment="1">
      <alignment/>
    </xf>
    <xf numFmtId="0" fontId="0" fillId="39" borderId="51" xfId="0" applyFill="1" applyBorder="1" applyAlignment="1">
      <alignment/>
    </xf>
    <xf numFmtId="0" fontId="3" fillId="37" borderId="47" xfId="0" applyFont="1" applyFill="1" applyBorder="1" applyAlignment="1" applyProtection="1" quotePrefix="1">
      <alignment horizontal="center" vertical="center"/>
      <protection locked="0"/>
    </xf>
    <xf numFmtId="0" fontId="0" fillId="39" borderId="52" xfId="0" applyFill="1" applyBorder="1" applyAlignment="1">
      <alignment/>
    </xf>
    <xf numFmtId="0" fontId="5" fillId="33" borderId="37" xfId="0" applyFont="1" applyFill="1" applyBorder="1" applyAlignment="1" applyProtection="1">
      <alignment vertical="center"/>
      <protection locked="0"/>
    </xf>
    <xf numFmtId="0" fontId="3" fillId="37" borderId="41" xfId="0" applyFont="1" applyFill="1" applyBorder="1" applyAlignment="1" applyProtection="1" quotePrefix="1">
      <alignment horizontal="center" vertical="center"/>
      <protection locked="0"/>
    </xf>
    <xf numFmtId="0" fontId="122" fillId="48" borderId="46" xfId="0" applyFont="1" applyFill="1" applyBorder="1" applyAlignment="1" applyProtection="1">
      <alignment horizontal="center" vertical="center"/>
      <protection locked="0"/>
    </xf>
    <xf numFmtId="0" fontId="5" fillId="33" borderId="41" xfId="0" applyFont="1" applyFill="1" applyBorder="1" applyAlignment="1" applyProtection="1">
      <alignment vertical="center"/>
      <protection locked="0"/>
    </xf>
    <xf numFmtId="0" fontId="5" fillId="33" borderId="46" xfId="0" applyFont="1" applyFill="1" applyBorder="1" applyAlignment="1" applyProtection="1">
      <alignment vertical="center"/>
      <protection locked="0"/>
    </xf>
    <xf numFmtId="0" fontId="3" fillId="0" borderId="37" xfId="0" applyFont="1" applyBorder="1" applyAlignment="1" quotePrefix="1">
      <alignment horizontal="center" vertical="center"/>
    </xf>
    <xf numFmtId="0" fontId="3" fillId="0" borderId="41" xfId="0" applyFont="1" applyBorder="1" applyAlignment="1" quotePrefix="1">
      <alignment horizontal="center" vertical="center"/>
    </xf>
    <xf numFmtId="0" fontId="3" fillId="0" borderId="46" xfId="0" applyFont="1" applyBorder="1" applyAlignment="1" quotePrefix="1">
      <alignment horizontal="center" vertical="center"/>
    </xf>
    <xf numFmtId="0" fontId="0" fillId="39" borderId="41" xfId="0" applyFill="1" applyBorder="1" applyAlignment="1">
      <alignment/>
    </xf>
    <xf numFmtId="0" fontId="0" fillId="39" borderId="37" xfId="0" applyFill="1" applyBorder="1" applyAlignment="1">
      <alignment/>
    </xf>
    <xf numFmtId="0" fontId="0" fillId="39" borderId="47" xfId="0" applyFill="1" applyBorder="1" applyAlignment="1">
      <alignment/>
    </xf>
    <xf numFmtId="0" fontId="0" fillId="39" borderId="53" xfId="0" applyFill="1" applyBorder="1" applyAlignment="1">
      <alignment/>
    </xf>
    <xf numFmtId="0" fontId="0" fillId="33" borderId="38" xfId="0" applyFill="1" applyBorder="1" applyAlignment="1" applyProtection="1">
      <alignment horizontal="center" wrapText="1"/>
      <protection locked="0"/>
    </xf>
    <xf numFmtId="0" fontId="125" fillId="37" borderId="37" xfId="0" applyFont="1" applyFill="1" applyBorder="1" applyAlignment="1">
      <alignment horizontal="center" vertical="center"/>
    </xf>
    <xf numFmtId="0" fontId="125" fillId="37" borderId="41" xfId="0" applyFont="1" applyFill="1" applyBorder="1" applyAlignment="1">
      <alignment horizontal="center" vertical="center"/>
    </xf>
    <xf numFmtId="0" fontId="125" fillId="37" borderId="46" xfId="0" applyFont="1" applyFill="1" applyBorder="1" applyAlignment="1">
      <alignment horizontal="center" vertical="center"/>
    </xf>
    <xf numFmtId="0" fontId="0" fillId="39" borderId="49" xfId="0" applyFill="1" applyBorder="1" applyAlignment="1">
      <alignment horizontal="center"/>
    </xf>
    <xf numFmtId="0" fontId="3" fillId="37" borderId="41" xfId="0" applyFont="1" applyFill="1" applyBorder="1" applyAlignment="1">
      <alignment horizontal="center"/>
    </xf>
    <xf numFmtId="0" fontId="3" fillId="37" borderId="37" xfId="0" applyFont="1" applyFill="1" applyBorder="1" applyAlignment="1">
      <alignment horizontal="center"/>
    </xf>
    <xf numFmtId="0" fontId="3" fillId="37" borderId="46" xfId="0" applyFont="1" applyFill="1" applyBorder="1" applyAlignment="1">
      <alignment horizontal="center"/>
    </xf>
    <xf numFmtId="0" fontId="0" fillId="39" borderId="54" xfId="0" applyFill="1" applyBorder="1" applyAlignment="1">
      <alignment/>
    </xf>
    <xf numFmtId="0" fontId="0" fillId="39" borderId="55" xfId="0" applyFill="1" applyBorder="1" applyAlignment="1">
      <alignment/>
    </xf>
    <xf numFmtId="0" fontId="126" fillId="37" borderId="37" xfId="0" applyFont="1" applyFill="1" applyBorder="1" applyAlignment="1">
      <alignment horizontal="center" vertical="center"/>
    </xf>
    <xf numFmtId="0" fontId="3" fillId="49" borderId="41" xfId="0" applyFont="1" applyFill="1" applyBorder="1" applyAlignment="1">
      <alignment horizontal="center" vertical="center"/>
    </xf>
    <xf numFmtId="0" fontId="3" fillId="49" borderId="37" xfId="0" applyFont="1" applyFill="1" applyBorder="1" applyAlignment="1">
      <alignment horizontal="center" vertical="center"/>
    </xf>
    <xf numFmtId="0" fontId="3" fillId="49" borderId="47" xfId="0" applyFont="1" applyFill="1" applyBorder="1" applyAlignment="1">
      <alignment horizontal="center" vertical="center"/>
    </xf>
    <xf numFmtId="0" fontId="126" fillId="45" borderId="41" xfId="0" applyFont="1" applyFill="1" applyBorder="1" applyAlignment="1" applyProtection="1">
      <alignment horizontal="center" vertical="center"/>
      <protection locked="0"/>
    </xf>
    <xf numFmtId="0" fontId="126" fillId="45" borderId="37" xfId="0" applyFont="1" applyFill="1" applyBorder="1" applyAlignment="1" applyProtection="1">
      <alignment horizontal="center" vertical="center"/>
      <protection locked="0"/>
    </xf>
    <xf numFmtId="0" fontId="126" fillId="48" borderId="41" xfId="0" applyFont="1" applyFill="1" applyBorder="1" applyAlignment="1" applyProtection="1">
      <alignment horizontal="center" vertical="center"/>
      <protection locked="0"/>
    </xf>
    <xf numFmtId="0" fontId="126" fillId="48" borderId="37" xfId="0" applyFont="1" applyFill="1" applyBorder="1" applyAlignment="1" applyProtection="1">
      <alignment horizontal="center" vertical="center"/>
      <protection locked="0"/>
    </xf>
    <xf numFmtId="0" fontId="3" fillId="47" borderId="37" xfId="0" applyFont="1" applyFill="1" applyBorder="1" applyAlignment="1">
      <alignment/>
    </xf>
    <xf numFmtId="0" fontId="3" fillId="47" borderId="41" xfId="0" applyFont="1" applyFill="1" applyBorder="1" applyAlignment="1">
      <alignment/>
    </xf>
    <xf numFmtId="0" fontId="3" fillId="47" borderId="46" xfId="0" applyFont="1" applyFill="1" applyBorder="1" applyAlignment="1">
      <alignment/>
    </xf>
    <xf numFmtId="168" fontId="23" fillId="37" borderId="47" xfId="42" applyNumberFormat="1" applyFont="1" applyFill="1" applyBorder="1" applyAlignment="1" applyProtection="1" quotePrefix="1">
      <alignment horizontal="center" vertical="center"/>
      <protection hidden="1"/>
    </xf>
    <xf numFmtId="0" fontId="115" fillId="47" borderId="40" xfId="0" applyFont="1" applyFill="1" applyBorder="1" applyAlignment="1" applyProtection="1">
      <alignment horizontal="center"/>
      <protection hidden="1"/>
    </xf>
    <xf numFmtId="0" fontId="125" fillId="47" borderId="41" xfId="0" applyFont="1" applyFill="1" applyBorder="1" applyAlignment="1" applyProtection="1">
      <alignment horizontal="center" vertical="center"/>
      <protection locked="0"/>
    </xf>
    <xf numFmtId="0" fontId="125" fillId="47" borderId="37" xfId="0" applyFont="1" applyFill="1" applyBorder="1" applyAlignment="1" applyProtection="1">
      <alignment horizontal="center" vertical="center"/>
      <protection locked="0"/>
    </xf>
    <xf numFmtId="0" fontId="3" fillId="47" borderId="46" xfId="0" applyFont="1" applyFill="1" applyBorder="1" applyAlignment="1">
      <alignment horizontal="center" vertical="center"/>
    </xf>
    <xf numFmtId="0" fontId="25" fillId="33" borderId="37" xfId="0" applyFont="1" applyFill="1" applyBorder="1" applyAlignment="1" applyProtection="1">
      <alignment horizontal="center" vertical="center" wrapText="1"/>
      <protection locked="0"/>
    </xf>
    <xf numFmtId="0" fontId="127" fillId="43" borderId="44" xfId="0" applyFont="1" applyFill="1" applyBorder="1" applyAlignment="1" applyProtection="1">
      <alignment horizontal="center" vertical="center"/>
      <protection locked="0"/>
    </xf>
    <xf numFmtId="0" fontId="126" fillId="48" borderId="46" xfId="0" applyFont="1" applyFill="1" applyBorder="1" applyAlignment="1" applyProtection="1">
      <alignment horizontal="center" vertical="center"/>
      <protection locked="0"/>
    </xf>
    <xf numFmtId="0" fontId="128" fillId="37" borderId="37" xfId="0" applyFont="1" applyFill="1" applyBorder="1" applyAlignment="1">
      <alignment horizontal="center"/>
    </xf>
    <xf numFmtId="0" fontId="125" fillId="45" borderId="37" xfId="0" applyFont="1" applyFill="1" applyBorder="1" applyAlignment="1">
      <alignment horizontal="center" vertical="center"/>
    </xf>
    <xf numFmtId="168" fontId="23" fillId="47" borderId="47" xfId="42" applyNumberFormat="1" applyFont="1" applyFill="1" applyBorder="1" applyAlignment="1" applyProtection="1" quotePrefix="1">
      <alignment horizontal="center" vertical="center"/>
      <protection hidden="1"/>
    </xf>
    <xf numFmtId="0" fontId="117" fillId="47" borderId="45" xfId="0" applyFont="1" applyFill="1" applyBorder="1" applyAlignment="1" applyProtection="1">
      <alignment horizontal="center" vertical="center"/>
      <protection locked="0"/>
    </xf>
    <xf numFmtId="0" fontId="3" fillId="0" borderId="48" xfId="0" applyFont="1" applyBorder="1" applyAlignment="1" quotePrefix="1">
      <alignment horizontal="center" vertical="center"/>
    </xf>
    <xf numFmtId="0" fontId="3" fillId="0" borderId="38" xfId="0" applyFont="1" applyBorder="1" applyAlignment="1" quotePrefix="1">
      <alignment horizontal="center" vertical="center"/>
    </xf>
    <xf numFmtId="0" fontId="3" fillId="0" borderId="56" xfId="0" applyFont="1" applyBorder="1" applyAlignment="1" quotePrefix="1">
      <alignment horizontal="center" vertical="center"/>
    </xf>
    <xf numFmtId="0" fontId="128" fillId="37" borderId="41" xfId="0" applyFont="1" applyFill="1" applyBorder="1" applyAlignment="1">
      <alignment horizontal="center"/>
    </xf>
    <xf numFmtId="0" fontId="3" fillId="37" borderId="46" xfId="0" applyFont="1" applyFill="1" applyBorder="1" applyAlignment="1">
      <alignment horizontal="center" vertical="center"/>
    </xf>
    <xf numFmtId="0" fontId="3" fillId="37" borderId="47" xfId="0" applyFont="1" applyFill="1" applyBorder="1" applyAlignment="1">
      <alignment horizontal="center"/>
    </xf>
    <xf numFmtId="0" fontId="128" fillId="37" borderId="47" xfId="0" applyFont="1" applyFill="1" applyBorder="1" applyAlignment="1">
      <alignment horizontal="center"/>
    </xf>
    <xf numFmtId="0" fontId="128" fillId="37" borderId="46" xfId="0" applyFont="1" applyFill="1" applyBorder="1" applyAlignment="1">
      <alignment horizontal="center"/>
    </xf>
    <xf numFmtId="0" fontId="3" fillId="37" borderId="44" xfId="0" applyFont="1" applyFill="1" applyBorder="1" applyAlignment="1">
      <alignment horizontal="center"/>
    </xf>
    <xf numFmtId="0" fontId="3" fillId="37" borderId="42" xfId="0" applyFont="1" applyFill="1" applyBorder="1" applyAlignment="1">
      <alignment horizontal="center"/>
    </xf>
    <xf numFmtId="0" fontId="3" fillId="49" borderId="4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16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10" fillId="16" borderId="0" xfId="0" applyFont="1" applyFill="1" applyAlignment="1">
      <alignment/>
    </xf>
    <xf numFmtId="0" fontId="10" fillId="16" borderId="0" xfId="0" applyFont="1" applyFill="1" applyBorder="1" applyAlignment="1">
      <alignment/>
    </xf>
    <xf numFmtId="0" fontId="10" fillId="50" borderId="0" xfId="0" applyFont="1" applyFill="1" applyBorder="1" applyAlignment="1">
      <alignment/>
    </xf>
    <xf numFmtId="0" fontId="110" fillId="16" borderId="0" xfId="0" applyFont="1" applyFill="1" applyBorder="1" applyAlignment="1">
      <alignment/>
    </xf>
    <xf numFmtId="0" fontId="110" fillId="0" borderId="0" xfId="0" applyFont="1" applyFill="1" applyAlignment="1">
      <alignment/>
    </xf>
    <xf numFmtId="0" fontId="110" fillId="0" borderId="0" xfId="0" applyFont="1" applyFill="1" applyBorder="1" applyAlignment="1">
      <alignment/>
    </xf>
    <xf numFmtId="0" fontId="10" fillId="41" borderId="37" xfId="0" applyFont="1" applyFill="1" applyBorder="1" applyAlignment="1">
      <alignment horizontal="center" vertical="center"/>
    </xf>
    <xf numFmtId="0" fontId="110" fillId="51" borderId="0" xfId="0" applyFont="1" applyFill="1" applyAlignment="1">
      <alignment horizontal="center"/>
    </xf>
    <xf numFmtId="0" fontId="110" fillId="51" borderId="0" xfId="0" applyFont="1" applyFill="1" applyAlignment="1">
      <alignment/>
    </xf>
    <xf numFmtId="0" fontId="10" fillId="10" borderId="0" xfId="0" applyFont="1" applyFill="1" applyBorder="1" applyAlignment="1">
      <alignment/>
    </xf>
    <xf numFmtId="0" fontId="10" fillId="52" borderId="0" xfId="0" applyFont="1" applyFill="1" applyBorder="1" applyAlignment="1">
      <alignment/>
    </xf>
    <xf numFmtId="0" fontId="0" fillId="10" borderId="0" xfId="0" applyFill="1" applyAlignment="1">
      <alignment/>
    </xf>
    <xf numFmtId="0" fontId="10" fillId="53" borderId="37" xfId="0" applyFont="1" applyFill="1" applyBorder="1" applyAlignment="1">
      <alignment/>
    </xf>
    <xf numFmtId="0" fontId="10" fillId="54" borderId="37" xfId="0" applyFont="1" applyFill="1" applyBorder="1" applyAlignment="1">
      <alignment/>
    </xf>
    <xf numFmtId="0" fontId="10" fillId="44" borderId="37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110" fillId="44" borderId="0" xfId="0" applyFont="1" applyFill="1" applyAlignment="1">
      <alignment/>
    </xf>
    <xf numFmtId="0" fontId="10" fillId="41" borderId="37" xfId="0" applyFont="1" applyFill="1" applyBorder="1" applyAlignment="1">
      <alignment/>
    </xf>
    <xf numFmtId="1" fontId="3" fillId="37" borderId="46" xfId="0" applyNumberFormat="1" applyFont="1" applyFill="1" applyBorder="1" applyAlignment="1" applyProtection="1" quotePrefix="1">
      <alignment horizontal="center" vertical="center"/>
      <protection locked="0"/>
    </xf>
    <xf numFmtId="0" fontId="126" fillId="45" borderId="46" xfId="0" applyFont="1" applyFill="1" applyBorder="1" applyAlignment="1" applyProtection="1">
      <alignment horizontal="center" vertical="center"/>
      <protection locked="0"/>
    </xf>
    <xf numFmtId="169" fontId="2" fillId="37" borderId="46" xfId="0" applyNumberFormat="1" applyFont="1" applyFill="1" applyBorder="1" applyAlignment="1" applyProtection="1">
      <alignment horizontal="center" vertical="center"/>
      <protection locked="0"/>
    </xf>
    <xf numFmtId="1" fontId="3" fillId="37" borderId="56" xfId="0" applyNumberFormat="1" applyFont="1" applyFill="1" applyBorder="1" applyAlignment="1" applyProtection="1" quotePrefix="1">
      <alignment horizontal="center" vertical="center"/>
      <protection locked="0"/>
    </xf>
    <xf numFmtId="49" fontId="3" fillId="53" borderId="37" xfId="0" applyNumberFormat="1" applyFont="1" applyFill="1" applyBorder="1" applyAlignment="1" applyProtection="1">
      <alignment horizontal="center" vertical="center"/>
      <protection locked="0"/>
    </xf>
    <xf numFmtId="0" fontId="3" fillId="54" borderId="37" xfId="0" applyFont="1" applyFill="1" applyBorder="1" applyAlignment="1" applyProtection="1">
      <alignment vertical="center"/>
      <protection locked="0"/>
    </xf>
    <xf numFmtId="0" fontId="3" fillId="54" borderId="37" xfId="0" applyFont="1" applyFill="1" applyBorder="1" applyAlignment="1">
      <alignment/>
    </xf>
    <xf numFmtId="49" fontId="3" fillId="55" borderId="37" xfId="0" applyNumberFormat="1" applyFont="1" applyFill="1" applyBorder="1" applyAlignment="1" applyProtection="1">
      <alignment horizontal="center" vertical="center"/>
      <protection locked="0"/>
    </xf>
    <xf numFmtId="0" fontId="3" fillId="55" borderId="37" xfId="0" applyFont="1" applyFill="1" applyBorder="1" applyAlignment="1" applyProtection="1">
      <alignment vertical="center"/>
      <protection locked="0"/>
    </xf>
    <xf numFmtId="0" fontId="3" fillId="54" borderId="37" xfId="0" applyFont="1" applyFill="1" applyBorder="1" applyAlignment="1" applyProtection="1">
      <alignment horizontal="center" vertical="center"/>
      <protection locked="0"/>
    </xf>
    <xf numFmtId="0" fontId="3" fillId="54" borderId="37" xfId="0" applyFont="1" applyFill="1" applyBorder="1" applyAlignment="1" applyProtection="1">
      <alignment/>
      <protection locked="0"/>
    </xf>
    <xf numFmtId="0" fontId="3" fillId="44" borderId="37" xfId="0" applyFont="1" applyFill="1" applyBorder="1" applyAlignment="1" applyProtection="1">
      <alignment horizontal="center" vertical="center"/>
      <protection locked="0"/>
    </xf>
    <xf numFmtId="0" fontId="3" fillId="44" borderId="37" xfId="0" applyFont="1" applyFill="1" applyBorder="1" applyAlignment="1" applyProtection="1">
      <alignment/>
      <protection locked="0"/>
    </xf>
    <xf numFmtId="0" fontId="3" fillId="54" borderId="37" xfId="0" applyFont="1" applyFill="1" applyBorder="1" applyAlignment="1">
      <alignment horizontal="center"/>
    </xf>
    <xf numFmtId="0" fontId="3" fillId="44" borderId="37" xfId="0" applyFont="1" applyFill="1" applyBorder="1" applyAlignment="1">
      <alignment/>
    </xf>
    <xf numFmtId="0" fontId="3" fillId="41" borderId="37" xfId="0" applyFont="1" applyFill="1" applyBorder="1" applyAlignment="1">
      <alignment/>
    </xf>
    <xf numFmtId="0" fontId="3" fillId="55" borderId="37" xfId="0" applyFont="1" applyFill="1" applyBorder="1" applyAlignment="1">
      <alignment/>
    </xf>
    <xf numFmtId="0" fontId="3" fillId="44" borderId="37" xfId="0" applyFont="1" applyFill="1" applyBorder="1" applyAlignment="1">
      <alignment horizontal="center"/>
    </xf>
    <xf numFmtId="0" fontId="3" fillId="41" borderId="37" xfId="0" applyFont="1" applyFill="1" applyBorder="1" applyAlignment="1">
      <alignment horizontal="center"/>
    </xf>
    <xf numFmtId="0" fontId="3" fillId="55" borderId="37" xfId="0" applyFont="1" applyFill="1" applyBorder="1" applyAlignment="1">
      <alignment horizontal="center"/>
    </xf>
    <xf numFmtId="0" fontId="128" fillId="44" borderId="37" xfId="0" applyFont="1" applyFill="1" applyBorder="1" applyAlignment="1">
      <alignment horizontal="center"/>
    </xf>
    <xf numFmtId="0" fontId="128" fillId="44" borderId="37" xfId="0" applyFont="1" applyFill="1" applyBorder="1" applyAlignment="1">
      <alignment/>
    </xf>
    <xf numFmtId="0" fontId="126" fillId="37" borderId="47" xfId="0" applyFont="1" applyFill="1" applyBorder="1" applyAlignment="1">
      <alignment horizontal="center" vertical="center"/>
    </xf>
    <xf numFmtId="0" fontId="3" fillId="43" borderId="37" xfId="0" applyFont="1" applyFill="1" applyBorder="1" applyAlignment="1">
      <alignment horizontal="center"/>
    </xf>
    <xf numFmtId="0" fontId="3" fillId="43" borderId="37" xfId="0" applyFont="1" applyFill="1" applyBorder="1" applyAlignment="1">
      <alignment/>
    </xf>
    <xf numFmtId="0" fontId="3" fillId="41" borderId="37" xfId="0" applyFont="1" applyFill="1" applyBorder="1" applyAlignment="1">
      <alignment horizontal="center" vertical="center"/>
    </xf>
    <xf numFmtId="166" fontId="11" fillId="37" borderId="0" xfId="42" applyNumberFormat="1" applyFont="1" applyFill="1" applyBorder="1" applyAlignment="1" applyProtection="1">
      <alignment horizontal="center"/>
      <protection locked="0"/>
    </xf>
    <xf numFmtId="14" fontId="129" fillId="44" borderId="28" xfId="0" applyNumberFormat="1" applyFont="1" applyFill="1" applyBorder="1" applyAlignment="1" applyProtection="1">
      <alignment horizontal="center" vertical="center"/>
      <protection locked="0"/>
    </xf>
    <xf numFmtId="14" fontId="129" fillId="44" borderId="29" xfId="0" applyNumberFormat="1" applyFont="1" applyFill="1" applyBorder="1" applyAlignment="1" applyProtection="1">
      <alignment horizontal="center" vertical="center"/>
      <protection locked="0"/>
    </xf>
    <xf numFmtId="14" fontId="129" fillId="44" borderId="30" xfId="0" applyNumberFormat="1" applyFont="1" applyFill="1" applyBorder="1" applyAlignment="1" applyProtection="1">
      <alignment horizontal="center" vertical="center"/>
      <protection locked="0"/>
    </xf>
    <xf numFmtId="14" fontId="129" fillId="44" borderId="33" xfId="0" applyNumberFormat="1" applyFont="1" applyFill="1" applyBorder="1" applyAlignment="1" applyProtection="1">
      <alignment horizontal="center" vertical="center"/>
      <protection locked="0"/>
    </xf>
    <xf numFmtId="14" fontId="129" fillId="44" borderId="34" xfId="0" applyNumberFormat="1" applyFont="1" applyFill="1" applyBorder="1" applyAlignment="1" applyProtection="1">
      <alignment horizontal="center" vertical="center"/>
      <protection locked="0"/>
    </xf>
    <xf numFmtId="14" fontId="129" fillId="44" borderId="35" xfId="0" applyNumberFormat="1" applyFont="1" applyFill="1" applyBorder="1" applyAlignment="1" applyProtection="1">
      <alignment horizontal="center" vertical="center"/>
      <protection locked="0"/>
    </xf>
    <xf numFmtId="166" fontId="24" fillId="13" borderId="26" xfId="42" applyNumberFormat="1" applyFont="1" applyFill="1" applyBorder="1" applyAlignment="1" applyProtection="1">
      <alignment horizontal="center" wrapText="1"/>
      <protection locked="0"/>
    </xf>
    <xf numFmtId="0" fontId="35" fillId="37" borderId="28" xfId="0" applyFont="1" applyFill="1" applyBorder="1" applyAlignment="1" applyProtection="1">
      <alignment horizontal="center" wrapText="1"/>
      <protection locked="0"/>
    </xf>
    <xf numFmtId="0" fontId="35" fillId="37" borderId="30" xfId="0" applyFont="1" applyFill="1" applyBorder="1" applyAlignment="1" applyProtection="1">
      <alignment horizontal="center" wrapText="1"/>
      <protection locked="0"/>
    </xf>
    <xf numFmtId="14" fontId="130" fillId="54" borderId="33" xfId="0" applyNumberFormat="1" applyFont="1" applyFill="1" applyBorder="1" applyAlignment="1" applyProtection="1">
      <alignment horizontal="center" vertical="center"/>
      <protection locked="0"/>
    </xf>
    <xf numFmtId="14" fontId="130" fillId="54" borderId="35" xfId="0" applyNumberFormat="1" applyFont="1" applyFill="1" applyBorder="1" applyAlignment="1" applyProtection="1">
      <alignment horizontal="center" vertical="center"/>
      <protection locked="0"/>
    </xf>
    <xf numFmtId="14" fontId="129" fillId="44" borderId="57" xfId="0" applyNumberFormat="1" applyFont="1" applyFill="1" applyBorder="1" applyAlignment="1" applyProtection="1">
      <alignment horizontal="center" vertical="center"/>
      <protection locked="0"/>
    </xf>
    <xf numFmtId="14" fontId="129" fillId="44" borderId="58" xfId="0" applyNumberFormat="1" applyFont="1" applyFill="1" applyBorder="1" applyAlignment="1" applyProtection="1">
      <alignment horizontal="center" vertical="center"/>
      <protection locked="0"/>
    </xf>
    <xf numFmtId="14" fontId="129" fillId="44" borderId="59" xfId="0" applyNumberFormat="1" applyFont="1" applyFill="1" applyBorder="1" applyAlignment="1" applyProtection="1">
      <alignment horizontal="center" vertical="center"/>
      <protection locked="0"/>
    </xf>
    <xf numFmtId="14" fontId="129" fillId="44" borderId="50" xfId="0" applyNumberFormat="1" applyFont="1" applyFill="1" applyBorder="1" applyAlignment="1" applyProtection="1">
      <alignment horizontal="center" vertical="center"/>
      <protection locked="0"/>
    </xf>
    <xf numFmtId="14" fontId="129" fillId="44" borderId="51" xfId="0" applyNumberFormat="1" applyFont="1" applyFill="1" applyBorder="1" applyAlignment="1" applyProtection="1">
      <alignment horizontal="center" vertical="center"/>
      <protection locked="0"/>
    </xf>
    <xf numFmtId="14" fontId="129" fillId="44" borderId="53" xfId="0" applyNumberFormat="1" applyFont="1" applyFill="1" applyBorder="1" applyAlignment="1" applyProtection="1">
      <alignment horizontal="center" vertical="center"/>
      <protection locked="0"/>
    </xf>
    <xf numFmtId="0" fontId="13" fillId="41" borderId="0" xfId="0" applyFont="1" applyFill="1" applyAlignment="1" applyProtection="1">
      <alignment horizontal="center" vertical="center"/>
      <protection locked="0"/>
    </xf>
    <xf numFmtId="166" fontId="131" fillId="44" borderId="28" xfId="42" applyNumberFormat="1" applyFont="1" applyFill="1" applyBorder="1" applyAlignment="1" applyProtection="1">
      <alignment horizontal="center" vertical="center"/>
      <protection locked="0"/>
    </xf>
    <xf numFmtId="166" fontId="132" fillId="44" borderId="30" xfId="42" applyNumberFormat="1" applyFont="1" applyFill="1" applyBorder="1" applyAlignment="1" applyProtection="1">
      <alignment horizontal="center" vertical="center"/>
      <protection locked="0"/>
    </xf>
    <xf numFmtId="166" fontId="132" fillId="44" borderId="33" xfId="42" applyNumberFormat="1" applyFont="1" applyFill="1" applyBorder="1" applyAlignment="1" applyProtection="1">
      <alignment horizontal="center" vertical="center"/>
      <protection locked="0"/>
    </xf>
    <xf numFmtId="166" fontId="132" fillId="44" borderId="35" xfId="42" applyNumberFormat="1" applyFont="1" applyFill="1" applyBorder="1" applyAlignment="1" applyProtection="1">
      <alignment horizontal="center" vertical="center"/>
      <protection locked="0"/>
    </xf>
    <xf numFmtId="0" fontId="112" fillId="37" borderId="0" xfId="0" applyFont="1" applyFill="1" applyAlignment="1" applyProtection="1">
      <alignment horizontal="left"/>
      <protection locked="0"/>
    </xf>
    <xf numFmtId="0" fontId="133" fillId="46" borderId="0" xfId="0" applyFont="1" applyFill="1" applyAlignment="1" applyProtection="1">
      <alignment horizontal="center" vertical="center" wrapText="1"/>
      <protection locked="0"/>
    </xf>
    <xf numFmtId="166" fontId="134" fillId="45" borderId="34" xfId="42" applyNumberFormat="1" applyFont="1" applyFill="1" applyBorder="1" applyAlignment="1" applyProtection="1">
      <alignment horizontal="center" vertical="center"/>
      <protection locked="0"/>
    </xf>
    <xf numFmtId="0" fontId="112" fillId="37" borderId="0" xfId="0" applyFont="1" applyFill="1" applyAlignment="1" applyProtection="1">
      <alignment horizontal="left" vertical="center"/>
      <protection locked="0"/>
    </xf>
    <xf numFmtId="0" fontId="115" fillId="39" borderId="51" xfId="0" applyFont="1" applyFill="1" applyBorder="1" applyAlignment="1" applyProtection="1">
      <alignment horizontal="center"/>
      <protection locked="0"/>
    </xf>
    <xf numFmtId="0" fontId="19" fillId="33" borderId="0" xfId="0" applyFont="1" applyFill="1" applyAlignment="1" applyProtection="1">
      <alignment horizontal="center" vertical="center" textRotation="180"/>
      <protection locked="0"/>
    </xf>
    <xf numFmtId="0" fontId="32" fillId="43" borderId="0" xfId="0" applyFont="1" applyFill="1" applyAlignment="1" applyProtection="1">
      <alignment horizontal="center" vertical="center" textRotation="180"/>
      <protection locked="0"/>
    </xf>
    <xf numFmtId="0" fontId="32" fillId="43" borderId="39" xfId="0" applyFont="1" applyFill="1" applyBorder="1" applyAlignment="1" applyProtection="1">
      <alignment horizontal="center" vertical="center" textRotation="180"/>
      <protection locked="0"/>
    </xf>
    <xf numFmtId="0" fontId="135" fillId="56" borderId="31" xfId="0" applyFont="1" applyFill="1" applyBorder="1" applyAlignment="1" applyProtection="1">
      <alignment horizontal="center" vertical="center"/>
      <protection locked="0"/>
    </xf>
    <xf numFmtId="0" fontId="135" fillId="56" borderId="32" xfId="0" applyFont="1" applyFill="1" applyBorder="1" applyAlignment="1" applyProtection="1">
      <alignment horizontal="center" vertical="center"/>
      <protection locked="0"/>
    </xf>
    <xf numFmtId="0" fontId="136" fillId="43" borderId="60" xfId="0" applyFont="1" applyFill="1" applyBorder="1" applyAlignment="1" applyProtection="1">
      <alignment horizontal="center" vertical="center"/>
      <protection locked="0"/>
    </xf>
    <xf numFmtId="0" fontId="136" fillId="43" borderId="0" xfId="0" applyFont="1" applyFill="1" applyAlignment="1" applyProtection="1">
      <alignment horizontal="center" vertical="center"/>
      <protection locked="0"/>
    </xf>
    <xf numFmtId="0" fontId="137" fillId="44" borderId="31" xfId="0" applyFont="1" applyFill="1" applyBorder="1" applyAlignment="1" applyProtection="1">
      <alignment horizontal="center" vertical="center"/>
      <protection locked="0"/>
    </xf>
    <xf numFmtId="0" fontId="137" fillId="44" borderId="32" xfId="0" applyFont="1" applyFill="1" applyBorder="1" applyAlignment="1" applyProtection="1">
      <alignment horizontal="center" vertical="center"/>
      <protection locked="0"/>
    </xf>
    <xf numFmtId="14" fontId="129" fillId="44" borderId="0" xfId="0" applyNumberFormat="1" applyFont="1" applyFill="1" applyAlignment="1" applyProtection="1">
      <alignment horizontal="center" vertical="center"/>
      <protection locked="0"/>
    </xf>
    <xf numFmtId="14" fontId="129" fillId="44" borderId="32" xfId="0" applyNumberFormat="1" applyFont="1" applyFill="1" applyBorder="1" applyAlignment="1" applyProtection="1">
      <alignment horizontal="center" vertical="center"/>
      <protection locked="0"/>
    </xf>
    <xf numFmtId="166" fontId="3" fillId="37" borderId="0" xfId="42" applyNumberFormat="1" applyFont="1" applyFill="1" applyBorder="1" applyAlignment="1" applyProtection="1">
      <alignment horizontal="center"/>
      <protection locked="0"/>
    </xf>
    <xf numFmtId="14" fontId="129" fillId="44" borderId="61" xfId="0" applyNumberFormat="1" applyFont="1" applyFill="1" applyBorder="1" applyAlignment="1" applyProtection="1">
      <alignment horizontal="center" vertical="center"/>
      <protection locked="0"/>
    </xf>
    <xf numFmtId="14" fontId="129" fillId="44" borderId="52" xfId="0" applyNumberFormat="1" applyFont="1" applyFill="1" applyBorder="1" applyAlignment="1" applyProtection="1">
      <alignment horizontal="center" vertical="center"/>
      <protection locked="0"/>
    </xf>
    <xf numFmtId="14" fontId="129" fillId="44" borderId="62" xfId="0" applyNumberFormat="1" applyFont="1" applyFill="1" applyBorder="1" applyAlignment="1" applyProtection="1">
      <alignment horizontal="center" vertical="center"/>
      <protection locked="0"/>
    </xf>
    <xf numFmtId="14" fontId="129" fillId="44" borderId="63" xfId="0" applyNumberFormat="1" applyFont="1" applyFill="1" applyBorder="1" applyAlignment="1" applyProtection="1">
      <alignment horizontal="center" vertical="center"/>
      <protection locked="0"/>
    </xf>
    <xf numFmtId="14" fontId="129" fillId="44" borderId="39" xfId="0" applyNumberFormat="1" applyFont="1" applyFill="1" applyBorder="1" applyAlignment="1" applyProtection="1">
      <alignment horizontal="center" vertical="center"/>
      <protection locked="0"/>
    </xf>
    <xf numFmtId="14" fontId="129" fillId="44" borderId="64" xfId="0" applyNumberFormat="1" applyFont="1" applyFill="1" applyBorder="1" applyAlignment="1" applyProtection="1">
      <alignment horizontal="center" vertical="center"/>
      <protection locked="0"/>
    </xf>
    <xf numFmtId="49" fontId="3" fillId="57" borderId="37" xfId="0" applyNumberFormat="1" applyFont="1" applyFill="1" applyBorder="1" applyAlignment="1" applyProtection="1">
      <alignment horizontal="center" vertical="center"/>
      <protection locked="0"/>
    </xf>
    <xf numFmtId="0" fontId="3" fillId="57" borderId="37" xfId="0" applyFont="1" applyFill="1" applyBorder="1" applyAlignment="1" applyProtection="1">
      <alignment vertical="center"/>
      <protection locked="0"/>
    </xf>
    <xf numFmtId="0" fontId="3" fillId="44" borderId="0" xfId="0" applyFont="1" applyFill="1" applyBorder="1" applyAlignment="1" applyProtection="1">
      <alignment horizontal="center" vertical="center"/>
      <protection locked="0"/>
    </xf>
    <xf numFmtId="0" fontId="51" fillId="37" borderId="47" xfId="0" applyFont="1" applyFill="1" applyBorder="1" applyAlignment="1">
      <alignment horizontal="center" vertical="center"/>
    </xf>
    <xf numFmtId="0" fontId="128" fillId="0" borderId="37" xfId="0" applyFont="1" applyFill="1" applyBorder="1" applyAlignment="1">
      <alignment horizontal="center"/>
    </xf>
    <xf numFmtId="0" fontId="128" fillId="0" borderId="37" xfId="0" applyFont="1" applyFill="1" applyBorder="1" applyAlignment="1">
      <alignment/>
    </xf>
    <xf numFmtId="0" fontId="3" fillId="54" borderId="44" xfId="0" applyFont="1" applyFill="1" applyBorder="1" applyAlignment="1" applyProtection="1">
      <alignment vertical="center"/>
      <protection locked="0"/>
    </xf>
    <xf numFmtId="0" fontId="3" fillId="44" borderId="0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66FF"/>
  </sheetPr>
  <dimension ref="A1:IV1133"/>
  <sheetViews>
    <sheetView tabSelected="1" zoomScaleSheetLayoutView="100" workbookViewId="0" topLeftCell="A1">
      <pane xSplit="18" ySplit="9" topLeftCell="S10" activePane="bottomRight" state="frozen"/>
      <selection pane="topLeft" activeCell="A1" sqref="A1"/>
      <selection pane="topRight" activeCell="S1" sqref="S1"/>
      <selection pane="bottomLeft" activeCell="A13" sqref="A13"/>
      <selection pane="bottomRight" activeCell="A32" sqref="A32"/>
    </sheetView>
  </sheetViews>
  <sheetFormatPr defaultColWidth="11.421875" defaultRowHeight="12.75"/>
  <cols>
    <col min="1" max="1" width="9.140625" style="82" customWidth="1"/>
    <col min="2" max="2" width="8.28125" style="87" customWidth="1"/>
    <col min="3" max="3" width="8.140625" style="76" customWidth="1"/>
    <col min="4" max="4" width="25.7109375" style="72" customWidth="1"/>
    <col min="5" max="5" width="9.00390625" style="87" customWidth="1"/>
    <col min="6" max="6" width="3.28125" style="88" customWidth="1"/>
    <col min="7" max="7" width="15.8515625" style="88" customWidth="1"/>
    <col min="8" max="13" width="4.8515625" style="76" customWidth="1"/>
    <col min="14" max="19" width="4.8515625" style="79" customWidth="1"/>
    <col min="20" max="29" width="4.8515625" style="76" customWidth="1"/>
    <col min="30" max="30" width="4.8515625" style="89" customWidth="1"/>
    <col min="31" max="31" width="4.8515625" style="76" customWidth="1"/>
    <col min="32" max="32" width="4.8515625" style="161" customWidth="1"/>
    <col min="33" max="36" width="4.8515625" style="158" customWidth="1"/>
    <col min="37" max="37" width="4.8515625" style="162" customWidth="1"/>
    <col min="38" max="49" width="4.8515625" style="76" customWidth="1"/>
    <col min="50" max="50" width="4.28125" style="76" customWidth="1"/>
    <col min="51" max="54" width="4.8515625" style="76" customWidth="1"/>
    <col min="55" max="70" width="4.8515625" style="80" customWidth="1"/>
    <col min="71" max="71" width="4.8515625" style="81" customWidth="1"/>
    <col min="72" max="79" width="4.8515625" style="80" customWidth="1"/>
    <col min="80" max="168" width="4.8515625" style="74" customWidth="1"/>
    <col min="169" max="16384" width="11.421875" style="72" customWidth="1"/>
  </cols>
  <sheetData>
    <row r="1" spans="1:168" s="71" customFormat="1" ht="36" customHeight="1" thickBot="1">
      <c r="A1" s="280" t="s">
        <v>334</v>
      </c>
      <c r="B1" s="280"/>
      <c r="C1" s="280"/>
      <c r="D1" s="280"/>
      <c r="E1" s="280"/>
      <c r="F1" s="280"/>
      <c r="G1" s="280"/>
      <c r="H1" s="96"/>
      <c r="I1" s="96"/>
      <c r="J1" s="96"/>
      <c r="K1" s="96"/>
      <c r="L1" s="96"/>
      <c r="M1" s="96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9"/>
      <c r="BD1" s="68"/>
      <c r="BE1" s="68"/>
      <c r="BF1" s="68"/>
      <c r="BG1" s="68"/>
      <c r="BH1" s="68"/>
      <c r="BI1" s="69"/>
      <c r="BJ1" s="68"/>
      <c r="BK1" s="68"/>
      <c r="BL1" s="68"/>
      <c r="BM1" s="68"/>
      <c r="BN1" s="68"/>
      <c r="BO1" s="69"/>
      <c r="BP1" s="68"/>
      <c r="BQ1" s="68"/>
      <c r="BR1" s="68"/>
      <c r="BS1" s="68"/>
      <c r="BT1" s="68"/>
      <c r="BU1" s="69"/>
      <c r="BV1" s="69"/>
      <c r="BW1" s="127"/>
      <c r="BX1" s="127"/>
      <c r="BY1" s="127"/>
      <c r="BZ1" s="127"/>
      <c r="CA1" s="127"/>
      <c r="CB1" s="70"/>
      <c r="CC1" s="128"/>
      <c r="CD1" s="128"/>
      <c r="CE1" s="128"/>
      <c r="CF1" s="128"/>
      <c r="CG1" s="128"/>
      <c r="CH1" s="70"/>
      <c r="CI1" s="70"/>
      <c r="CJ1" s="128"/>
      <c r="CK1" s="128"/>
      <c r="CL1" s="128"/>
      <c r="CM1" s="128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</row>
    <row r="2" spans="1:168" ht="55.5" customHeight="1">
      <c r="A2" s="290" t="s">
        <v>254</v>
      </c>
      <c r="B2" s="295" t="s">
        <v>261</v>
      </c>
      <c r="C2" s="270" t="s">
        <v>273</v>
      </c>
      <c r="D2" s="271"/>
      <c r="E2" s="103">
        <f>SUM(LARGE(E8:E32,{1,2,3,4,5}))</f>
        <v>60</v>
      </c>
      <c r="F2" s="281" t="s">
        <v>248</v>
      </c>
      <c r="G2" s="282"/>
      <c r="H2" s="263">
        <v>45013</v>
      </c>
      <c r="I2" s="264"/>
      <c r="J2" s="264"/>
      <c r="K2" s="264"/>
      <c r="L2" s="264"/>
      <c r="M2" s="264"/>
      <c r="N2" s="274">
        <v>45015</v>
      </c>
      <c r="O2" s="275"/>
      <c r="P2" s="275"/>
      <c r="Q2" s="275"/>
      <c r="R2" s="275"/>
      <c r="S2" s="276"/>
      <c r="T2" s="274" t="s">
        <v>148</v>
      </c>
      <c r="U2" s="275"/>
      <c r="V2" s="275"/>
      <c r="W2" s="275"/>
      <c r="X2" s="275"/>
      <c r="Y2" s="276"/>
      <c r="Z2" s="274"/>
      <c r="AA2" s="275"/>
      <c r="AB2" s="275"/>
      <c r="AC2" s="275"/>
      <c r="AD2" s="275"/>
      <c r="AE2" s="276"/>
      <c r="AF2" s="274"/>
      <c r="AG2" s="275"/>
      <c r="AH2" s="275"/>
      <c r="AI2" s="275"/>
      <c r="AJ2" s="275"/>
      <c r="AK2" s="302"/>
      <c r="AL2" s="274"/>
      <c r="AM2" s="275"/>
      <c r="AN2" s="275"/>
      <c r="AO2" s="275"/>
      <c r="AP2" s="275"/>
      <c r="AQ2" s="276"/>
      <c r="AR2" s="263"/>
      <c r="AS2" s="264"/>
      <c r="AT2" s="264"/>
      <c r="AU2" s="264"/>
      <c r="AV2" s="264"/>
      <c r="AW2" s="265"/>
      <c r="AX2" s="263"/>
      <c r="AY2" s="264"/>
      <c r="AZ2" s="264"/>
      <c r="BA2" s="264"/>
      <c r="BB2" s="264"/>
      <c r="BC2" s="265"/>
      <c r="BD2" s="263"/>
      <c r="BE2" s="264"/>
      <c r="BF2" s="264"/>
      <c r="BG2" s="264"/>
      <c r="BH2" s="264"/>
      <c r="BI2" s="265"/>
      <c r="BJ2" s="263"/>
      <c r="BK2" s="264"/>
      <c r="BL2" s="264"/>
      <c r="BM2" s="264"/>
      <c r="BN2" s="264"/>
      <c r="BO2" s="265"/>
      <c r="BP2" s="263"/>
      <c r="BQ2" s="264"/>
      <c r="BR2" s="264"/>
      <c r="BS2" s="264"/>
      <c r="BT2" s="264"/>
      <c r="BU2" s="265"/>
      <c r="BV2" s="263"/>
      <c r="BW2" s="264"/>
      <c r="BX2" s="264"/>
      <c r="BY2" s="264"/>
      <c r="BZ2" s="264"/>
      <c r="CA2" s="264"/>
      <c r="CB2" s="263"/>
      <c r="CC2" s="264"/>
      <c r="CD2" s="264"/>
      <c r="CE2" s="264"/>
      <c r="CF2" s="264"/>
      <c r="CG2" s="265"/>
      <c r="CH2" s="263"/>
      <c r="CI2" s="264"/>
      <c r="CJ2" s="264"/>
      <c r="CK2" s="264"/>
      <c r="CL2" s="264"/>
      <c r="CM2" s="265"/>
      <c r="CN2" s="263"/>
      <c r="CO2" s="264"/>
      <c r="CP2" s="264"/>
      <c r="CQ2" s="264"/>
      <c r="CR2" s="264"/>
      <c r="CS2" s="265"/>
      <c r="CT2" s="263"/>
      <c r="CU2" s="264"/>
      <c r="CV2" s="264"/>
      <c r="CW2" s="264"/>
      <c r="CX2" s="264"/>
      <c r="CY2" s="304"/>
      <c r="CZ2" s="264"/>
      <c r="DA2" s="264"/>
      <c r="DB2" s="264"/>
      <c r="DC2" s="264"/>
      <c r="DD2" s="264"/>
      <c r="DE2" s="265"/>
      <c r="DF2" s="264"/>
      <c r="DG2" s="264"/>
      <c r="DH2" s="264"/>
      <c r="DI2" s="264"/>
      <c r="DJ2" s="264"/>
      <c r="DK2" s="265"/>
      <c r="DL2" s="264"/>
      <c r="DM2" s="264"/>
      <c r="DN2" s="264"/>
      <c r="DO2" s="264"/>
      <c r="DP2" s="264"/>
      <c r="DQ2" s="265"/>
      <c r="DR2" s="264"/>
      <c r="DS2" s="264"/>
      <c r="DT2" s="264"/>
      <c r="DU2" s="264"/>
      <c r="DV2" s="264"/>
      <c r="DW2" s="265"/>
      <c r="DX2" s="264"/>
      <c r="DY2" s="264"/>
      <c r="DZ2" s="264"/>
      <c r="EA2" s="264"/>
      <c r="EB2" s="264"/>
      <c r="EC2" s="265"/>
      <c r="ED2" s="264"/>
      <c r="EE2" s="264"/>
      <c r="EF2" s="264"/>
      <c r="EG2" s="264"/>
      <c r="EH2" s="264"/>
      <c r="EI2" s="265"/>
      <c r="EJ2" s="264"/>
      <c r="EK2" s="264"/>
      <c r="EL2" s="264"/>
      <c r="EM2" s="264"/>
      <c r="EN2" s="264"/>
      <c r="EO2" s="265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</row>
    <row r="3" spans="1:168" ht="22.5" customHeight="1" thickBot="1">
      <c r="A3" s="290"/>
      <c r="B3" s="296"/>
      <c r="C3" s="297" t="s">
        <v>263</v>
      </c>
      <c r="D3" s="298"/>
      <c r="E3" s="104" t="s">
        <v>255</v>
      </c>
      <c r="F3" s="283"/>
      <c r="G3" s="284"/>
      <c r="H3" s="266"/>
      <c r="I3" s="267"/>
      <c r="J3" s="267"/>
      <c r="K3" s="267"/>
      <c r="L3" s="267"/>
      <c r="M3" s="267"/>
      <c r="N3" s="277"/>
      <c r="O3" s="278"/>
      <c r="P3" s="278"/>
      <c r="Q3" s="278"/>
      <c r="R3" s="278"/>
      <c r="S3" s="279"/>
      <c r="T3" s="277"/>
      <c r="U3" s="278"/>
      <c r="V3" s="278"/>
      <c r="W3" s="278"/>
      <c r="X3" s="278"/>
      <c r="Y3" s="279"/>
      <c r="Z3" s="277"/>
      <c r="AA3" s="278"/>
      <c r="AB3" s="278"/>
      <c r="AC3" s="278"/>
      <c r="AD3" s="278"/>
      <c r="AE3" s="279"/>
      <c r="AF3" s="277"/>
      <c r="AG3" s="278"/>
      <c r="AH3" s="278"/>
      <c r="AI3" s="278"/>
      <c r="AJ3" s="278"/>
      <c r="AK3" s="303"/>
      <c r="AL3" s="277"/>
      <c r="AM3" s="278"/>
      <c r="AN3" s="278"/>
      <c r="AO3" s="278"/>
      <c r="AP3" s="278"/>
      <c r="AQ3" s="279"/>
      <c r="AR3" s="266"/>
      <c r="AS3" s="267"/>
      <c r="AT3" s="267"/>
      <c r="AU3" s="267"/>
      <c r="AV3" s="267"/>
      <c r="AW3" s="268"/>
      <c r="AX3" s="266"/>
      <c r="AY3" s="267"/>
      <c r="AZ3" s="267"/>
      <c r="BA3" s="267"/>
      <c r="BB3" s="267"/>
      <c r="BC3" s="268"/>
      <c r="BD3" s="266"/>
      <c r="BE3" s="267"/>
      <c r="BF3" s="267"/>
      <c r="BG3" s="267"/>
      <c r="BH3" s="267"/>
      <c r="BI3" s="268"/>
      <c r="BJ3" s="266"/>
      <c r="BK3" s="267"/>
      <c r="BL3" s="267"/>
      <c r="BM3" s="267"/>
      <c r="BN3" s="267"/>
      <c r="BO3" s="268"/>
      <c r="BP3" s="266"/>
      <c r="BQ3" s="267"/>
      <c r="BR3" s="267"/>
      <c r="BS3" s="267"/>
      <c r="BT3" s="267"/>
      <c r="BU3" s="268"/>
      <c r="BV3" s="266"/>
      <c r="BW3" s="267"/>
      <c r="BX3" s="267"/>
      <c r="BY3" s="267"/>
      <c r="BZ3" s="267"/>
      <c r="CA3" s="267"/>
      <c r="CB3" s="266"/>
      <c r="CC3" s="267"/>
      <c r="CD3" s="267"/>
      <c r="CE3" s="267"/>
      <c r="CF3" s="267"/>
      <c r="CG3" s="268"/>
      <c r="CH3" s="266"/>
      <c r="CI3" s="267"/>
      <c r="CJ3" s="267"/>
      <c r="CK3" s="267"/>
      <c r="CL3" s="267"/>
      <c r="CM3" s="268"/>
      <c r="CN3" s="266"/>
      <c r="CO3" s="267"/>
      <c r="CP3" s="267"/>
      <c r="CQ3" s="267"/>
      <c r="CR3" s="267"/>
      <c r="CS3" s="268"/>
      <c r="CT3" s="305"/>
      <c r="CU3" s="306"/>
      <c r="CV3" s="306"/>
      <c r="CW3" s="306"/>
      <c r="CX3" s="306"/>
      <c r="CY3" s="307"/>
      <c r="CZ3" s="299"/>
      <c r="DA3" s="299"/>
      <c r="DB3" s="299"/>
      <c r="DC3" s="299"/>
      <c r="DD3" s="299"/>
      <c r="DE3" s="300"/>
      <c r="DF3" s="299"/>
      <c r="DG3" s="299"/>
      <c r="DH3" s="299"/>
      <c r="DI3" s="299"/>
      <c r="DJ3" s="299"/>
      <c r="DK3" s="300"/>
      <c r="DL3" s="299"/>
      <c r="DM3" s="299"/>
      <c r="DN3" s="299"/>
      <c r="DO3" s="299"/>
      <c r="DP3" s="299"/>
      <c r="DQ3" s="300"/>
      <c r="DR3" s="299"/>
      <c r="DS3" s="299"/>
      <c r="DT3" s="299"/>
      <c r="DU3" s="299"/>
      <c r="DV3" s="299"/>
      <c r="DW3" s="300"/>
      <c r="DX3" s="299"/>
      <c r="DY3" s="299"/>
      <c r="DZ3" s="299"/>
      <c r="EA3" s="299"/>
      <c r="EB3" s="299"/>
      <c r="EC3" s="300"/>
      <c r="ED3" s="299"/>
      <c r="EE3" s="299"/>
      <c r="EF3" s="299"/>
      <c r="EG3" s="299"/>
      <c r="EH3" s="299"/>
      <c r="EI3" s="300"/>
      <c r="EJ3" s="299"/>
      <c r="EK3" s="299"/>
      <c r="EL3" s="299"/>
      <c r="EM3" s="299"/>
      <c r="EN3" s="299"/>
      <c r="EO3" s="30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</row>
    <row r="4" spans="1:234" ht="22.5" customHeight="1" thickBot="1">
      <c r="A4" s="290"/>
      <c r="B4" s="102" t="s">
        <v>257</v>
      </c>
      <c r="C4" s="293" t="s">
        <v>264</v>
      </c>
      <c r="D4" s="294"/>
      <c r="E4" s="105">
        <f>COUNT($H4:FL4)</f>
        <v>12</v>
      </c>
      <c r="F4" s="301" t="s">
        <v>247</v>
      </c>
      <c r="G4" s="301"/>
      <c r="H4" s="140">
        <v>1</v>
      </c>
      <c r="I4" s="141">
        <v>2</v>
      </c>
      <c r="J4" s="141">
        <v>3</v>
      </c>
      <c r="K4" s="141">
        <v>4</v>
      </c>
      <c r="L4" s="141">
        <v>5</v>
      </c>
      <c r="M4" s="141">
        <v>6</v>
      </c>
      <c r="N4" s="140">
        <v>1</v>
      </c>
      <c r="O4" s="141">
        <v>2</v>
      </c>
      <c r="P4" s="141">
        <v>3</v>
      </c>
      <c r="Q4" s="141">
        <v>4</v>
      </c>
      <c r="R4" s="141">
        <v>5</v>
      </c>
      <c r="S4" s="239">
        <v>6</v>
      </c>
      <c r="T4" s="115"/>
      <c r="U4" s="147"/>
      <c r="V4" s="147"/>
      <c r="W4" s="116"/>
      <c r="X4" s="116"/>
      <c r="Y4" s="236"/>
      <c r="Z4" s="115"/>
      <c r="AA4" s="116"/>
      <c r="AB4" s="116"/>
      <c r="AC4" s="116"/>
      <c r="AD4" s="116"/>
      <c r="AE4" s="156"/>
      <c r="AF4" s="159"/>
      <c r="AG4" s="147"/>
      <c r="AH4" s="147"/>
      <c r="AI4" s="147"/>
      <c r="AJ4" s="116"/>
      <c r="AK4" s="150"/>
      <c r="AL4" s="164"/>
      <c r="AM4" s="163"/>
      <c r="AN4" s="163"/>
      <c r="AO4" s="163"/>
      <c r="AP4" s="163"/>
      <c r="AQ4" s="165"/>
      <c r="AR4" s="203"/>
      <c r="AS4" s="204"/>
      <c r="AT4" s="204"/>
      <c r="AU4" s="204"/>
      <c r="AV4" s="204"/>
      <c r="AW4" s="205"/>
      <c r="AX4" s="203"/>
      <c r="AY4" s="204"/>
      <c r="AZ4" s="204"/>
      <c r="BA4" s="204"/>
      <c r="BB4" s="204"/>
      <c r="BC4" s="205"/>
      <c r="BD4" s="203"/>
      <c r="BE4" s="204"/>
      <c r="BF4" s="204"/>
      <c r="BG4" s="204"/>
      <c r="BH4" s="204"/>
      <c r="BI4" s="205"/>
      <c r="BJ4" s="203"/>
      <c r="BK4" s="204"/>
      <c r="BL4" s="204"/>
      <c r="BM4" s="204"/>
      <c r="BN4" s="204"/>
      <c r="BO4" s="205"/>
      <c r="BP4" s="203"/>
      <c r="BQ4" s="204"/>
      <c r="BR4" s="204"/>
      <c r="BS4" s="204"/>
      <c r="BT4" s="204"/>
      <c r="BU4" s="205"/>
      <c r="BV4" s="203"/>
      <c r="BW4" s="204"/>
      <c r="BX4" s="204"/>
      <c r="BY4" s="204"/>
      <c r="BZ4" s="204"/>
      <c r="CA4" s="204"/>
      <c r="CB4" s="203"/>
      <c r="CC4" s="204"/>
      <c r="CD4" s="204"/>
      <c r="CE4" s="204"/>
      <c r="CF4" s="204"/>
      <c r="CG4" s="205"/>
      <c r="CH4" s="203"/>
      <c r="CI4" s="204"/>
      <c r="CJ4" s="204"/>
      <c r="CK4" s="204"/>
      <c r="CL4" s="204"/>
      <c r="CM4" s="205"/>
      <c r="CN4" s="203"/>
      <c r="CO4" s="204"/>
      <c r="CP4" s="204"/>
      <c r="CQ4" s="204"/>
      <c r="CR4" s="204"/>
      <c r="CS4" s="205"/>
      <c r="CT4" s="164"/>
      <c r="CU4" s="163"/>
      <c r="CV4" s="163"/>
      <c r="CW4" s="163"/>
      <c r="CX4" s="163"/>
      <c r="CY4" s="163"/>
      <c r="CZ4" s="164"/>
      <c r="DA4" s="163"/>
      <c r="DB4" s="163"/>
      <c r="DC4" s="163"/>
      <c r="DD4" s="163"/>
      <c r="DE4" s="165"/>
      <c r="DF4" s="164"/>
      <c r="DG4" s="163"/>
      <c r="DH4" s="163"/>
      <c r="DI4" s="163"/>
      <c r="DJ4" s="163"/>
      <c r="DK4" s="165"/>
      <c r="DL4" s="164"/>
      <c r="DM4" s="163"/>
      <c r="DN4" s="163"/>
      <c r="DO4" s="163"/>
      <c r="DP4" s="163"/>
      <c r="DQ4" s="165"/>
      <c r="DR4" s="164"/>
      <c r="DS4" s="163"/>
      <c r="DT4" s="163"/>
      <c r="DU4" s="163"/>
      <c r="DV4" s="163"/>
      <c r="DW4" s="165"/>
      <c r="DX4" s="164"/>
      <c r="DY4" s="163"/>
      <c r="DZ4" s="163"/>
      <c r="EA4" s="163"/>
      <c r="EB4" s="163"/>
      <c r="EC4" s="165"/>
      <c r="ED4" s="164"/>
      <c r="EE4" s="163"/>
      <c r="EF4" s="163"/>
      <c r="EG4" s="163"/>
      <c r="EH4" s="163"/>
      <c r="EI4" s="165"/>
      <c r="EJ4" s="164"/>
      <c r="EK4" s="163"/>
      <c r="EL4" s="163"/>
      <c r="EM4" s="163"/>
      <c r="EN4" s="163"/>
      <c r="EO4" s="165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19"/>
      <c r="FE4" s="119"/>
      <c r="FF4" s="119"/>
      <c r="FG4" s="119"/>
      <c r="FH4" s="119"/>
      <c r="FI4" s="119"/>
      <c r="FJ4" s="119"/>
      <c r="FK4" s="119"/>
      <c r="FL4" s="119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</row>
    <row r="5" spans="1:168" ht="22.5" customHeight="1" thickBot="1">
      <c r="A5" s="290"/>
      <c r="B5" s="291" t="s">
        <v>256</v>
      </c>
      <c r="C5" s="272" t="s">
        <v>265</v>
      </c>
      <c r="D5" s="273"/>
      <c r="E5" s="106">
        <f>AVERAGE(E2)/5</f>
        <v>12</v>
      </c>
      <c r="F5" s="287" t="s">
        <v>253</v>
      </c>
      <c r="G5" s="287"/>
      <c r="H5" s="184">
        <v>11</v>
      </c>
      <c r="I5" s="185">
        <v>13</v>
      </c>
      <c r="J5" s="185">
        <v>13</v>
      </c>
      <c r="K5" s="185">
        <v>12</v>
      </c>
      <c r="L5" s="185">
        <v>12</v>
      </c>
      <c r="M5" s="185">
        <v>10</v>
      </c>
      <c r="N5" s="186">
        <v>10</v>
      </c>
      <c r="O5" s="187">
        <v>9</v>
      </c>
      <c r="P5" s="187">
        <v>9</v>
      </c>
      <c r="Q5" s="187">
        <v>9</v>
      </c>
      <c r="R5" s="187">
        <v>9</v>
      </c>
      <c r="S5" s="198">
        <v>10</v>
      </c>
      <c r="T5" s="184"/>
      <c r="U5" s="185"/>
      <c r="V5" s="185"/>
      <c r="W5" s="185"/>
      <c r="X5" s="185"/>
      <c r="Y5" s="237"/>
      <c r="Z5" s="117"/>
      <c r="AA5" s="118"/>
      <c r="AB5" s="118"/>
      <c r="AC5" s="118"/>
      <c r="AD5" s="118"/>
      <c r="AE5" s="151"/>
      <c r="AF5" s="117"/>
      <c r="AG5" s="118"/>
      <c r="AH5" s="118"/>
      <c r="AI5" s="118"/>
      <c r="AJ5" s="135"/>
      <c r="AK5" s="132"/>
      <c r="AL5" s="117"/>
      <c r="AM5" s="118"/>
      <c r="AN5" s="118"/>
      <c r="AO5" s="118"/>
      <c r="AP5" s="135"/>
      <c r="AQ5" s="160"/>
      <c r="AR5" s="117"/>
      <c r="AS5" s="118"/>
      <c r="AT5" s="118"/>
      <c r="AU5" s="118"/>
      <c r="AV5" s="135"/>
      <c r="AW5" s="160"/>
      <c r="AX5" s="117"/>
      <c r="AY5" s="118"/>
      <c r="AZ5" s="118"/>
      <c r="BA5" s="118"/>
      <c r="BB5" s="135"/>
      <c r="BC5" s="160"/>
      <c r="BD5" s="117"/>
      <c r="BE5" s="118"/>
      <c r="BF5" s="118"/>
      <c r="BG5" s="118"/>
      <c r="BH5" s="135"/>
      <c r="BI5" s="160"/>
      <c r="BJ5" s="117"/>
      <c r="BK5" s="118"/>
      <c r="BL5" s="118"/>
      <c r="BM5" s="118"/>
      <c r="BN5" s="135"/>
      <c r="BO5" s="160"/>
      <c r="BP5" s="117"/>
      <c r="BQ5" s="118"/>
      <c r="BR5" s="118"/>
      <c r="BS5" s="118"/>
      <c r="BT5" s="135"/>
      <c r="BU5" s="160"/>
      <c r="BV5" s="117"/>
      <c r="BW5" s="118"/>
      <c r="BX5" s="118"/>
      <c r="BY5" s="118"/>
      <c r="BZ5" s="118"/>
      <c r="CA5" s="118"/>
      <c r="CB5" s="117"/>
      <c r="CC5" s="118"/>
      <c r="CD5" s="118"/>
      <c r="CE5" s="118"/>
      <c r="CF5" s="135"/>
      <c r="CG5" s="160"/>
      <c r="CH5" s="117"/>
      <c r="CI5" s="118"/>
      <c r="CJ5" s="118"/>
      <c r="CK5" s="118"/>
      <c r="CL5" s="135"/>
      <c r="CM5" s="160"/>
      <c r="CN5" s="117"/>
      <c r="CO5" s="118"/>
      <c r="CP5" s="118"/>
      <c r="CQ5" s="118"/>
      <c r="CR5" s="135"/>
      <c r="CS5" s="160"/>
      <c r="CT5" s="117"/>
      <c r="CU5" s="118"/>
      <c r="CV5" s="118"/>
      <c r="CW5" s="118"/>
      <c r="CX5" s="118"/>
      <c r="CY5" s="135"/>
      <c r="CZ5" s="184"/>
      <c r="DA5" s="185"/>
      <c r="DB5" s="185"/>
      <c r="DC5" s="185"/>
      <c r="DD5" s="187"/>
      <c r="DE5" s="198"/>
      <c r="DF5" s="184"/>
      <c r="DG5" s="185"/>
      <c r="DH5" s="185"/>
      <c r="DI5" s="185"/>
      <c r="DJ5" s="187"/>
      <c r="DK5" s="198"/>
      <c r="DL5" s="117"/>
      <c r="DM5" s="118"/>
      <c r="DN5" s="118"/>
      <c r="DO5" s="118"/>
      <c r="DP5" s="135"/>
      <c r="DQ5" s="160"/>
      <c r="DR5" s="117"/>
      <c r="DS5" s="118"/>
      <c r="DT5" s="118"/>
      <c r="DU5" s="118"/>
      <c r="DV5" s="135"/>
      <c r="DW5" s="160"/>
      <c r="DX5" s="184"/>
      <c r="DY5" s="185"/>
      <c r="DZ5" s="185"/>
      <c r="EA5" s="185"/>
      <c r="EB5" s="187"/>
      <c r="EC5" s="198"/>
      <c r="ED5" s="117"/>
      <c r="EE5" s="118"/>
      <c r="EF5" s="118"/>
      <c r="EG5" s="118"/>
      <c r="EH5" s="135"/>
      <c r="EI5" s="160"/>
      <c r="EJ5" s="117"/>
      <c r="EK5" s="118"/>
      <c r="EL5" s="118"/>
      <c r="EM5" s="118"/>
      <c r="EN5" s="135"/>
      <c r="EO5" s="160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1"/>
      <c r="FE5" s="121"/>
      <c r="FF5" s="121"/>
      <c r="FG5" s="121"/>
      <c r="FH5" s="121"/>
      <c r="FI5" s="121"/>
      <c r="FJ5" s="121"/>
      <c r="FK5" s="121"/>
      <c r="FL5" s="121"/>
    </row>
    <row r="6" spans="1:168" ht="31.5" customHeight="1" thickBot="1">
      <c r="A6" s="290"/>
      <c r="B6" s="291"/>
      <c r="C6" s="286" t="s">
        <v>258</v>
      </c>
      <c r="D6" s="286"/>
      <c r="E6" s="144">
        <f>E5/2</f>
        <v>6</v>
      </c>
      <c r="F6" s="269" t="s">
        <v>260</v>
      </c>
      <c r="G6" s="269"/>
      <c r="H6" s="100"/>
      <c r="I6" s="98"/>
      <c r="J6" s="98"/>
      <c r="K6" s="98"/>
      <c r="L6" s="98"/>
      <c r="M6" s="98"/>
      <c r="N6" s="100"/>
      <c r="O6" s="98"/>
      <c r="P6" s="98"/>
      <c r="Q6" s="98"/>
      <c r="R6" s="98"/>
      <c r="S6" s="131"/>
      <c r="T6" s="100"/>
      <c r="U6" s="98"/>
      <c r="V6" s="98"/>
      <c r="W6" s="98"/>
      <c r="X6" s="98"/>
      <c r="Y6" s="131"/>
      <c r="Z6" s="153"/>
      <c r="AA6" s="98"/>
      <c r="AB6" s="98"/>
      <c r="AC6" s="98"/>
      <c r="AD6" s="98"/>
      <c r="AE6" s="133"/>
      <c r="AF6" s="100"/>
      <c r="AG6" s="98"/>
      <c r="AH6" s="98"/>
      <c r="AI6" s="98"/>
      <c r="AJ6" s="98"/>
      <c r="AK6" s="133"/>
      <c r="AL6" s="100"/>
      <c r="AM6" s="98"/>
      <c r="AN6" s="98"/>
      <c r="AO6" s="98"/>
      <c r="AP6" s="98"/>
      <c r="AQ6" s="131"/>
      <c r="AR6" s="100"/>
      <c r="AS6" s="98"/>
      <c r="AT6" s="98"/>
      <c r="AU6" s="98"/>
      <c r="AV6" s="98"/>
      <c r="AW6" s="131"/>
      <c r="AX6" s="100"/>
      <c r="AY6" s="98"/>
      <c r="AZ6" s="98"/>
      <c r="BA6" s="98"/>
      <c r="BB6" s="98"/>
      <c r="BC6" s="131"/>
      <c r="BD6" s="100"/>
      <c r="BE6" s="98"/>
      <c r="BF6" s="98"/>
      <c r="BG6" s="98"/>
      <c r="BH6" s="98"/>
      <c r="BI6" s="131"/>
      <c r="BJ6" s="100"/>
      <c r="BK6" s="98"/>
      <c r="BL6" s="98"/>
      <c r="BM6" s="98"/>
      <c r="BN6" s="98"/>
      <c r="BO6" s="131"/>
      <c r="BP6" s="100"/>
      <c r="BQ6" s="98"/>
      <c r="BR6" s="98"/>
      <c r="BS6" s="98"/>
      <c r="BT6" s="98"/>
      <c r="BU6" s="131"/>
      <c r="BV6" s="100"/>
      <c r="BW6" s="98"/>
      <c r="BX6" s="98"/>
      <c r="BY6" s="98"/>
      <c r="BZ6" s="98"/>
      <c r="CA6" s="98"/>
      <c r="CB6" s="100"/>
      <c r="CC6" s="98"/>
      <c r="CD6" s="98"/>
      <c r="CE6" s="98"/>
      <c r="CF6" s="98"/>
      <c r="CG6" s="131"/>
      <c r="CH6" s="100"/>
      <c r="CI6" s="98"/>
      <c r="CJ6" s="98"/>
      <c r="CK6" s="98"/>
      <c r="CL6" s="98"/>
      <c r="CM6" s="131"/>
      <c r="CN6" s="100"/>
      <c r="CO6" s="98"/>
      <c r="CP6" s="98"/>
      <c r="CQ6" s="98"/>
      <c r="CR6" s="98"/>
      <c r="CS6" s="131"/>
      <c r="CT6" s="100"/>
      <c r="CU6" s="98"/>
      <c r="CV6" s="98"/>
      <c r="CW6" s="98"/>
      <c r="CX6" s="98"/>
      <c r="CY6" s="98"/>
      <c r="CZ6" s="100"/>
      <c r="DA6" s="98"/>
      <c r="DB6" s="98"/>
      <c r="DC6" s="98"/>
      <c r="DD6" s="98"/>
      <c r="DE6" s="131"/>
      <c r="DF6" s="100"/>
      <c r="DG6" s="98"/>
      <c r="DH6" s="98"/>
      <c r="DI6" s="98"/>
      <c r="DJ6" s="98"/>
      <c r="DK6" s="131"/>
      <c r="DL6" s="100"/>
      <c r="DM6" s="98"/>
      <c r="DN6" s="98"/>
      <c r="DO6" s="98"/>
      <c r="DP6" s="98"/>
      <c r="DQ6" s="131"/>
      <c r="DR6" s="100"/>
      <c r="DS6" s="98"/>
      <c r="DT6" s="98"/>
      <c r="DU6" s="98"/>
      <c r="DV6" s="98"/>
      <c r="DW6" s="131"/>
      <c r="DX6" s="100"/>
      <c r="DY6" s="98"/>
      <c r="DZ6" s="98"/>
      <c r="EA6" s="98"/>
      <c r="EB6" s="98"/>
      <c r="EC6" s="131"/>
      <c r="ED6" s="100"/>
      <c r="EE6" s="98"/>
      <c r="EF6" s="98"/>
      <c r="EG6" s="98"/>
      <c r="EH6" s="98"/>
      <c r="EI6" s="131"/>
      <c r="EJ6" s="100"/>
      <c r="EK6" s="98"/>
      <c r="EL6" s="98"/>
      <c r="EM6" s="98"/>
      <c r="EN6" s="98"/>
      <c r="EO6" s="131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99"/>
      <c r="FE6" s="99"/>
      <c r="FF6" s="99"/>
      <c r="FG6" s="99"/>
      <c r="FH6" s="99"/>
      <c r="FI6" s="99"/>
      <c r="FJ6" s="99"/>
      <c r="FK6" s="99"/>
      <c r="FL6" s="99"/>
    </row>
    <row r="7" spans="1:256" ht="34.5" customHeight="1">
      <c r="A7" s="90"/>
      <c r="B7" s="292"/>
      <c r="C7" s="170" t="s">
        <v>259</v>
      </c>
      <c r="D7" s="196" t="s">
        <v>249</v>
      </c>
      <c r="E7" s="142" t="s">
        <v>145</v>
      </c>
      <c r="F7" s="73" t="s">
        <v>146</v>
      </c>
      <c r="G7" s="114" t="s">
        <v>147</v>
      </c>
      <c r="H7" s="101"/>
      <c r="I7" s="97"/>
      <c r="J7" s="97"/>
      <c r="K7" s="97"/>
      <c r="L7" s="97"/>
      <c r="M7" s="152"/>
      <c r="N7" s="101"/>
      <c r="O7" s="97"/>
      <c r="P7" s="97"/>
      <c r="Q7" s="97"/>
      <c r="R7" s="97"/>
      <c r="S7" s="238"/>
      <c r="T7" s="101"/>
      <c r="U7" s="97"/>
      <c r="V7" s="97"/>
      <c r="W7" s="97"/>
      <c r="X7" s="152"/>
      <c r="Y7" s="238"/>
      <c r="Z7" s="101"/>
      <c r="AA7" s="97"/>
      <c r="AB7" s="97"/>
      <c r="AC7" s="97"/>
      <c r="AD7" s="152"/>
      <c r="AE7" s="134"/>
      <c r="AF7" s="101"/>
      <c r="AG7" s="97"/>
      <c r="AH7" s="97"/>
      <c r="AI7" s="97"/>
      <c r="AJ7" s="152"/>
      <c r="AK7" s="134"/>
      <c r="AL7" s="101"/>
      <c r="AM7" s="97"/>
      <c r="AN7" s="97"/>
      <c r="AO7" s="97"/>
      <c r="AP7" s="152"/>
      <c r="AQ7" s="134"/>
      <c r="AR7" s="101"/>
      <c r="AS7" s="97"/>
      <c r="AT7" s="97"/>
      <c r="AU7" s="97"/>
      <c r="AV7" s="152"/>
      <c r="AW7" s="134"/>
      <c r="AX7" s="101"/>
      <c r="AY7" s="97"/>
      <c r="AZ7" s="97"/>
      <c r="BA7" s="97"/>
      <c r="BB7" s="152"/>
      <c r="BC7" s="134"/>
      <c r="BD7" s="101"/>
      <c r="BE7" s="97"/>
      <c r="BF7" s="97"/>
      <c r="BG7" s="97"/>
      <c r="BH7" s="152"/>
      <c r="BI7" s="134"/>
      <c r="BJ7" s="101"/>
      <c r="BK7" s="97"/>
      <c r="BL7" s="97"/>
      <c r="BM7" s="97"/>
      <c r="BN7" s="152"/>
      <c r="BO7" s="134"/>
      <c r="BP7" s="101"/>
      <c r="BQ7" s="97"/>
      <c r="BR7" s="97"/>
      <c r="BS7" s="97"/>
      <c r="BT7" s="152"/>
      <c r="BU7" s="134"/>
      <c r="BV7" s="101"/>
      <c r="BW7" s="97"/>
      <c r="BX7" s="97"/>
      <c r="BY7" s="97"/>
      <c r="BZ7" s="97"/>
      <c r="CA7" s="97"/>
      <c r="CB7" s="101"/>
      <c r="CC7" s="97"/>
      <c r="CD7" s="97"/>
      <c r="CE7" s="97"/>
      <c r="CF7" s="152"/>
      <c r="CG7" s="134"/>
      <c r="CH7" s="101"/>
      <c r="CI7" s="97"/>
      <c r="CJ7" s="97"/>
      <c r="CK7" s="97"/>
      <c r="CL7" s="152"/>
      <c r="CM7" s="134"/>
      <c r="CN7" s="101"/>
      <c r="CO7" s="97"/>
      <c r="CP7" s="97"/>
      <c r="CQ7" s="97"/>
      <c r="CR7" s="152"/>
      <c r="CS7" s="134"/>
      <c r="CT7" s="101"/>
      <c r="CU7" s="97"/>
      <c r="CV7" s="97"/>
      <c r="CW7" s="97"/>
      <c r="CX7" s="97"/>
      <c r="CY7" s="152"/>
      <c r="CZ7" s="101"/>
      <c r="DA7" s="97"/>
      <c r="DB7" s="97"/>
      <c r="DC7" s="97"/>
      <c r="DD7" s="152"/>
      <c r="DE7" s="134"/>
      <c r="DF7" s="101"/>
      <c r="DG7" s="97"/>
      <c r="DH7" s="97"/>
      <c r="DI7" s="97"/>
      <c r="DJ7" s="152"/>
      <c r="DK7" s="134"/>
      <c r="DL7" s="101"/>
      <c r="DM7" s="97"/>
      <c r="DN7" s="97"/>
      <c r="DO7" s="97"/>
      <c r="DP7" s="152"/>
      <c r="DQ7" s="134"/>
      <c r="DR7" s="101"/>
      <c r="DS7" s="97"/>
      <c r="DT7" s="97"/>
      <c r="DU7" s="97"/>
      <c r="DV7" s="152"/>
      <c r="DW7" s="134"/>
      <c r="DX7" s="101"/>
      <c r="DY7" s="97"/>
      <c r="DZ7" s="97"/>
      <c r="EA7" s="97"/>
      <c r="EB7" s="152"/>
      <c r="EC7" s="97"/>
      <c r="ED7" s="101"/>
      <c r="EE7" s="97"/>
      <c r="EF7" s="97"/>
      <c r="EG7" s="97"/>
      <c r="EH7" s="152"/>
      <c r="EI7" s="134"/>
      <c r="EJ7" s="101"/>
      <c r="EK7" s="97"/>
      <c r="EL7" s="97"/>
      <c r="EM7" s="97"/>
      <c r="EN7" s="152"/>
      <c r="EO7" s="177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9.5" customHeight="1">
      <c r="A8" s="91">
        <v>1</v>
      </c>
      <c r="B8" s="197" t="s">
        <v>262</v>
      </c>
      <c r="C8" s="254">
        <v>758</v>
      </c>
      <c r="D8" s="251" t="s">
        <v>296</v>
      </c>
      <c r="E8" s="143">
        <f>COUNTA(H8:EO8)</f>
        <v>6</v>
      </c>
      <c r="F8" s="92">
        <v>0</v>
      </c>
      <c r="G8" s="191">
        <f>C_S_G($H8:FL8,$H$5:FL$5,csg_table,$E$4,F8)</f>
        <v>0.9343629343629344</v>
      </c>
      <c r="H8" s="175">
        <v>2</v>
      </c>
      <c r="I8" s="199">
        <v>2</v>
      </c>
      <c r="J8" s="199">
        <v>1</v>
      </c>
      <c r="K8" s="176">
        <v>3</v>
      </c>
      <c r="L8" s="136">
        <v>1</v>
      </c>
      <c r="M8" s="177">
        <v>4</v>
      </c>
      <c r="N8" s="175"/>
      <c r="O8" s="199"/>
      <c r="P8" s="199"/>
      <c r="Q8" s="176"/>
      <c r="R8" s="180"/>
      <c r="S8" s="177"/>
      <c r="T8" s="172"/>
      <c r="U8" s="171"/>
      <c r="V8" s="171"/>
      <c r="W8" s="171"/>
      <c r="X8" s="171"/>
      <c r="Y8" s="173"/>
      <c r="Z8" s="175"/>
      <c r="AA8" s="199"/>
      <c r="AB8" s="199"/>
      <c r="AC8" s="176"/>
      <c r="AD8" s="180"/>
      <c r="AE8" s="208"/>
      <c r="AF8" s="181"/>
      <c r="AG8" s="182"/>
      <c r="AH8" s="182"/>
      <c r="AI8" s="182"/>
      <c r="AJ8" s="182"/>
      <c r="AK8" s="213"/>
      <c r="AL8" s="175"/>
      <c r="AM8" s="199"/>
      <c r="AN8" s="199"/>
      <c r="AO8" s="176"/>
      <c r="AP8" s="180"/>
      <c r="AQ8" s="177"/>
      <c r="AR8" s="175"/>
      <c r="AS8" s="199"/>
      <c r="AT8" s="199"/>
      <c r="AU8" s="176"/>
      <c r="AV8" s="180"/>
      <c r="AW8" s="177"/>
      <c r="AX8" s="175"/>
      <c r="AY8" s="199"/>
      <c r="AZ8" s="199"/>
      <c r="BA8" s="176"/>
      <c r="BB8" s="136"/>
      <c r="BC8" s="177"/>
      <c r="BD8" s="175"/>
      <c r="BE8" s="176"/>
      <c r="BF8" s="176"/>
      <c r="BG8" s="176"/>
      <c r="BH8" s="136"/>
      <c r="BI8" s="177"/>
      <c r="BJ8" s="175"/>
      <c r="BK8" s="176"/>
      <c r="BL8" s="176"/>
      <c r="BM8" s="176"/>
      <c r="BN8" s="136"/>
      <c r="BO8" s="177"/>
      <c r="BP8" s="175"/>
      <c r="BQ8" s="176"/>
      <c r="BR8" s="176"/>
      <c r="BS8" s="176"/>
      <c r="BT8" s="136"/>
      <c r="BU8" s="177"/>
      <c r="BV8" s="176"/>
      <c r="BW8" s="199"/>
      <c r="BX8" s="199"/>
      <c r="BY8" s="199"/>
      <c r="BZ8" s="199"/>
      <c r="CA8" s="176"/>
      <c r="CB8" s="175"/>
      <c r="CC8" s="199"/>
      <c r="CD8" s="199"/>
      <c r="CE8" s="176"/>
      <c r="CF8" s="136"/>
      <c r="CG8" s="176"/>
      <c r="CH8" s="175"/>
      <c r="CI8" s="199"/>
      <c r="CJ8" s="199"/>
      <c r="CK8" s="176"/>
      <c r="CL8" s="176"/>
      <c r="CM8" s="177"/>
      <c r="CN8" s="175"/>
      <c r="CO8" s="199"/>
      <c r="CP8" s="199"/>
      <c r="CQ8" s="176"/>
      <c r="CR8" s="176"/>
      <c r="CS8" s="177"/>
      <c r="CT8" s="175"/>
      <c r="CU8" s="199"/>
      <c r="CV8" s="199"/>
      <c r="CW8" s="199"/>
      <c r="CX8" s="176"/>
      <c r="CY8" s="176"/>
      <c r="CZ8" s="175"/>
      <c r="DA8" s="199"/>
      <c r="DB8" s="199"/>
      <c r="DC8" s="176"/>
      <c r="DD8" s="136"/>
      <c r="DE8" s="177"/>
      <c r="DF8" s="175"/>
      <c r="DG8" s="199"/>
      <c r="DH8" s="199"/>
      <c r="DI8" s="176"/>
      <c r="DJ8" s="176"/>
      <c r="DK8" s="177"/>
      <c r="DL8" s="172"/>
      <c r="DM8" s="171"/>
      <c r="DN8" s="171"/>
      <c r="DO8" s="171"/>
      <c r="DP8" s="171"/>
      <c r="DQ8" s="173"/>
      <c r="DR8" s="175"/>
      <c r="DS8" s="199"/>
      <c r="DT8" s="199"/>
      <c r="DU8" s="199"/>
      <c r="DV8" s="136"/>
      <c r="DW8" s="177"/>
      <c r="DX8" s="175"/>
      <c r="DY8" s="199"/>
      <c r="DZ8" s="199"/>
      <c r="EA8" s="176"/>
      <c r="EB8" s="136"/>
      <c r="EC8" s="177"/>
      <c r="ED8" s="175"/>
      <c r="EE8" s="199"/>
      <c r="EF8" s="199"/>
      <c r="EG8" s="176"/>
      <c r="EH8" s="180"/>
      <c r="EI8" s="177"/>
      <c r="EJ8" s="175"/>
      <c r="EK8" s="199"/>
      <c r="EL8" s="199"/>
      <c r="EM8" s="176"/>
      <c r="EN8" s="180"/>
      <c r="EO8" s="177"/>
      <c r="FF8" s="72"/>
      <c r="FG8" s="72"/>
      <c r="FH8" s="72"/>
      <c r="FI8" s="72"/>
      <c r="FJ8" s="72"/>
      <c r="FK8" s="72"/>
      <c r="FL8" s="72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.75" customHeight="1">
      <c r="A9" s="91">
        <v>2</v>
      </c>
      <c r="B9" s="197" t="s">
        <v>262</v>
      </c>
      <c r="C9" s="245">
        <v>33</v>
      </c>
      <c r="D9" s="246" t="s">
        <v>287</v>
      </c>
      <c r="E9" s="143">
        <f>COUNTA(H9:EO9)</f>
        <v>6</v>
      </c>
      <c r="F9" s="92">
        <v>0</v>
      </c>
      <c r="G9" s="191">
        <f>C_S_G($H9:FL9,$H$5:FL$5,csg_table,$E$4,F9)</f>
        <v>0.9266409266409267</v>
      </c>
      <c r="H9" s="175">
        <v>4</v>
      </c>
      <c r="I9" s="199">
        <v>1</v>
      </c>
      <c r="J9" s="199">
        <v>4</v>
      </c>
      <c r="K9" s="176">
        <v>1</v>
      </c>
      <c r="L9" s="136">
        <v>3</v>
      </c>
      <c r="M9" s="177">
        <v>1</v>
      </c>
      <c r="N9" s="175"/>
      <c r="O9" s="199"/>
      <c r="P9" s="199"/>
      <c r="Q9" s="176"/>
      <c r="R9" s="180"/>
      <c r="S9" s="177"/>
      <c r="T9" s="172"/>
      <c r="U9" s="171"/>
      <c r="V9" s="171"/>
      <c r="W9" s="171"/>
      <c r="X9" s="171"/>
      <c r="Y9" s="173"/>
      <c r="Z9" s="175"/>
      <c r="AA9" s="199"/>
      <c r="AB9" s="199"/>
      <c r="AC9" s="176"/>
      <c r="AD9" s="180"/>
      <c r="AE9" s="177"/>
      <c r="AF9" s="181"/>
      <c r="AG9" s="182"/>
      <c r="AH9" s="182"/>
      <c r="AI9" s="182"/>
      <c r="AJ9" s="182"/>
      <c r="AK9" s="183"/>
      <c r="AL9" s="175"/>
      <c r="AM9" s="199"/>
      <c r="AN9" s="199"/>
      <c r="AO9" s="176"/>
      <c r="AP9" s="180"/>
      <c r="AQ9" s="177"/>
      <c r="AR9" s="175"/>
      <c r="AS9" s="199"/>
      <c r="AT9" s="199"/>
      <c r="AU9" s="176"/>
      <c r="AV9" s="180"/>
      <c r="AW9" s="177"/>
      <c r="AX9" s="175"/>
      <c r="AY9" s="199"/>
      <c r="AZ9" s="199"/>
      <c r="BA9" s="176"/>
      <c r="BB9" s="136"/>
      <c r="BC9" s="177"/>
      <c r="BD9" s="175"/>
      <c r="BE9" s="176"/>
      <c r="BF9" s="176"/>
      <c r="BG9" s="176"/>
      <c r="BH9" s="136"/>
      <c r="BI9" s="177"/>
      <c r="BJ9" s="175"/>
      <c r="BK9" s="176"/>
      <c r="BL9" s="176"/>
      <c r="BM9" s="176"/>
      <c r="BN9" s="136"/>
      <c r="BO9" s="177"/>
      <c r="BP9" s="175"/>
      <c r="BQ9" s="176"/>
      <c r="BR9" s="176"/>
      <c r="BS9" s="176"/>
      <c r="BT9" s="136"/>
      <c r="BU9" s="177"/>
      <c r="BV9" s="176"/>
      <c r="BW9" s="199"/>
      <c r="BX9" s="199"/>
      <c r="BY9" s="199"/>
      <c r="BZ9" s="199"/>
      <c r="CA9" s="176"/>
      <c r="CB9" s="175"/>
      <c r="CC9" s="199"/>
      <c r="CD9" s="199"/>
      <c r="CE9" s="176"/>
      <c r="CF9" s="136"/>
      <c r="CG9" s="177"/>
      <c r="CH9" s="175"/>
      <c r="CI9" s="199"/>
      <c r="CJ9" s="199"/>
      <c r="CK9" s="176"/>
      <c r="CL9" s="176"/>
      <c r="CM9" s="177"/>
      <c r="CN9" s="175"/>
      <c r="CO9" s="199"/>
      <c r="CP9" s="199"/>
      <c r="CQ9" s="176"/>
      <c r="CR9" s="176"/>
      <c r="CS9" s="177"/>
      <c r="CT9" s="175"/>
      <c r="CU9" s="199"/>
      <c r="CV9" s="199"/>
      <c r="CW9" s="199"/>
      <c r="CX9" s="176"/>
      <c r="CY9" s="176"/>
      <c r="CZ9" s="175"/>
      <c r="DA9" s="199"/>
      <c r="DB9" s="199"/>
      <c r="DC9" s="176"/>
      <c r="DD9" s="136"/>
      <c r="DE9" s="177"/>
      <c r="DF9" s="175"/>
      <c r="DG9" s="199"/>
      <c r="DH9" s="199"/>
      <c r="DI9" s="176"/>
      <c r="DJ9" s="176"/>
      <c r="DK9" s="177"/>
      <c r="DL9" s="172"/>
      <c r="DM9" s="171"/>
      <c r="DN9" s="171"/>
      <c r="DO9" s="171"/>
      <c r="DP9" s="171"/>
      <c r="DQ9" s="173"/>
      <c r="DR9" s="175"/>
      <c r="DS9" s="199"/>
      <c r="DT9" s="199"/>
      <c r="DU9" s="199"/>
      <c r="DV9" s="136"/>
      <c r="DW9" s="177"/>
      <c r="DX9" s="175"/>
      <c r="DY9" s="199"/>
      <c r="DZ9" s="199"/>
      <c r="EA9" s="176"/>
      <c r="EB9" s="136"/>
      <c r="EC9" s="177"/>
      <c r="ED9" s="175"/>
      <c r="EE9" s="199"/>
      <c r="EF9" s="199"/>
      <c r="EG9" s="176"/>
      <c r="EH9" s="180"/>
      <c r="EI9" s="177"/>
      <c r="EJ9" s="175"/>
      <c r="EK9" s="199"/>
      <c r="EL9" s="199"/>
      <c r="EM9" s="176"/>
      <c r="EN9" s="180"/>
      <c r="EO9" s="177"/>
      <c r="FF9" s="72"/>
      <c r="FG9" s="72"/>
      <c r="FH9" s="72"/>
      <c r="FI9" s="72"/>
      <c r="FJ9" s="72"/>
      <c r="FK9" s="72"/>
      <c r="FL9" s="72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" customHeight="1">
      <c r="A10" s="91">
        <v>3</v>
      </c>
      <c r="B10" s="197" t="s">
        <v>262</v>
      </c>
      <c r="C10" s="254">
        <v>142</v>
      </c>
      <c r="D10" s="251" t="s">
        <v>305</v>
      </c>
      <c r="E10" s="143">
        <f>COUNTA(H10:EO10)</f>
        <v>12</v>
      </c>
      <c r="F10" s="92">
        <f>MIN(INT(E10/10),25)</f>
        <v>1</v>
      </c>
      <c r="G10" s="191">
        <f>C_S_G($H10:FL10,$H$5:FL$5,csg_table,$E$4,F10)</f>
        <v>0.846927374301676</v>
      </c>
      <c r="H10" s="138">
        <v>3</v>
      </c>
      <c r="I10" s="136">
        <v>7</v>
      </c>
      <c r="J10" s="136">
        <v>3</v>
      </c>
      <c r="K10" s="136">
        <v>5</v>
      </c>
      <c r="L10" s="136">
        <v>9</v>
      </c>
      <c r="M10" s="177">
        <v>2</v>
      </c>
      <c r="N10" s="138">
        <v>2</v>
      </c>
      <c r="O10" s="136">
        <v>3</v>
      </c>
      <c r="P10" s="136">
        <v>7</v>
      </c>
      <c r="Q10" s="136">
        <v>3</v>
      </c>
      <c r="R10" s="136">
        <v>8</v>
      </c>
      <c r="S10" s="177">
        <v>1</v>
      </c>
      <c r="T10" s="206"/>
      <c r="U10" s="176"/>
      <c r="V10" s="199"/>
      <c r="W10" s="176"/>
      <c r="X10" s="136"/>
      <c r="Y10" s="177"/>
      <c r="Z10" s="138"/>
      <c r="AA10" s="136"/>
      <c r="AB10" s="136"/>
      <c r="AC10" s="136"/>
      <c r="AD10" s="136"/>
      <c r="AE10" s="145"/>
      <c r="AF10" s="181"/>
      <c r="AG10" s="182"/>
      <c r="AH10" s="182"/>
      <c r="AI10" s="182"/>
      <c r="AJ10" s="182"/>
      <c r="AK10" s="183"/>
      <c r="AL10" s="175"/>
      <c r="AM10" s="199"/>
      <c r="AN10" s="199"/>
      <c r="AO10" s="176"/>
      <c r="AP10" s="180"/>
      <c r="AQ10" s="177"/>
      <c r="AR10" s="175"/>
      <c r="AS10" s="199"/>
      <c r="AT10" s="199"/>
      <c r="AU10" s="176"/>
      <c r="AV10" s="136"/>
      <c r="AW10" s="177"/>
      <c r="AX10" s="176"/>
      <c r="AY10" s="199"/>
      <c r="AZ10" s="199"/>
      <c r="BA10" s="176"/>
      <c r="BB10" s="176"/>
      <c r="BC10" s="177"/>
      <c r="BD10" s="175"/>
      <c r="BE10" s="199"/>
      <c r="BF10" s="199"/>
      <c r="BG10" s="176"/>
      <c r="BH10" s="176"/>
      <c r="BI10" s="177"/>
      <c r="BJ10" s="175"/>
      <c r="BK10" s="176"/>
      <c r="BL10" s="176"/>
      <c r="BM10" s="176"/>
      <c r="BN10" s="176"/>
      <c r="BO10" s="177"/>
      <c r="BP10" s="175"/>
      <c r="BQ10" s="199"/>
      <c r="BR10" s="199"/>
      <c r="BS10" s="176"/>
      <c r="BT10" s="176"/>
      <c r="BU10" s="177"/>
      <c r="BV10" s="176"/>
      <c r="BW10" s="199"/>
      <c r="BX10" s="199"/>
      <c r="BY10" s="199"/>
      <c r="BZ10" s="199"/>
      <c r="CA10" s="176"/>
      <c r="CB10" s="175"/>
      <c r="CC10" s="199"/>
      <c r="CD10" s="199"/>
      <c r="CE10" s="176"/>
      <c r="CF10" s="176"/>
      <c r="CG10" s="177"/>
      <c r="CH10" s="175"/>
      <c r="CI10" s="199"/>
      <c r="CJ10" s="199"/>
      <c r="CK10" s="176"/>
      <c r="CL10" s="136"/>
      <c r="CM10" s="177"/>
      <c r="CN10" s="175"/>
      <c r="CO10" s="199"/>
      <c r="CP10" s="199"/>
      <c r="CQ10" s="176"/>
      <c r="CR10" s="199"/>
      <c r="CS10" s="177"/>
      <c r="CT10" s="175"/>
      <c r="CU10" s="199"/>
      <c r="CV10" s="199"/>
      <c r="CW10" s="199"/>
      <c r="CX10" s="176"/>
      <c r="CY10" s="207"/>
      <c r="CZ10" s="175"/>
      <c r="DA10" s="199"/>
      <c r="DB10" s="199"/>
      <c r="DC10" s="176"/>
      <c r="DD10" s="199"/>
      <c r="DE10" s="177"/>
      <c r="DF10" s="175"/>
      <c r="DG10" s="199"/>
      <c r="DH10" s="199"/>
      <c r="DI10" s="176"/>
      <c r="DJ10" s="136"/>
      <c r="DK10" s="177"/>
      <c r="DL10" s="175"/>
      <c r="DM10" s="199"/>
      <c r="DN10" s="199"/>
      <c r="DO10" s="176"/>
      <c r="DP10" s="136"/>
      <c r="DQ10" s="177"/>
      <c r="DR10" s="175"/>
      <c r="DS10" s="199"/>
      <c r="DT10" s="199"/>
      <c r="DU10" s="199"/>
      <c r="DV10" s="136"/>
      <c r="DW10" s="177"/>
      <c r="DX10" s="175"/>
      <c r="DY10" s="199"/>
      <c r="DZ10" s="199"/>
      <c r="EA10" s="176"/>
      <c r="EB10" s="136"/>
      <c r="EC10" s="177"/>
      <c r="ED10" s="175"/>
      <c r="EE10" s="199"/>
      <c r="EF10" s="199"/>
      <c r="EG10" s="176"/>
      <c r="EH10" s="136"/>
      <c r="EI10" s="177"/>
      <c r="EJ10" s="175"/>
      <c r="EK10" s="199"/>
      <c r="EL10" s="199"/>
      <c r="EM10" s="176"/>
      <c r="EN10" s="180"/>
      <c r="EO10" s="177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40" ht="18" customHeight="1">
      <c r="A11" s="91">
        <v>4</v>
      </c>
      <c r="B11" s="197" t="s">
        <v>262</v>
      </c>
      <c r="C11" s="249">
        <v>80</v>
      </c>
      <c r="D11" s="242" t="s">
        <v>294</v>
      </c>
      <c r="E11" s="143">
        <f>COUNTA(H11:EO11)</f>
        <v>12</v>
      </c>
      <c r="F11" s="92">
        <f>MIN(INT(E11/10),25)</f>
        <v>1</v>
      </c>
      <c r="G11" s="191">
        <f>C_S_G($H11:FL11,$H$5:FL$5,csg_table,$E$4,F11)</f>
        <v>0.8105381165919282</v>
      </c>
      <c r="H11" s="138">
        <v>7</v>
      </c>
      <c r="I11" s="136">
        <v>9</v>
      </c>
      <c r="J11" s="136">
        <v>7</v>
      </c>
      <c r="K11" s="136">
        <v>2</v>
      </c>
      <c r="L11" s="136">
        <v>2</v>
      </c>
      <c r="M11" s="177">
        <v>5</v>
      </c>
      <c r="N11" s="138">
        <v>7</v>
      </c>
      <c r="O11" s="136">
        <v>6</v>
      </c>
      <c r="P11" s="136">
        <v>3</v>
      </c>
      <c r="Q11" s="136">
        <v>2</v>
      </c>
      <c r="R11" s="136">
        <v>4</v>
      </c>
      <c r="S11" s="177">
        <v>8</v>
      </c>
      <c r="T11" s="172"/>
      <c r="U11" s="171"/>
      <c r="V11" s="171"/>
      <c r="W11" s="171"/>
      <c r="X11" s="171"/>
      <c r="Y11" s="173"/>
      <c r="Z11" s="138"/>
      <c r="AA11" s="136"/>
      <c r="AB11" s="136"/>
      <c r="AC11" s="136"/>
      <c r="AD11" s="136"/>
      <c r="AE11" s="145"/>
      <c r="AF11" s="175"/>
      <c r="AG11" s="199"/>
      <c r="AH11" s="199"/>
      <c r="AI11" s="176"/>
      <c r="AJ11" s="136"/>
      <c r="AK11" s="208"/>
      <c r="AL11" s="175"/>
      <c r="AM11" s="199"/>
      <c r="AN11" s="199"/>
      <c r="AO11" s="176"/>
      <c r="AP11" s="180"/>
      <c r="AQ11" s="177"/>
      <c r="AR11" s="175"/>
      <c r="AS11" s="199"/>
      <c r="AT11" s="199"/>
      <c r="AU11" s="171"/>
      <c r="AV11" s="171"/>
      <c r="AW11" s="177"/>
      <c r="AX11" s="176"/>
      <c r="AY11" s="199"/>
      <c r="AZ11" s="199"/>
      <c r="BA11" s="176"/>
      <c r="BB11" s="136"/>
      <c r="BC11" s="177"/>
      <c r="BD11" s="175"/>
      <c r="BE11" s="176"/>
      <c r="BF11" s="176"/>
      <c r="BG11" s="176"/>
      <c r="BH11" s="136"/>
      <c r="BI11" s="177"/>
      <c r="BJ11" s="175"/>
      <c r="BK11" s="176"/>
      <c r="BL11" s="176"/>
      <c r="BM11" s="176"/>
      <c r="BN11" s="136"/>
      <c r="BO11" s="177"/>
      <c r="BP11" s="175"/>
      <c r="BQ11" s="176"/>
      <c r="BR11" s="176"/>
      <c r="BS11" s="176"/>
      <c r="BT11" s="136"/>
      <c r="BU11" s="177"/>
      <c r="BV11" s="176"/>
      <c r="BW11" s="199"/>
      <c r="BX11" s="199"/>
      <c r="BY11" s="199"/>
      <c r="BZ11" s="199"/>
      <c r="CA11" s="176"/>
      <c r="CB11" s="175"/>
      <c r="CC11" s="199"/>
      <c r="CD11" s="199"/>
      <c r="CE11" s="176"/>
      <c r="CF11" s="180"/>
      <c r="CG11" s="177"/>
      <c r="CH11" s="175"/>
      <c r="CI11" s="199"/>
      <c r="CJ11" s="199"/>
      <c r="CK11" s="176"/>
      <c r="CL11" s="136"/>
      <c r="CM11" s="177"/>
      <c r="CN11" s="175"/>
      <c r="CO11" s="199"/>
      <c r="CP11" s="199"/>
      <c r="CQ11" s="176"/>
      <c r="CR11" s="136"/>
      <c r="CS11" s="177"/>
      <c r="CT11" s="175"/>
      <c r="CU11" s="199"/>
      <c r="CV11" s="199"/>
      <c r="CW11" s="199"/>
      <c r="CX11" s="176"/>
      <c r="CY11" s="177"/>
      <c r="CZ11" s="175"/>
      <c r="DA11" s="199"/>
      <c r="DB11" s="199"/>
      <c r="DC11" s="176"/>
      <c r="DD11" s="136"/>
      <c r="DE11" s="177"/>
      <c r="DF11" s="175"/>
      <c r="DG11" s="199"/>
      <c r="DH11" s="199"/>
      <c r="DI11" s="176"/>
      <c r="DJ11" s="136"/>
      <c r="DK11" s="177"/>
      <c r="DL11" s="175"/>
      <c r="DM11" s="199"/>
      <c r="DN11" s="199"/>
      <c r="DO11" s="176"/>
      <c r="DP11" s="180"/>
      <c r="DQ11" s="177"/>
      <c r="DR11" s="175"/>
      <c r="DS11" s="199"/>
      <c r="DT11" s="199"/>
      <c r="DU11" s="199"/>
      <c r="DV11" s="136"/>
      <c r="DW11" s="177"/>
      <c r="DX11" s="175"/>
      <c r="DY11" s="199"/>
      <c r="DZ11" s="199"/>
      <c r="EA11" s="176"/>
      <c r="EB11" s="136"/>
      <c r="EC11" s="177"/>
      <c r="ED11" s="175"/>
      <c r="EE11" s="199"/>
      <c r="EF11" s="199"/>
      <c r="EG11" s="176"/>
      <c r="EH11" s="136"/>
      <c r="EI11" s="177"/>
      <c r="EJ11" s="175"/>
      <c r="EK11" s="199"/>
      <c r="EL11" s="199"/>
      <c r="EM11" s="176"/>
      <c r="EN11" s="180"/>
      <c r="EO11" s="177"/>
      <c r="FF11" s="72"/>
      <c r="FG11" s="72"/>
      <c r="FH11" s="72"/>
      <c r="FI11" s="72"/>
      <c r="FJ11" s="72"/>
      <c r="FK11" s="72"/>
      <c r="FL11" s="72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</row>
    <row r="12" spans="1:240" ht="18" customHeight="1">
      <c r="A12" s="91">
        <v>5</v>
      </c>
      <c r="B12" s="197" t="s">
        <v>262</v>
      </c>
      <c r="C12" s="245">
        <v>61</v>
      </c>
      <c r="D12" s="246" t="s">
        <v>282</v>
      </c>
      <c r="E12" s="143">
        <f>COUNTA(H12:EO12)</f>
        <v>12</v>
      </c>
      <c r="F12" s="92">
        <f>MIN(INT(E12/10),25)</f>
        <v>1</v>
      </c>
      <c r="G12" s="191">
        <f>C_S_G($H12:FL12,$H$5:FL$5,csg_table,$E$4,F12)</f>
        <v>0.8054862842892768</v>
      </c>
      <c r="H12" s="138">
        <v>5</v>
      </c>
      <c r="I12" s="261" t="s">
        <v>336</v>
      </c>
      <c r="J12" s="136">
        <v>11</v>
      </c>
      <c r="K12" s="136">
        <v>6</v>
      </c>
      <c r="L12" s="136">
        <v>8</v>
      </c>
      <c r="M12" s="177">
        <v>6</v>
      </c>
      <c r="N12" s="138">
        <v>4</v>
      </c>
      <c r="O12" s="136">
        <v>4</v>
      </c>
      <c r="P12" s="136">
        <v>5</v>
      </c>
      <c r="Q12" s="136">
        <v>6</v>
      </c>
      <c r="R12" s="136">
        <v>1</v>
      </c>
      <c r="S12" s="177">
        <v>4</v>
      </c>
      <c r="T12" s="172"/>
      <c r="U12" s="171"/>
      <c r="V12" s="171"/>
      <c r="W12" s="171"/>
      <c r="X12" s="171"/>
      <c r="Y12" s="173"/>
      <c r="Z12" s="138"/>
      <c r="AA12" s="136"/>
      <c r="AB12" s="136"/>
      <c r="AC12" s="136"/>
      <c r="AD12" s="136"/>
      <c r="AE12" s="311"/>
      <c r="AF12" s="181"/>
      <c r="AG12" s="182"/>
      <c r="AH12" s="182"/>
      <c r="AI12" s="182"/>
      <c r="AJ12" s="182"/>
      <c r="AK12" s="183"/>
      <c r="AL12" s="172"/>
      <c r="AM12" s="171"/>
      <c r="AN12" s="171"/>
      <c r="AO12" s="171"/>
      <c r="AP12" s="171"/>
      <c r="AQ12" s="173"/>
      <c r="AR12" s="175"/>
      <c r="AS12" s="199"/>
      <c r="AT12" s="199"/>
      <c r="AU12" s="176"/>
      <c r="AV12" s="136"/>
      <c r="AW12" s="177"/>
      <c r="AX12" s="172"/>
      <c r="AY12" s="171"/>
      <c r="AZ12" s="171"/>
      <c r="BA12" s="171"/>
      <c r="BB12" s="171"/>
      <c r="BC12" s="173"/>
      <c r="BD12" s="176"/>
      <c r="BE12" s="176"/>
      <c r="BF12" s="176"/>
      <c r="BG12" s="176"/>
      <c r="BH12" s="136"/>
      <c r="BI12" s="177"/>
      <c r="BJ12" s="175"/>
      <c r="BK12" s="176"/>
      <c r="BL12" s="136"/>
      <c r="BM12" s="176"/>
      <c r="BN12" s="136"/>
      <c r="BO12" s="177"/>
      <c r="BP12" s="175"/>
      <c r="BQ12" s="176"/>
      <c r="BR12" s="176"/>
      <c r="BS12" s="176"/>
      <c r="BT12" s="136"/>
      <c r="BU12" s="177"/>
      <c r="BV12" s="175"/>
      <c r="BW12" s="199"/>
      <c r="BX12" s="199"/>
      <c r="BY12" s="199"/>
      <c r="BZ12" s="199"/>
      <c r="CA12" s="176"/>
      <c r="CB12" s="175"/>
      <c r="CC12" s="199"/>
      <c r="CD12" s="199"/>
      <c r="CE12" s="176"/>
      <c r="CF12" s="199"/>
      <c r="CG12" s="177"/>
      <c r="CH12" s="175"/>
      <c r="CI12" s="199"/>
      <c r="CJ12" s="199"/>
      <c r="CK12" s="176"/>
      <c r="CL12" s="136"/>
      <c r="CM12" s="177"/>
      <c r="CN12" s="175"/>
      <c r="CO12" s="199"/>
      <c r="CP12" s="199"/>
      <c r="CQ12" s="176"/>
      <c r="CR12" s="176"/>
      <c r="CS12" s="177"/>
      <c r="CT12" s="176"/>
      <c r="CU12" s="199"/>
      <c r="CV12" s="199"/>
      <c r="CW12" s="199"/>
      <c r="CX12" s="176"/>
      <c r="CY12" s="199"/>
      <c r="CZ12" s="175"/>
      <c r="DA12" s="199"/>
      <c r="DB12" s="199"/>
      <c r="DC12" s="176"/>
      <c r="DD12" s="199"/>
      <c r="DE12" s="207"/>
      <c r="DF12" s="176"/>
      <c r="DG12" s="199"/>
      <c r="DH12" s="199"/>
      <c r="DI12" s="176"/>
      <c r="DJ12" s="176"/>
      <c r="DK12" s="176"/>
      <c r="DL12" s="175"/>
      <c r="DM12" s="199"/>
      <c r="DN12" s="199"/>
      <c r="DO12" s="176"/>
      <c r="DP12" s="136"/>
      <c r="DQ12" s="177"/>
      <c r="DR12" s="175"/>
      <c r="DS12" s="199"/>
      <c r="DT12" s="199"/>
      <c r="DU12" s="199"/>
      <c r="DV12" s="136"/>
      <c r="DW12" s="177"/>
      <c r="DX12" s="175"/>
      <c r="DY12" s="199"/>
      <c r="DZ12" s="199"/>
      <c r="EA12" s="176"/>
      <c r="EB12" s="176"/>
      <c r="EC12" s="177"/>
      <c r="ED12" s="175"/>
      <c r="EE12" s="199"/>
      <c r="EF12" s="199"/>
      <c r="EG12" s="176"/>
      <c r="EH12" s="136"/>
      <c r="EI12" s="177"/>
      <c r="EJ12" s="175"/>
      <c r="EK12" s="199"/>
      <c r="EL12" s="199"/>
      <c r="EM12" s="176"/>
      <c r="EN12" s="180"/>
      <c r="EO12" s="177"/>
      <c r="FD12" s="72"/>
      <c r="FE12" s="72"/>
      <c r="FF12" s="72"/>
      <c r="FG12" s="72"/>
      <c r="FH12" s="72"/>
      <c r="FI12" s="72"/>
      <c r="FJ12" s="72"/>
      <c r="FK12" s="72"/>
      <c r="FL12" s="72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</row>
    <row r="13" spans="1:256" s="76" customFormat="1" ht="18.75" customHeight="1">
      <c r="A13" s="91">
        <v>6</v>
      </c>
      <c r="B13" s="197" t="s">
        <v>262</v>
      </c>
      <c r="C13" s="245">
        <v>24</v>
      </c>
      <c r="D13" s="314" t="s">
        <v>279</v>
      </c>
      <c r="E13" s="143">
        <f>COUNTA(H13:EO13)</f>
        <v>6</v>
      </c>
      <c r="F13" s="92">
        <f>MIN(INT(E13/10),25)</f>
        <v>0</v>
      </c>
      <c r="G13" s="191">
        <f>C_S_G($H13:FL13,$H$5:FL$5,csg_table,$E$4,F13)</f>
        <v>0.8011583011583011</v>
      </c>
      <c r="H13" s="138">
        <v>1</v>
      </c>
      <c r="I13" s="136">
        <v>5</v>
      </c>
      <c r="J13" s="136">
        <v>2</v>
      </c>
      <c r="K13" s="136">
        <v>8</v>
      </c>
      <c r="L13" s="136">
        <v>10</v>
      </c>
      <c r="M13" s="177">
        <v>10</v>
      </c>
      <c r="N13" s="138"/>
      <c r="O13" s="136"/>
      <c r="P13" s="136"/>
      <c r="Q13" s="136"/>
      <c r="R13" s="136"/>
      <c r="S13" s="177"/>
      <c r="T13" s="172"/>
      <c r="U13" s="171"/>
      <c r="V13" s="171"/>
      <c r="W13" s="171"/>
      <c r="X13" s="171"/>
      <c r="Y13" s="173"/>
      <c r="Z13" s="138"/>
      <c r="AA13" s="136"/>
      <c r="AB13" s="136"/>
      <c r="AC13" s="136"/>
      <c r="AD13" s="136"/>
      <c r="AE13" s="145"/>
      <c r="AF13" s="181"/>
      <c r="AG13" s="182"/>
      <c r="AH13" s="182"/>
      <c r="AI13" s="182"/>
      <c r="AJ13" s="182"/>
      <c r="AK13" s="183"/>
      <c r="AL13" s="175"/>
      <c r="AM13" s="199"/>
      <c r="AN13" s="199"/>
      <c r="AO13" s="176"/>
      <c r="AP13" s="180"/>
      <c r="AQ13" s="177"/>
      <c r="AR13" s="175"/>
      <c r="AS13" s="199"/>
      <c r="AT13" s="199"/>
      <c r="AU13" s="176"/>
      <c r="AV13" s="136"/>
      <c r="AW13" s="177"/>
      <c r="AX13" s="175"/>
      <c r="AY13" s="199"/>
      <c r="AZ13" s="199"/>
      <c r="BA13" s="176"/>
      <c r="BB13" s="136"/>
      <c r="BC13" s="177"/>
      <c r="BD13" s="175"/>
      <c r="BE13" s="176"/>
      <c r="BF13" s="176"/>
      <c r="BG13" s="176"/>
      <c r="BH13" s="136"/>
      <c r="BI13" s="177"/>
      <c r="BJ13" s="175"/>
      <c r="BK13" s="176"/>
      <c r="BL13" s="176"/>
      <c r="BM13" s="176"/>
      <c r="BN13" s="136"/>
      <c r="BO13" s="177"/>
      <c r="BP13" s="175"/>
      <c r="BQ13" s="176"/>
      <c r="BR13" s="176"/>
      <c r="BS13" s="176"/>
      <c r="BT13" s="136"/>
      <c r="BU13" s="177"/>
      <c r="BV13" s="176"/>
      <c r="BW13" s="199"/>
      <c r="BX13" s="199"/>
      <c r="BY13" s="199"/>
      <c r="BZ13" s="199"/>
      <c r="CA13" s="176"/>
      <c r="CB13" s="175"/>
      <c r="CC13" s="199"/>
      <c r="CD13" s="199"/>
      <c r="CE13" s="176"/>
      <c r="CF13" s="136"/>
      <c r="CG13" s="177"/>
      <c r="CH13" s="206"/>
      <c r="CI13" s="199"/>
      <c r="CJ13" s="199"/>
      <c r="CK13" s="176"/>
      <c r="CL13" s="136"/>
      <c r="CM13" s="177"/>
      <c r="CN13" s="175"/>
      <c r="CO13" s="199"/>
      <c r="CP13" s="199"/>
      <c r="CQ13" s="176"/>
      <c r="CR13" s="176"/>
      <c r="CS13" s="177"/>
      <c r="CT13" s="175"/>
      <c r="CU13" s="199"/>
      <c r="CV13" s="199"/>
      <c r="CW13" s="199"/>
      <c r="CX13" s="199"/>
      <c r="CY13" s="136"/>
      <c r="CZ13" s="175"/>
      <c r="DA13" s="136"/>
      <c r="DB13" s="136"/>
      <c r="DC13" s="176"/>
      <c r="DD13" s="176"/>
      <c r="DE13" s="199"/>
      <c r="DF13" s="175"/>
      <c r="DG13" s="199"/>
      <c r="DH13" s="199"/>
      <c r="DI13" s="176"/>
      <c r="DJ13" s="136"/>
      <c r="DK13" s="177"/>
      <c r="DL13" s="175"/>
      <c r="DM13" s="199"/>
      <c r="DN13" s="199"/>
      <c r="DO13" s="176"/>
      <c r="DP13" s="136"/>
      <c r="DQ13" s="177"/>
      <c r="DR13" s="175"/>
      <c r="DS13" s="199"/>
      <c r="DT13" s="199"/>
      <c r="DU13" s="199"/>
      <c r="DV13" s="136"/>
      <c r="DW13" s="177"/>
      <c r="DX13" s="175"/>
      <c r="DY13" s="199"/>
      <c r="DZ13" s="199"/>
      <c r="EA13" s="176"/>
      <c r="EB13" s="136"/>
      <c r="EC13" s="177"/>
      <c r="ED13" s="171"/>
      <c r="EE13" s="171"/>
      <c r="EF13" s="171"/>
      <c r="EG13" s="171"/>
      <c r="EH13" s="171"/>
      <c r="EI13" s="171"/>
      <c r="EJ13" s="175"/>
      <c r="EK13" s="199"/>
      <c r="EL13" s="199"/>
      <c r="EM13" s="176"/>
      <c r="EN13" s="180"/>
      <c r="EO13" s="177"/>
      <c r="EP13" s="119"/>
      <c r="EQ13" s="119"/>
      <c r="ER13" s="119"/>
      <c r="ES13" s="119"/>
      <c r="ET13" s="119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40" ht="18" customHeight="1">
      <c r="A14" s="91">
        <v>7</v>
      </c>
      <c r="B14" s="197" t="s">
        <v>262</v>
      </c>
      <c r="C14" s="308" t="s">
        <v>332</v>
      </c>
      <c r="D14" s="309" t="s">
        <v>284</v>
      </c>
      <c r="E14" s="143">
        <f>COUNTA(H14:EO14)</f>
        <v>9</v>
      </c>
      <c r="F14" s="92">
        <f>MIN(INT(E14/10),25)</f>
        <v>0</v>
      </c>
      <c r="G14" s="191">
        <f>C_S_G($H14:FL14,$H$5:FL$5,csg_table,$E$4,F14)</f>
        <v>0.7660738714090287</v>
      </c>
      <c r="H14" s="138"/>
      <c r="I14" s="136">
        <v>4</v>
      </c>
      <c r="J14" s="136">
        <v>9</v>
      </c>
      <c r="K14" s="136">
        <v>12</v>
      </c>
      <c r="L14" s="136"/>
      <c r="M14" s="177"/>
      <c r="N14" s="138">
        <v>5</v>
      </c>
      <c r="O14" s="136">
        <v>1</v>
      </c>
      <c r="P14" s="136">
        <v>4</v>
      </c>
      <c r="Q14" s="136">
        <v>8</v>
      </c>
      <c r="R14" s="136">
        <v>7</v>
      </c>
      <c r="S14" s="177">
        <v>7</v>
      </c>
      <c r="T14" s="172"/>
      <c r="U14" s="171"/>
      <c r="V14" s="171"/>
      <c r="W14" s="171"/>
      <c r="X14" s="171"/>
      <c r="Y14" s="173"/>
      <c r="Z14" s="138"/>
      <c r="AA14" s="136"/>
      <c r="AB14" s="136"/>
      <c r="AC14" s="136"/>
      <c r="AD14" s="136"/>
      <c r="AE14" s="136"/>
      <c r="AF14" s="181"/>
      <c r="AG14" s="182"/>
      <c r="AH14" s="182"/>
      <c r="AI14" s="182"/>
      <c r="AJ14" s="182"/>
      <c r="AK14" s="183"/>
      <c r="AL14" s="175"/>
      <c r="AM14" s="199"/>
      <c r="AN14" s="199"/>
      <c r="AO14" s="176"/>
      <c r="AP14" s="180"/>
      <c r="AQ14" s="177"/>
      <c r="AR14" s="175"/>
      <c r="AS14" s="199"/>
      <c r="AT14" s="199"/>
      <c r="AU14" s="176"/>
      <c r="AV14" s="180"/>
      <c r="AW14" s="177"/>
      <c r="AX14" s="175"/>
      <c r="AY14" s="199"/>
      <c r="AZ14" s="199"/>
      <c r="BA14" s="176"/>
      <c r="BB14" s="180"/>
      <c r="BC14" s="177"/>
      <c r="BD14" s="175"/>
      <c r="BE14" s="199"/>
      <c r="BF14" s="199"/>
      <c r="BG14" s="176"/>
      <c r="BH14" s="176"/>
      <c r="BI14" s="177"/>
      <c r="BJ14" s="175"/>
      <c r="BK14" s="176"/>
      <c r="BL14" s="176"/>
      <c r="BM14" s="176"/>
      <c r="BN14" s="136"/>
      <c r="BO14" s="177"/>
      <c r="BP14" s="175"/>
      <c r="BQ14" s="176"/>
      <c r="BR14" s="176"/>
      <c r="BS14" s="176"/>
      <c r="BT14" s="136"/>
      <c r="BU14" s="177"/>
      <c r="BV14" s="171"/>
      <c r="BW14" s="171"/>
      <c r="BX14" s="171"/>
      <c r="BY14" s="171"/>
      <c r="BZ14" s="171"/>
      <c r="CA14" s="171"/>
      <c r="CB14" s="175"/>
      <c r="CC14" s="199"/>
      <c r="CD14" s="199"/>
      <c r="CE14" s="176"/>
      <c r="CF14" s="136"/>
      <c r="CG14" s="177"/>
      <c r="CH14" s="206"/>
      <c r="CI14" s="199"/>
      <c r="CJ14" s="199"/>
      <c r="CK14" s="176"/>
      <c r="CL14" s="136"/>
      <c r="CM14" s="210"/>
      <c r="CN14" s="175"/>
      <c r="CO14" s="199"/>
      <c r="CP14" s="199"/>
      <c r="CQ14" s="176"/>
      <c r="CR14" s="136"/>
      <c r="CS14" s="177"/>
      <c r="CT14" s="175"/>
      <c r="CU14" s="199"/>
      <c r="CV14" s="199"/>
      <c r="CW14" s="199"/>
      <c r="CX14" s="176"/>
      <c r="CY14" s="136"/>
      <c r="CZ14" s="175"/>
      <c r="DA14" s="199"/>
      <c r="DB14" s="199"/>
      <c r="DC14" s="176"/>
      <c r="DD14" s="180"/>
      <c r="DE14" s="177"/>
      <c r="DF14" s="175"/>
      <c r="DG14" s="199"/>
      <c r="DH14" s="199"/>
      <c r="DI14" s="176"/>
      <c r="DJ14" s="136"/>
      <c r="DK14" s="177"/>
      <c r="DL14" s="175"/>
      <c r="DM14" s="199"/>
      <c r="DN14" s="199"/>
      <c r="DO14" s="176"/>
      <c r="DP14" s="176"/>
      <c r="DQ14" s="177"/>
      <c r="DR14" s="175"/>
      <c r="DS14" s="199"/>
      <c r="DT14" s="199"/>
      <c r="DU14" s="199"/>
      <c r="DV14" s="180"/>
      <c r="DW14" s="177"/>
      <c r="DX14" s="175"/>
      <c r="DY14" s="199"/>
      <c r="DZ14" s="199"/>
      <c r="EA14" s="176"/>
      <c r="EB14" s="136"/>
      <c r="EC14" s="177"/>
      <c r="ED14" s="175"/>
      <c r="EE14" s="199"/>
      <c r="EF14" s="199"/>
      <c r="EG14" s="176"/>
      <c r="EH14" s="180"/>
      <c r="EI14" s="177"/>
      <c r="EJ14" s="175"/>
      <c r="EK14" s="199"/>
      <c r="EL14" s="199"/>
      <c r="EM14" s="176"/>
      <c r="EN14" s="180"/>
      <c r="EO14" s="177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</row>
    <row r="15" spans="1:256" ht="18" customHeight="1">
      <c r="A15" s="91">
        <v>8</v>
      </c>
      <c r="B15" s="197" t="s">
        <v>262</v>
      </c>
      <c r="C15" s="243" t="s">
        <v>333</v>
      </c>
      <c r="D15" s="244" t="s">
        <v>281</v>
      </c>
      <c r="E15" s="143">
        <f>COUNTA(H15:EO15)</f>
        <v>12</v>
      </c>
      <c r="F15" s="92">
        <f>MIN(INT(E15/10),25)</f>
        <v>1</v>
      </c>
      <c r="G15" s="191">
        <f>C_S_G($H15:FL15,$H$5:FL$5,csg_table,$E$4,F15)</f>
        <v>0.7602905569007264</v>
      </c>
      <c r="H15" s="175">
        <v>8</v>
      </c>
      <c r="I15" s="199">
        <v>8</v>
      </c>
      <c r="J15" s="199">
        <v>5</v>
      </c>
      <c r="K15" s="199">
        <v>4</v>
      </c>
      <c r="L15" s="176">
        <v>6</v>
      </c>
      <c r="M15" s="177">
        <v>8</v>
      </c>
      <c r="N15" s="175">
        <v>9</v>
      </c>
      <c r="O15" s="261" t="s">
        <v>336</v>
      </c>
      <c r="P15" s="199">
        <v>2</v>
      </c>
      <c r="Q15" s="199">
        <v>5</v>
      </c>
      <c r="R15" s="176">
        <v>9</v>
      </c>
      <c r="S15" s="177">
        <v>10</v>
      </c>
      <c r="T15" s="172"/>
      <c r="U15" s="171"/>
      <c r="V15" s="171"/>
      <c r="W15" s="171"/>
      <c r="X15" s="171"/>
      <c r="Y15" s="173"/>
      <c r="Z15" s="138"/>
      <c r="AA15" s="136"/>
      <c r="AB15" s="136"/>
      <c r="AC15" s="136"/>
      <c r="AD15" s="136"/>
      <c r="AE15" s="207"/>
      <c r="AF15" s="181"/>
      <c r="AG15" s="182"/>
      <c r="AH15" s="182"/>
      <c r="AI15" s="182"/>
      <c r="AJ15" s="182"/>
      <c r="AK15" s="183"/>
      <c r="AL15" s="181"/>
      <c r="AM15" s="182"/>
      <c r="AN15" s="182"/>
      <c r="AO15" s="182"/>
      <c r="AP15" s="182"/>
      <c r="AQ15" s="213"/>
      <c r="AR15" s="175"/>
      <c r="AS15" s="199"/>
      <c r="AT15" s="199"/>
      <c r="AU15" s="176"/>
      <c r="AV15" s="136"/>
      <c r="AW15" s="177"/>
      <c r="AX15" s="175"/>
      <c r="AY15" s="199"/>
      <c r="AZ15" s="199"/>
      <c r="BA15" s="176"/>
      <c r="BB15" s="136"/>
      <c r="BC15" s="177"/>
      <c r="BD15" s="175"/>
      <c r="BE15" s="176"/>
      <c r="BF15" s="176"/>
      <c r="BG15" s="176"/>
      <c r="BH15" s="136"/>
      <c r="BI15" s="177"/>
      <c r="BJ15" s="175"/>
      <c r="BK15" s="176"/>
      <c r="BL15" s="176"/>
      <c r="BM15" s="176"/>
      <c r="BN15" s="136"/>
      <c r="BO15" s="177"/>
      <c r="BP15" s="175"/>
      <c r="BQ15" s="176"/>
      <c r="BR15" s="176"/>
      <c r="BS15" s="176"/>
      <c r="BT15" s="136"/>
      <c r="BU15" s="177"/>
      <c r="BV15" s="175"/>
      <c r="BW15" s="199"/>
      <c r="BX15" s="199"/>
      <c r="BY15" s="199"/>
      <c r="BZ15" s="199"/>
      <c r="CA15" s="176"/>
      <c r="CB15" s="175"/>
      <c r="CC15" s="199"/>
      <c r="CD15" s="199"/>
      <c r="CE15" s="176"/>
      <c r="CF15" s="136"/>
      <c r="CG15" s="177"/>
      <c r="CH15" s="175"/>
      <c r="CI15" s="199"/>
      <c r="CJ15" s="199"/>
      <c r="CK15" s="176"/>
      <c r="CL15" s="136"/>
      <c r="CM15" s="177"/>
      <c r="CN15" s="175"/>
      <c r="CO15" s="199"/>
      <c r="CP15" s="199"/>
      <c r="CQ15" s="176"/>
      <c r="CR15" s="136"/>
      <c r="CS15" s="177"/>
      <c r="CT15" s="175"/>
      <c r="CU15" s="199"/>
      <c r="CV15" s="199"/>
      <c r="CW15" s="199"/>
      <c r="CX15" s="176"/>
      <c r="CY15" s="136"/>
      <c r="CZ15" s="175"/>
      <c r="DA15" s="199"/>
      <c r="DB15" s="199"/>
      <c r="DC15" s="176"/>
      <c r="DD15" s="180"/>
      <c r="DE15" s="176"/>
      <c r="DF15" s="175"/>
      <c r="DG15" s="199"/>
      <c r="DH15" s="199"/>
      <c r="DI15" s="176"/>
      <c r="DJ15" s="180"/>
      <c r="DK15" s="177"/>
      <c r="DL15" s="175"/>
      <c r="DM15" s="199"/>
      <c r="DN15" s="199"/>
      <c r="DO15" s="199"/>
      <c r="DP15" s="176"/>
      <c r="DQ15" s="177"/>
      <c r="DR15" s="175"/>
      <c r="DS15" s="199"/>
      <c r="DT15" s="199"/>
      <c r="DU15" s="199"/>
      <c r="DV15" s="136"/>
      <c r="DW15" s="177"/>
      <c r="DX15" s="175"/>
      <c r="DY15" s="199"/>
      <c r="DZ15" s="199"/>
      <c r="EA15" s="199"/>
      <c r="EB15" s="176"/>
      <c r="EC15" s="177"/>
      <c r="ED15" s="175"/>
      <c r="EE15" s="199"/>
      <c r="EF15" s="199"/>
      <c r="EG15" s="176"/>
      <c r="EH15" s="136"/>
      <c r="EI15" s="177"/>
      <c r="EJ15" s="175"/>
      <c r="EK15" s="199"/>
      <c r="EL15" s="199"/>
      <c r="EM15" s="176"/>
      <c r="EN15" s="180"/>
      <c r="EO15" s="177"/>
      <c r="EP15" s="119"/>
      <c r="EQ15" s="119"/>
      <c r="ER15" s="119"/>
      <c r="ES15" s="119"/>
      <c r="ET15" s="119"/>
      <c r="EU15" s="119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8.75" customHeight="1">
      <c r="A16" s="91">
        <v>9</v>
      </c>
      <c r="B16" s="197" t="s">
        <v>262</v>
      </c>
      <c r="C16" s="310">
        <v>31</v>
      </c>
      <c r="D16" s="315" t="s">
        <v>298</v>
      </c>
      <c r="E16" s="143">
        <f>COUNTA(H16:EO16)</f>
        <v>12</v>
      </c>
      <c r="F16" s="92">
        <f>MIN(INT(E16/10),25)</f>
        <v>1</v>
      </c>
      <c r="G16" s="191">
        <f>C_S_G($H16:FL16,$H$5:FL$5,csg_table,$E$4,F16)</f>
        <v>0.7486033519553073</v>
      </c>
      <c r="H16" s="138">
        <v>9</v>
      </c>
      <c r="I16" s="136">
        <v>3</v>
      </c>
      <c r="J16" s="136">
        <v>10</v>
      </c>
      <c r="K16" s="136">
        <v>7</v>
      </c>
      <c r="L16" s="136">
        <v>12</v>
      </c>
      <c r="M16" s="177">
        <v>9</v>
      </c>
      <c r="N16" s="175">
        <v>3</v>
      </c>
      <c r="O16" s="199">
        <v>5</v>
      </c>
      <c r="P16" s="199">
        <v>8</v>
      </c>
      <c r="Q16" s="176">
        <v>7</v>
      </c>
      <c r="R16" s="136">
        <v>6</v>
      </c>
      <c r="S16" s="177">
        <v>6</v>
      </c>
      <c r="T16" s="206"/>
      <c r="U16" s="176"/>
      <c r="V16" s="199"/>
      <c r="W16" s="176"/>
      <c r="X16" s="136"/>
      <c r="Y16" s="177"/>
      <c r="Z16" s="138"/>
      <c r="AA16" s="136"/>
      <c r="AB16" s="136"/>
      <c r="AC16" s="136"/>
      <c r="AD16" s="136"/>
      <c r="AE16" s="145"/>
      <c r="AF16" s="181"/>
      <c r="AG16" s="182"/>
      <c r="AH16" s="182"/>
      <c r="AI16" s="182"/>
      <c r="AJ16" s="182"/>
      <c r="AK16" s="183"/>
      <c r="AL16" s="175"/>
      <c r="AM16" s="199"/>
      <c r="AN16" s="199"/>
      <c r="AO16" s="176"/>
      <c r="AP16" s="176"/>
      <c r="AQ16" s="177"/>
      <c r="AR16" s="175"/>
      <c r="AS16" s="199"/>
      <c r="AT16" s="199"/>
      <c r="AU16" s="176"/>
      <c r="AV16" s="180"/>
      <c r="AW16" s="177"/>
      <c r="AX16" s="175"/>
      <c r="AY16" s="199"/>
      <c r="AZ16" s="199"/>
      <c r="BA16" s="176"/>
      <c r="BB16" s="136"/>
      <c r="BC16" s="177"/>
      <c r="BD16" s="175"/>
      <c r="BE16" s="176"/>
      <c r="BF16" s="176"/>
      <c r="BG16" s="176"/>
      <c r="BH16" s="136"/>
      <c r="BI16" s="177"/>
      <c r="BJ16" s="175"/>
      <c r="BK16" s="171"/>
      <c r="BL16" s="171"/>
      <c r="BM16" s="171"/>
      <c r="BN16" s="171"/>
      <c r="BO16" s="173"/>
      <c r="BP16" s="175"/>
      <c r="BQ16" s="176"/>
      <c r="BR16" s="176"/>
      <c r="BS16" s="176"/>
      <c r="BT16" s="136"/>
      <c r="BU16" s="177"/>
      <c r="BV16" s="176"/>
      <c r="BW16" s="199"/>
      <c r="BX16" s="199"/>
      <c r="BY16" s="199"/>
      <c r="BZ16" s="199"/>
      <c r="CA16" s="176"/>
      <c r="CB16" s="175"/>
      <c r="CC16" s="199"/>
      <c r="CD16" s="199"/>
      <c r="CE16" s="176"/>
      <c r="CF16" s="176"/>
      <c r="CG16" s="177"/>
      <c r="CH16" s="176"/>
      <c r="CI16" s="199"/>
      <c r="CJ16" s="199"/>
      <c r="CK16" s="176"/>
      <c r="CL16" s="136"/>
      <c r="CM16" s="177"/>
      <c r="CN16" s="175"/>
      <c r="CO16" s="199"/>
      <c r="CP16" s="199"/>
      <c r="CQ16" s="176"/>
      <c r="CR16" s="136"/>
      <c r="CS16" s="177"/>
      <c r="CT16" s="175"/>
      <c r="CU16" s="199"/>
      <c r="CV16" s="199"/>
      <c r="CW16" s="199"/>
      <c r="CX16" s="176"/>
      <c r="CY16" s="136"/>
      <c r="CZ16" s="175"/>
      <c r="DA16" s="199"/>
      <c r="DB16" s="199"/>
      <c r="DC16" s="199"/>
      <c r="DD16" s="199"/>
      <c r="DE16" s="210"/>
      <c r="DF16" s="175"/>
      <c r="DG16" s="199"/>
      <c r="DH16" s="199"/>
      <c r="DI16" s="176"/>
      <c r="DJ16" s="199"/>
      <c r="DK16" s="210"/>
      <c r="DL16" s="175"/>
      <c r="DM16" s="199"/>
      <c r="DN16" s="199"/>
      <c r="DO16" s="176"/>
      <c r="DP16" s="176"/>
      <c r="DQ16" s="177"/>
      <c r="DR16" s="175"/>
      <c r="DS16" s="199"/>
      <c r="DT16" s="199"/>
      <c r="DU16" s="199"/>
      <c r="DV16" s="199"/>
      <c r="DW16" s="177"/>
      <c r="DX16" s="175"/>
      <c r="DY16" s="199"/>
      <c r="DZ16" s="199"/>
      <c r="EA16" s="176"/>
      <c r="EB16" s="136"/>
      <c r="EC16" s="177"/>
      <c r="ED16" s="175"/>
      <c r="EE16" s="199"/>
      <c r="EF16" s="199"/>
      <c r="EG16" s="176"/>
      <c r="EH16" s="136"/>
      <c r="EI16" s="177"/>
      <c r="EJ16" s="175"/>
      <c r="EK16" s="199"/>
      <c r="EL16" s="199"/>
      <c r="EM16" s="176"/>
      <c r="EN16" s="180"/>
      <c r="EO16" s="177"/>
      <c r="EP16" s="77"/>
      <c r="EQ16" s="77"/>
      <c r="ER16" s="77"/>
      <c r="ES16" s="77"/>
      <c r="ET16" s="77"/>
      <c r="EU16" s="94"/>
      <c r="EV16" s="94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8" customHeight="1">
      <c r="A17" s="91">
        <v>10</v>
      </c>
      <c r="B17" s="197" t="s">
        <v>262</v>
      </c>
      <c r="C17" s="253">
        <v>663</v>
      </c>
      <c r="D17" s="250" t="s">
        <v>289</v>
      </c>
      <c r="E17" s="143">
        <f>COUNTA(H17:FO17)</f>
        <v>6</v>
      </c>
      <c r="F17" s="92">
        <f>MIN(INT(E17/10),25)</f>
        <v>0</v>
      </c>
      <c r="G17" s="191">
        <f>C_S_G($H17:FL17,$H$5:FL$5,csg_table,$E$4,F17)</f>
        <v>0.7219626168224299</v>
      </c>
      <c r="H17" s="175">
        <v>6</v>
      </c>
      <c r="I17" s="261" t="s">
        <v>336</v>
      </c>
      <c r="J17" s="199">
        <v>12</v>
      </c>
      <c r="K17" s="176">
        <v>10</v>
      </c>
      <c r="L17" s="136">
        <v>5</v>
      </c>
      <c r="M17" s="177">
        <v>7</v>
      </c>
      <c r="N17" s="175"/>
      <c r="O17" s="199"/>
      <c r="P17" s="199"/>
      <c r="Q17" s="199"/>
      <c r="R17" s="176"/>
      <c r="S17" s="177"/>
      <c r="T17" s="172"/>
      <c r="U17" s="171"/>
      <c r="V17" s="171"/>
      <c r="W17" s="171"/>
      <c r="X17" s="171"/>
      <c r="Y17" s="173"/>
      <c r="Z17" s="138"/>
      <c r="AA17" s="136"/>
      <c r="AB17" s="136"/>
      <c r="AC17" s="136"/>
      <c r="AD17" s="136"/>
      <c r="AE17" s="145"/>
      <c r="AF17" s="181"/>
      <c r="AG17" s="182"/>
      <c r="AH17" s="182"/>
      <c r="AI17" s="182"/>
      <c r="AJ17" s="182"/>
      <c r="AK17" s="183"/>
      <c r="AL17" s="175"/>
      <c r="AM17" s="199"/>
      <c r="AN17" s="199"/>
      <c r="AO17" s="176"/>
      <c r="AP17" s="180"/>
      <c r="AQ17" s="177"/>
      <c r="AR17" s="175"/>
      <c r="AS17" s="199"/>
      <c r="AT17" s="199"/>
      <c r="AU17" s="176"/>
      <c r="AV17" s="136"/>
      <c r="AW17" s="177"/>
      <c r="AX17" s="172"/>
      <c r="AY17" s="171"/>
      <c r="AZ17" s="171"/>
      <c r="BA17" s="171"/>
      <c r="BB17" s="171"/>
      <c r="BC17" s="173"/>
      <c r="BD17" s="175"/>
      <c r="BE17" s="199"/>
      <c r="BF17" s="199"/>
      <c r="BG17" s="176"/>
      <c r="BH17" s="176"/>
      <c r="BI17" s="177"/>
      <c r="BJ17" s="212"/>
      <c r="BK17" s="208"/>
      <c r="BL17" s="176"/>
      <c r="BM17" s="176"/>
      <c r="BN17" s="176"/>
      <c r="BO17" s="177"/>
      <c r="BP17" s="175"/>
      <c r="BQ17" s="176"/>
      <c r="BR17" s="176"/>
      <c r="BS17" s="176"/>
      <c r="BT17" s="136"/>
      <c r="BU17" s="177"/>
      <c r="BV17" s="211"/>
      <c r="BW17" s="209"/>
      <c r="BX17" s="209"/>
      <c r="BY17" s="209"/>
      <c r="BZ17" s="199"/>
      <c r="CA17" s="176"/>
      <c r="CB17" s="175"/>
      <c r="CC17" s="199"/>
      <c r="CD17" s="199"/>
      <c r="CE17" s="176"/>
      <c r="CF17" s="145"/>
      <c r="CG17" s="177"/>
      <c r="CH17" s="175"/>
      <c r="CI17" s="199"/>
      <c r="CJ17" s="199"/>
      <c r="CK17" s="176"/>
      <c r="CL17" s="176"/>
      <c r="CM17" s="177"/>
      <c r="CN17" s="176"/>
      <c r="CO17" s="171"/>
      <c r="CP17" s="199"/>
      <c r="CQ17" s="176"/>
      <c r="CR17" s="136"/>
      <c r="CS17" s="176"/>
      <c r="CT17" s="175"/>
      <c r="CU17" s="199"/>
      <c r="CV17" s="199"/>
      <c r="CW17" s="199"/>
      <c r="CX17" s="176"/>
      <c r="CY17" s="136"/>
      <c r="CZ17" s="175"/>
      <c r="DA17" s="199"/>
      <c r="DB17" s="199"/>
      <c r="DC17" s="176"/>
      <c r="DD17" s="136"/>
      <c r="DE17" s="177"/>
      <c r="DF17" s="172"/>
      <c r="DG17" s="171"/>
      <c r="DH17" s="171"/>
      <c r="DI17" s="171"/>
      <c r="DJ17" s="171"/>
      <c r="DK17" s="173"/>
      <c r="DL17" s="175"/>
      <c r="DM17" s="199"/>
      <c r="DN17" s="199"/>
      <c r="DO17" s="176"/>
      <c r="DP17" s="136"/>
      <c r="DQ17" s="177"/>
      <c r="DR17" s="175"/>
      <c r="DS17" s="199"/>
      <c r="DT17" s="199"/>
      <c r="DU17" s="199"/>
      <c r="DV17" s="136"/>
      <c r="DW17" s="177"/>
      <c r="DX17" s="175"/>
      <c r="DY17" s="199"/>
      <c r="DZ17" s="199"/>
      <c r="EA17" s="176"/>
      <c r="EB17" s="136"/>
      <c r="EC17" s="177"/>
      <c r="ED17" s="175"/>
      <c r="EE17" s="199"/>
      <c r="EF17" s="199"/>
      <c r="EG17" s="176"/>
      <c r="EH17" s="136"/>
      <c r="EI17" s="177"/>
      <c r="EJ17" s="175"/>
      <c r="EK17" s="199"/>
      <c r="EL17" s="199"/>
      <c r="EM17" s="176"/>
      <c r="EN17" s="180"/>
      <c r="EO17" s="177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8" customHeight="1">
      <c r="A18" s="91">
        <f>A17+1</f>
        <v>11</v>
      </c>
      <c r="B18" s="197" t="s">
        <v>262</v>
      </c>
      <c r="C18" s="256">
        <v>91</v>
      </c>
      <c r="D18" s="257" t="s">
        <v>314</v>
      </c>
      <c r="E18" s="143">
        <f>COUNTA(H18:EO18)</f>
        <v>6</v>
      </c>
      <c r="F18" s="92">
        <f>MIN(INT(E18/10),25)</f>
        <v>0</v>
      </c>
      <c r="G18" s="191">
        <f>C_S_G($H18:FL18,$H$5:FL$5,csg_table,$E$4,F18)</f>
        <v>0.6875</v>
      </c>
      <c r="H18" s="175"/>
      <c r="I18" s="199"/>
      <c r="J18" s="199"/>
      <c r="K18" s="176"/>
      <c r="L18" s="136"/>
      <c r="M18" s="177"/>
      <c r="N18" s="175">
        <v>10</v>
      </c>
      <c r="O18" s="199">
        <v>7</v>
      </c>
      <c r="P18" s="199">
        <v>9</v>
      </c>
      <c r="Q18" s="199">
        <v>9</v>
      </c>
      <c r="R18" s="176">
        <v>5</v>
      </c>
      <c r="S18" s="177">
        <v>9</v>
      </c>
      <c r="T18" s="172"/>
      <c r="U18" s="171"/>
      <c r="V18" s="171"/>
      <c r="W18" s="171"/>
      <c r="X18" s="171"/>
      <c r="Y18" s="173"/>
      <c r="Z18" s="138"/>
      <c r="AA18" s="136"/>
      <c r="AB18" s="136"/>
      <c r="AC18" s="136"/>
      <c r="AD18" s="136"/>
      <c r="AE18" s="207"/>
      <c r="AF18" s="181"/>
      <c r="AG18" s="182"/>
      <c r="AH18" s="182"/>
      <c r="AI18" s="182"/>
      <c r="AJ18" s="182"/>
      <c r="AK18" s="183"/>
      <c r="AL18" s="175"/>
      <c r="AM18" s="199"/>
      <c r="AN18" s="199"/>
      <c r="AO18" s="176"/>
      <c r="AP18" s="180"/>
      <c r="AQ18" s="177"/>
      <c r="AR18" s="175"/>
      <c r="AS18" s="199"/>
      <c r="AT18" s="199"/>
      <c r="AU18" s="176"/>
      <c r="AV18" s="136"/>
      <c r="AW18" s="177"/>
      <c r="AX18" s="175"/>
      <c r="AY18" s="199"/>
      <c r="AZ18" s="199"/>
      <c r="BA18" s="176"/>
      <c r="BB18" s="180"/>
      <c r="BC18" s="177"/>
      <c r="BD18" s="172"/>
      <c r="BE18" s="176"/>
      <c r="BF18" s="176"/>
      <c r="BG18" s="176"/>
      <c r="BH18" s="136"/>
      <c r="BI18" s="177"/>
      <c r="BJ18" s="175"/>
      <c r="BK18" s="176"/>
      <c r="BL18" s="176"/>
      <c r="BM18" s="176"/>
      <c r="BN18" s="176"/>
      <c r="BO18" s="177"/>
      <c r="BP18" s="175"/>
      <c r="BQ18" s="199"/>
      <c r="BR18" s="199"/>
      <c r="BS18" s="176"/>
      <c r="BT18" s="176"/>
      <c r="BU18" s="177"/>
      <c r="BV18" s="175"/>
      <c r="BW18" s="199"/>
      <c r="BX18" s="199"/>
      <c r="BY18" s="199"/>
      <c r="BZ18" s="199"/>
      <c r="CA18" s="176"/>
      <c r="CB18" s="175"/>
      <c r="CC18" s="199"/>
      <c r="CD18" s="199"/>
      <c r="CE18" s="176"/>
      <c r="CF18" s="199"/>
      <c r="CG18" s="177"/>
      <c r="CH18" s="175"/>
      <c r="CI18" s="199"/>
      <c r="CJ18" s="199"/>
      <c r="CK18" s="176"/>
      <c r="CL18" s="136"/>
      <c r="CM18" s="177"/>
      <c r="CN18" s="175"/>
      <c r="CO18" s="199"/>
      <c r="CP18" s="199"/>
      <c r="CQ18" s="176"/>
      <c r="CR18" s="136"/>
      <c r="CS18" s="177"/>
      <c r="CT18" s="175"/>
      <c r="CU18" s="199"/>
      <c r="CV18" s="199"/>
      <c r="CW18" s="199"/>
      <c r="CX18" s="176"/>
      <c r="CY18" s="176"/>
      <c r="CZ18" s="175"/>
      <c r="DA18" s="199"/>
      <c r="DB18" s="199"/>
      <c r="DC18" s="176"/>
      <c r="DD18" s="180"/>
      <c r="DE18" s="177"/>
      <c r="DF18" s="175"/>
      <c r="DG18" s="199"/>
      <c r="DH18" s="199"/>
      <c r="DI18" s="176"/>
      <c r="DJ18" s="136"/>
      <c r="DK18" s="177"/>
      <c r="DL18" s="175"/>
      <c r="DM18" s="199"/>
      <c r="DN18" s="199"/>
      <c r="DO18" s="176"/>
      <c r="DP18" s="180"/>
      <c r="DQ18" s="177"/>
      <c r="DR18" s="175"/>
      <c r="DS18" s="199"/>
      <c r="DT18" s="199"/>
      <c r="DU18" s="199"/>
      <c r="DV18" s="180"/>
      <c r="DW18" s="177"/>
      <c r="DX18" s="175"/>
      <c r="DY18" s="199"/>
      <c r="DZ18" s="199"/>
      <c r="EA18" s="176"/>
      <c r="EB18" s="136"/>
      <c r="EC18" s="177"/>
      <c r="ED18" s="175"/>
      <c r="EE18" s="199"/>
      <c r="EF18" s="199"/>
      <c r="EG18" s="176"/>
      <c r="EH18" s="136"/>
      <c r="EI18" s="177"/>
      <c r="EJ18" s="175"/>
      <c r="EK18" s="199"/>
      <c r="EL18" s="199"/>
      <c r="EM18" s="176"/>
      <c r="EN18" s="180"/>
      <c r="EO18" s="177"/>
      <c r="FD18" s="72"/>
      <c r="FE18" s="72"/>
      <c r="FF18" s="72"/>
      <c r="FG18" s="72"/>
      <c r="FH18" s="72"/>
      <c r="FI18" s="72"/>
      <c r="FJ18" s="72"/>
      <c r="FK18" s="72"/>
      <c r="FL18" s="72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8" customHeight="1">
      <c r="A19" s="91"/>
      <c r="B19" s="122"/>
      <c r="C19" s="312"/>
      <c r="D19" s="313"/>
      <c r="E19" s="143"/>
      <c r="F19" s="92"/>
      <c r="G19" s="191"/>
      <c r="H19" s="175"/>
      <c r="I19" s="199"/>
      <c r="J19" s="199"/>
      <c r="K19" s="176"/>
      <c r="L19" s="136"/>
      <c r="M19" s="177"/>
      <c r="N19" s="175"/>
      <c r="O19" s="199"/>
      <c r="P19" s="199"/>
      <c r="Q19" s="199"/>
      <c r="R19" s="176"/>
      <c r="S19" s="177"/>
      <c r="T19" s="172"/>
      <c r="U19" s="171"/>
      <c r="V19" s="171"/>
      <c r="W19" s="171"/>
      <c r="X19" s="171"/>
      <c r="Y19" s="173"/>
      <c r="Z19" s="138"/>
      <c r="AA19" s="136"/>
      <c r="AB19" s="136"/>
      <c r="AC19" s="136"/>
      <c r="AD19" s="136"/>
      <c r="AE19" s="207"/>
      <c r="AF19" s="181"/>
      <c r="AG19" s="182"/>
      <c r="AH19" s="182"/>
      <c r="AI19" s="182"/>
      <c r="AJ19" s="182"/>
      <c r="AK19" s="183"/>
      <c r="AL19" s="175"/>
      <c r="AM19" s="199"/>
      <c r="AN19" s="199"/>
      <c r="AO19" s="176"/>
      <c r="AP19" s="180"/>
      <c r="AQ19" s="177"/>
      <c r="AR19" s="175"/>
      <c r="AS19" s="199"/>
      <c r="AT19" s="199"/>
      <c r="AU19" s="176"/>
      <c r="AV19" s="136"/>
      <c r="AW19" s="177"/>
      <c r="AX19" s="175"/>
      <c r="AY19" s="199"/>
      <c r="AZ19" s="199"/>
      <c r="BA19" s="176"/>
      <c r="BB19" s="180"/>
      <c r="BC19" s="177"/>
      <c r="BD19" s="172"/>
      <c r="BE19" s="176"/>
      <c r="BF19" s="176"/>
      <c r="BG19" s="176"/>
      <c r="BH19" s="136"/>
      <c r="BI19" s="177"/>
      <c r="BJ19" s="175"/>
      <c r="BK19" s="176"/>
      <c r="BL19" s="176"/>
      <c r="BM19" s="176"/>
      <c r="BN19" s="176"/>
      <c r="BO19" s="177"/>
      <c r="BP19" s="175"/>
      <c r="BQ19" s="199"/>
      <c r="BR19" s="199"/>
      <c r="BS19" s="176"/>
      <c r="BT19" s="176"/>
      <c r="BU19" s="177"/>
      <c r="BV19" s="211"/>
      <c r="BW19" s="199"/>
      <c r="BX19" s="199"/>
      <c r="BY19" s="199"/>
      <c r="BZ19" s="199"/>
      <c r="CA19" s="176"/>
      <c r="CB19" s="175"/>
      <c r="CC19" s="199"/>
      <c r="CD19" s="199"/>
      <c r="CE19" s="176"/>
      <c r="CF19" s="199"/>
      <c r="CG19" s="177"/>
      <c r="CH19" s="175"/>
      <c r="CI19" s="199"/>
      <c r="CJ19" s="199"/>
      <c r="CK19" s="176"/>
      <c r="CL19" s="136"/>
      <c r="CM19" s="177"/>
      <c r="CN19" s="175"/>
      <c r="CO19" s="199"/>
      <c r="CP19" s="199"/>
      <c r="CQ19" s="176"/>
      <c r="CR19" s="136"/>
      <c r="CS19" s="177"/>
      <c r="CT19" s="175"/>
      <c r="CU19" s="199"/>
      <c r="CV19" s="199"/>
      <c r="CW19" s="199"/>
      <c r="CX19" s="176"/>
      <c r="CY19" s="176"/>
      <c r="CZ19" s="175"/>
      <c r="DA19" s="199"/>
      <c r="DB19" s="199"/>
      <c r="DC19" s="176"/>
      <c r="DD19" s="180"/>
      <c r="DE19" s="177"/>
      <c r="DF19" s="175"/>
      <c r="DG19" s="199"/>
      <c r="DH19" s="199"/>
      <c r="DI19" s="176"/>
      <c r="DJ19" s="136"/>
      <c r="DK19" s="177"/>
      <c r="DL19" s="175"/>
      <c r="DM19" s="199"/>
      <c r="DN19" s="199"/>
      <c r="DO19" s="176"/>
      <c r="DP19" s="180"/>
      <c r="DQ19" s="177"/>
      <c r="DR19" s="211"/>
      <c r="DS19" s="199"/>
      <c r="DT19" s="199"/>
      <c r="DU19" s="199"/>
      <c r="DV19" s="180"/>
      <c r="DW19" s="208"/>
      <c r="DX19" s="175"/>
      <c r="DY19" s="199"/>
      <c r="DZ19" s="199"/>
      <c r="EA19" s="176"/>
      <c r="EB19" s="136"/>
      <c r="EC19" s="177"/>
      <c r="ED19" s="175"/>
      <c r="EE19" s="199"/>
      <c r="EF19" s="199"/>
      <c r="EG19" s="176"/>
      <c r="EH19" s="136"/>
      <c r="EI19" s="177"/>
      <c r="EJ19" s="175"/>
      <c r="EK19" s="199"/>
      <c r="EL19" s="199"/>
      <c r="EM19" s="176"/>
      <c r="EN19" s="180"/>
      <c r="EO19" s="177"/>
      <c r="FD19" s="72"/>
      <c r="FE19" s="72"/>
      <c r="FF19" s="72"/>
      <c r="FG19" s="72"/>
      <c r="FH19" s="72"/>
      <c r="FI19" s="72"/>
      <c r="FJ19" s="72"/>
      <c r="FK19" s="72"/>
      <c r="FL19" s="72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8" customHeight="1">
      <c r="A20" s="91"/>
      <c r="B20" s="122"/>
      <c r="C20" s="312"/>
      <c r="D20" s="313"/>
      <c r="E20" s="143"/>
      <c r="F20" s="92"/>
      <c r="G20" s="191"/>
      <c r="H20" s="175"/>
      <c r="I20" s="199"/>
      <c r="J20" s="199"/>
      <c r="K20" s="176"/>
      <c r="L20" s="136"/>
      <c r="M20" s="177"/>
      <c r="N20" s="175"/>
      <c r="O20" s="199"/>
      <c r="P20" s="199"/>
      <c r="Q20" s="199"/>
      <c r="R20" s="176"/>
      <c r="S20" s="177"/>
      <c r="T20" s="172"/>
      <c r="U20" s="171"/>
      <c r="V20" s="171"/>
      <c r="W20" s="171"/>
      <c r="X20" s="171"/>
      <c r="Y20" s="173"/>
      <c r="Z20" s="138"/>
      <c r="AA20" s="136"/>
      <c r="AB20" s="136"/>
      <c r="AC20" s="136"/>
      <c r="AD20" s="136"/>
      <c r="AE20" s="207"/>
      <c r="AF20" s="181"/>
      <c r="AG20" s="182"/>
      <c r="AH20" s="182"/>
      <c r="AI20" s="182"/>
      <c r="AJ20" s="182"/>
      <c r="AK20" s="183"/>
      <c r="AL20" s="175"/>
      <c r="AM20" s="199"/>
      <c r="AN20" s="199"/>
      <c r="AO20" s="176"/>
      <c r="AP20" s="180"/>
      <c r="AQ20" s="177"/>
      <c r="AR20" s="175"/>
      <c r="AS20" s="199"/>
      <c r="AT20" s="199"/>
      <c r="AU20" s="176"/>
      <c r="AV20" s="136"/>
      <c r="AW20" s="177"/>
      <c r="AX20" s="175"/>
      <c r="AY20" s="199"/>
      <c r="AZ20" s="199"/>
      <c r="BA20" s="176"/>
      <c r="BB20" s="180"/>
      <c r="BC20" s="177"/>
      <c r="BD20" s="172"/>
      <c r="BE20" s="176"/>
      <c r="BF20" s="176"/>
      <c r="BG20" s="176"/>
      <c r="BH20" s="136"/>
      <c r="BI20" s="177"/>
      <c r="BJ20" s="175"/>
      <c r="BK20" s="176"/>
      <c r="BL20" s="176"/>
      <c r="BM20" s="176"/>
      <c r="BN20" s="176"/>
      <c r="BO20" s="177"/>
      <c r="BP20" s="175"/>
      <c r="BQ20" s="199"/>
      <c r="BR20" s="199"/>
      <c r="BS20" s="176"/>
      <c r="BT20" s="176"/>
      <c r="BU20" s="177"/>
      <c r="BV20" s="211"/>
      <c r="BW20" s="199"/>
      <c r="BX20" s="199"/>
      <c r="BY20" s="199"/>
      <c r="BZ20" s="199"/>
      <c r="CA20" s="176"/>
      <c r="CB20" s="175"/>
      <c r="CC20" s="199"/>
      <c r="CD20" s="199"/>
      <c r="CE20" s="176"/>
      <c r="CF20" s="199"/>
      <c r="CG20" s="177"/>
      <c r="CH20" s="175"/>
      <c r="CI20" s="199"/>
      <c r="CJ20" s="199"/>
      <c r="CK20" s="176"/>
      <c r="CL20" s="136"/>
      <c r="CM20" s="177"/>
      <c r="CN20" s="175"/>
      <c r="CO20" s="199"/>
      <c r="CP20" s="199"/>
      <c r="CQ20" s="176"/>
      <c r="CR20" s="136"/>
      <c r="CS20" s="177"/>
      <c r="CT20" s="175"/>
      <c r="CU20" s="199"/>
      <c r="CV20" s="199"/>
      <c r="CW20" s="199"/>
      <c r="CX20" s="176"/>
      <c r="CY20" s="176"/>
      <c r="CZ20" s="175"/>
      <c r="DA20" s="199"/>
      <c r="DB20" s="199"/>
      <c r="DC20" s="176"/>
      <c r="DD20" s="180"/>
      <c r="DE20" s="177"/>
      <c r="DF20" s="175"/>
      <c r="DG20" s="199"/>
      <c r="DH20" s="199"/>
      <c r="DI20" s="176"/>
      <c r="DJ20" s="136"/>
      <c r="DK20" s="177"/>
      <c r="DL20" s="175"/>
      <c r="DM20" s="199"/>
      <c r="DN20" s="199"/>
      <c r="DO20" s="176"/>
      <c r="DP20" s="180"/>
      <c r="DQ20" s="177"/>
      <c r="DR20" s="211"/>
      <c r="DS20" s="199"/>
      <c r="DT20" s="199"/>
      <c r="DU20" s="199"/>
      <c r="DV20" s="180"/>
      <c r="DW20" s="208"/>
      <c r="DX20" s="175"/>
      <c r="DY20" s="199"/>
      <c r="DZ20" s="199"/>
      <c r="EA20" s="176"/>
      <c r="EB20" s="136"/>
      <c r="EC20" s="177"/>
      <c r="ED20" s="175"/>
      <c r="EE20" s="199"/>
      <c r="EF20" s="199"/>
      <c r="EG20" s="176"/>
      <c r="EH20" s="136"/>
      <c r="EI20" s="177"/>
      <c r="EJ20" s="175"/>
      <c r="EK20" s="199"/>
      <c r="EL20" s="199"/>
      <c r="EM20" s="176"/>
      <c r="EN20" s="180"/>
      <c r="EO20" s="177"/>
      <c r="FD20" s="72"/>
      <c r="FE20" s="72"/>
      <c r="FF20" s="72"/>
      <c r="FG20" s="72"/>
      <c r="FH20" s="72"/>
      <c r="FI20" s="72"/>
      <c r="FJ20" s="72"/>
      <c r="FK20" s="72"/>
      <c r="FL20" s="72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8" customHeight="1">
      <c r="A21" s="91">
        <f>A18+1</f>
        <v>12</v>
      </c>
      <c r="B21" s="122" t="s">
        <v>257</v>
      </c>
      <c r="C21" s="253">
        <v>11</v>
      </c>
      <c r="D21" s="250" t="s">
        <v>286</v>
      </c>
      <c r="E21" s="143">
        <f>COUNTA(H21:EO21)</f>
        <v>5</v>
      </c>
      <c r="F21" s="92">
        <f>MIN(INT(E21/10),25)</f>
        <v>0</v>
      </c>
      <c r="G21" s="191">
        <f>C_S_G($H21:FL21,$H$5:FL$5,csg_table,$E$4,F21)</f>
        <v>0.8846153846153846</v>
      </c>
      <c r="H21" s="138"/>
      <c r="I21" s="136"/>
      <c r="J21" s="136"/>
      <c r="K21" s="136"/>
      <c r="L21" s="136"/>
      <c r="M21" s="177"/>
      <c r="N21" s="175">
        <v>6</v>
      </c>
      <c r="O21" s="261" t="s">
        <v>336</v>
      </c>
      <c r="P21" s="199">
        <v>1</v>
      </c>
      <c r="Q21" s="199"/>
      <c r="R21" s="176">
        <v>2</v>
      </c>
      <c r="S21" s="177">
        <v>3</v>
      </c>
      <c r="T21" s="172"/>
      <c r="U21" s="171"/>
      <c r="V21" s="171"/>
      <c r="W21" s="171"/>
      <c r="X21" s="171"/>
      <c r="Y21" s="173"/>
      <c r="Z21" s="138"/>
      <c r="AA21" s="136"/>
      <c r="AB21" s="136"/>
      <c r="AC21" s="136"/>
      <c r="AD21" s="136"/>
      <c r="AE21" s="207"/>
      <c r="AF21" s="181"/>
      <c r="AG21" s="182"/>
      <c r="AH21" s="182"/>
      <c r="AI21" s="182"/>
      <c r="AJ21" s="182"/>
      <c r="AK21" s="183"/>
      <c r="AL21" s="175"/>
      <c r="AM21" s="199"/>
      <c r="AN21" s="199"/>
      <c r="AO21" s="176"/>
      <c r="AP21" s="180"/>
      <c r="AQ21" s="177"/>
      <c r="AR21" s="175"/>
      <c r="AS21" s="199"/>
      <c r="AT21" s="199"/>
      <c r="AU21" s="176"/>
      <c r="AV21" s="180"/>
      <c r="AW21" s="177"/>
      <c r="AX21" s="175"/>
      <c r="AY21" s="199"/>
      <c r="AZ21" s="199"/>
      <c r="BA21" s="176"/>
      <c r="BB21" s="180"/>
      <c r="BC21" s="177"/>
      <c r="BD21" s="175"/>
      <c r="BE21" s="176"/>
      <c r="BF21" s="176"/>
      <c r="BG21" s="176"/>
      <c r="BH21" s="136"/>
      <c r="BI21" s="177"/>
      <c r="BJ21" s="175"/>
      <c r="BK21" s="176"/>
      <c r="BL21" s="176"/>
      <c r="BM21" s="176"/>
      <c r="BN21" s="136"/>
      <c r="BO21" s="177"/>
      <c r="BP21" s="172"/>
      <c r="BQ21" s="171"/>
      <c r="BR21" s="171"/>
      <c r="BS21" s="171"/>
      <c r="BT21" s="171"/>
      <c r="BU21" s="173"/>
      <c r="BV21" s="176"/>
      <c r="BW21" s="199"/>
      <c r="BX21" s="199"/>
      <c r="BY21" s="199"/>
      <c r="BZ21" s="199"/>
      <c r="CA21" s="176"/>
      <c r="CB21" s="175"/>
      <c r="CC21" s="199"/>
      <c r="CD21" s="199"/>
      <c r="CE21" s="176"/>
      <c r="CF21" s="176"/>
      <c r="CG21" s="177"/>
      <c r="CH21" s="175"/>
      <c r="CI21" s="199"/>
      <c r="CJ21" s="199"/>
      <c r="CK21" s="176"/>
      <c r="CL21" s="136"/>
      <c r="CM21" s="177"/>
      <c r="CN21" s="175"/>
      <c r="CO21" s="199"/>
      <c r="CP21" s="199"/>
      <c r="CQ21" s="176"/>
      <c r="CR21" s="136"/>
      <c r="CS21" s="177"/>
      <c r="CT21" s="175"/>
      <c r="CU21" s="199"/>
      <c r="CV21" s="199"/>
      <c r="CW21" s="199"/>
      <c r="CX21" s="176"/>
      <c r="CY21" s="136"/>
      <c r="CZ21" s="175"/>
      <c r="DA21" s="199"/>
      <c r="DB21" s="199"/>
      <c r="DC21" s="176"/>
      <c r="DD21" s="180"/>
      <c r="DE21" s="177"/>
      <c r="DF21" s="175"/>
      <c r="DG21" s="199"/>
      <c r="DH21" s="199"/>
      <c r="DI21" s="176"/>
      <c r="DJ21" s="136"/>
      <c r="DK21" s="177"/>
      <c r="DL21" s="175"/>
      <c r="DM21" s="199"/>
      <c r="DN21" s="199"/>
      <c r="DO21" s="176"/>
      <c r="DP21" s="180"/>
      <c r="DQ21" s="177"/>
      <c r="DR21" s="171"/>
      <c r="DS21" s="171"/>
      <c r="DT21" s="171"/>
      <c r="DU21" s="171"/>
      <c r="DV21" s="171"/>
      <c r="DW21" s="176"/>
      <c r="DX21" s="175"/>
      <c r="DY21" s="199"/>
      <c r="DZ21" s="199"/>
      <c r="EA21" s="176"/>
      <c r="EB21" s="136"/>
      <c r="EC21" s="177"/>
      <c r="ED21" s="175"/>
      <c r="EE21" s="199"/>
      <c r="EF21" s="199"/>
      <c r="EG21" s="176"/>
      <c r="EH21" s="180"/>
      <c r="EI21" s="177"/>
      <c r="EJ21" s="175"/>
      <c r="EK21" s="199"/>
      <c r="EL21" s="199"/>
      <c r="EM21" s="176"/>
      <c r="EN21" s="180"/>
      <c r="EO21" s="177"/>
      <c r="FD21" s="72"/>
      <c r="FE21" s="72"/>
      <c r="FF21" s="72"/>
      <c r="FG21" s="72"/>
      <c r="FH21" s="72"/>
      <c r="FI21" s="72"/>
      <c r="FJ21" s="72"/>
      <c r="FK21" s="72"/>
      <c r="FL21" s="72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78" customFormat="1" ht="18" customHeight="1">
      <c r="A22" s="91">
        <v>13</v>
      </c>
      <c r="B22" s="122" t="s">
        <v>257</v>
      </c>
      <c r="C22" s="247">
        <v>46</v>
      </c>
      <c r="D22" s="248" t="s">
        <v>295</v>
      </c>
      <c r="E22" s="143">
        <f>COUNTA(H22:EO22)</f>
        <v>5</v>
      </c>
      <c r="F22" s="92">
        <f>MIN(INT(E22/10),25)</f>
        <v>0</v>
      </c>
      <c r="G22" s="191">
        <f>C_S_G($H22:FL22,$H$5:FL$5,csg_table,$E$4,F22)</f>
        <v>0.8092783505154639</v>
      </c>
      <c r="H22" s="138"/>
      <c r="I22" s="136"/>
      <c r="J22" s="136"/>
      <c r="K22" s="136"/>
      <c r="L22" s="136"/>
      <c r="M22" s="177"/>
      <c r="N22" s="175">
        <v>8</v>
      </c>
      <c r="O22" s="199"/>
      <c r="P22" s="199">
        <v>6</v>
      </c>
      <c r="Q22" s="199">
        <v>4</v>
      </c>
      <c r="R22" s="176">
        <v>3</v>
      </c>
      <c r="S22" s="177">
        <v>2</v>
      </c>
      <c r="T22" s="172"/>
      <c r="U22" s="171"/>
      <c r="V22" s="171"/>
      <c r="W22" s="171"/>
      <c r="X22" s="171"/>
      <c r="Y22" s="173"/>
      <c r="Z22" s="138"/>
      <c r="AA22" s="136"/>
      <c r="AB22" s="136"/>
      <c r="AC22" s="136"/>
      <c r="AD22" s="136"/>
      <c r="AE22" s="145"/>
      <c r="AF22" s="181"/>
      <c r="AG22" s="183"/>
      <c r="AH22" s="183"/>
      <c r="AI22" s="183"/>
      <c r="AJ22" s="183"/>
      <c r="AK22" s="183"/>
      <c r="AL22" s="175"/>
      <c r="AM22" s="199"/>
      <c r="AN22" s="199"/>
      <c r="AO22" s="176"/>
      <c r="AP22" s="180"/>
      <c r="AQ22" s="177"/>
      <c r="AR22" s="175"/>
      <c r="AS22" s="199"/>
      <c r="AT22" s="199"/>
      <c r="AU22" s="176"/>
      <c r="AV22" s="176"/>
      <c r="AW22" s="177"/>
      <c r="AX22" s="175"/>
      <c r="AY22" s="199"/>
      <c r="AZ22" s="199"/>
      <c r="BA22" s="176"/>
      <c r="BB22" s="180"/>
      <c r="BC22" s="177"/>
      <c r="BD22" s="175"/>
      <c r="BE22" s="176"/>
      <c r="BF22" s="176"/>
      <c r="BG22" s="176"/>
      <c r="BH22" s="136"/>
      <c r="BI22" s="177"/>
      <c r="BJ22" s="176"/>
      <c r="BK22" s="176"/>
      <c r="BL22" s="176"/>
      <c r="BM22" s="176"/>
      <c r="BN22" s="136"/>
      <c r="BO22" s="176"/>
      <c r="BP22" s="175"/>
      <c r="BQ22" s="176"/>
      <c r="BR22" s="176"/>
      <c r="BS22" s="176"/>
      <c r="BT22" s="136"/>
      <c r="BU22" s="177"/>
      <c r="BV22" s="176"/>
      <c r="BW22" s="199"/>
      <c r="BX22" s="199"/>
      <c r="BY22" s="199"/>
      <c r="BZ22" s="199"/>
      <c r="CA22" s="176"/>
      <c r="CB22" s="175"/>
      <c r="CC22" s="199"/>
      <c r="CD22" s="199"/>
      <c r="CE22" s="176"/>
      <c r="CF22" s="136"/>
      <c r="CG22" s="176"/>
      <c r="CH22" s="175"/>
      <c r="CI22" s="199"/>
      <c r="CJ22" s="199"/>
      <c r="CK22" s="176"/>
      <c r="CL22" s="180"/>
      <c r="CM22" s="177"/>
      <c r="CN22" s="175"/>
      <c r="CO22" s="199"/>
      <c r="CP22" s="199"/>
      <c r="CQ22" s="176"/>
      <c r="CR22" s="136"/>
      <c r="CS22" s="177"/>
      <c r="CT22" s="175"/>
      <c r="CU22" s="199"/>
      <c r="CV22" s="199"/>
      <c r="CW22" s="199"/>
      <c r="CX22" s="176"/>
      <c r="CY22" s="136"/>
      <c r="CZ22" s="175"/>
      <c r="DA22" s="171"/>
      <c r="DB22" s="199"/>
      <c r="DC22" s="176"/>
      <c r="DD22" s="180"/>
      <c r="DE22" s="177"/>
      <c r="DF22" s="175"/>
      <c r="DG22" s="199"/>
      <c r="DH22" s="199"/>
      <c r="DI22" s="176"/>
      <c r="DJ22" s="199"/>
      <c r="DK22" s="177"/>
      <c r="DL22" s="175"/>
      <c r="DM22" s="199"/>
      <c r="DN22" s="199"/>
      <c r="DO22" s="176"/>
      <c r="DP22" s="199"/>
      <c r="DQ22" s="177"/>
      <c r="DR22" s="175"/>
      <c r="DS22" s="199"/>
      <c r="DT22" s="199"/>
      <c r="DU22" s="199"/>
      <c r="DV22" s="199"/>
      <c r="DW22" s="177"/>
      <c r="DX22" s="175"/>
      <c r="DY22" s="199"/>
      <c r="DZ22" s="199"/>
      <c r="EA22" s="176"/>
      <c r="EB22" s="136"/>
      <c r="EC22" s="177"/>
      <c r="ED22" s="175"/>
      <c r="EE22" s="199"/>
      <c r="EF22" s="199"/>
      <c r="EG22" s="176"/>
      <c r="EH22" s="180"/>
      <c r="EI22" s="177"/>
      <c r="EJ22" s="175"/>
      <c r="EK22" s="199"/>
      <c r="EL22" s="199"/>
      <c r="EM22" s="176"/>
      <c r="EN22" s="180"/>
      <c r="EO22" s="177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8" customHeight="1">
      <c r="A23" s="91">
        <v>14</v>
      </c>
      <c r="B23" s="122" t="s">
        <v>257</v>
      </c>
      <c r="C23" s="254">
        <v>150</v>
      </c>
      <c r="D23" s="251" t="s">
        <v>320</v>
      </c>
      <c r="E23" s="143">
        <f>COUNTA(H23:EO23)</f>
        <v>5</v>
      </c>
      <c r="F23" s="92">
        <f>MIN(INT(E23/10),25)</f>
        <v>0</v>
      </c>
      <c r="G23" s="191">
        <f>C_S_G($H23:FL23,$H$5:FL$5,csg_table,$E$4,F23)</f>
        <v>0.7123287671232876</v>
      </c>
      <c r="H23" s="138">
        <v>11</v>
      </c>
      <c r="I23" s="136">
        <v>10</v>
      </c>
      <c r="J23" s="136">
        <v>8</v>
      </c>
      <c r="K23" s="136">
        <v>11</v>
      </c>
      <c r="L23" s="136">
        <v>4</v>
      </c>
      <c r="M23" s="177"/>
      <c r="N23" s="175"/>
      <c r="O23" s="199"/>
      <c r="P23" s="199"/>
      <c r="Q23" s="176"/>
      <c r="R23" s="136"/>
      <c r="S23" s="177"/>
      <c r="T23" s="206"/>
      <c r="U23" s="176"/>
      <c r="V23" s="199"/>
      <c r="W23" s="176"/>
      <c r="X23" s="136"/>
      <c r="Y23" s="177"/>
      <c r="Z23" s="138"/>
      <c r="AA23" s="136"/>
      <c r="AB23" s="136"/>
      <c r="AC23" s="136"/>
      <c r="AD23" s="136"/>
      <c r="AE23" s="145"/>
      <c r="AF23" s="181"/>
      <c r="AG23" s="182"/>
      <c r="AH23" s="182"/>
      <c r="AI23" s="182"/>
      <c r="AJ23" s="182"/>
      <c r="AK23" s="183"/>
      <c r="AL23" s="175"/>
      <c r="AM23" s="199"/>
      <c r="AN23" s="199"/>
      <c r="AO23" s="176"/>
      <c r="AP23" s="180"/>
      <c r="AQ23" s="177"/>
      <c r="AR23" s="172"/>
      <c r="AS23" s="171"/>
      <c r="AT23" s="171"/>
      <c r="AU23" s="171"/>
      <c r="AV23" s="171"/>
      <c r="AW23" s="173"/>
      <c r="AX23" s="175"/>
      <c r="AY23" s="199"/>
      <c r="AZ23" s="199"/>
      <c r="BA23" s="176"/>
      <c r="BB23" s="136"/>
      <c r="BC23" s="177"/>
      <c r="BD23" s="175"/>
      <c r="BE23" s="176"/>
      <c r="BF23" s="176"/>
      <c r="BG23" s="176"/>
      <c r="BH23" s="136"/>
      <c r="BI23" s="177"/>
      <c r="BJ23" s="175"/>
      <c r="BK23" s="176"/>
      <c r="BL23" s="176"/>
      <c r="BM23" s="176"/>
      <c r="BN23" s="136"/>
      <c r="BO23" s="177"/>
      <c r="BP23" s="175"/>
      <c r="BQ23" s="176"/>
      <c r="BR23" s="176"/>
      <c r="BS23" s="176"/>
      <c r="BT23" s="136"/>
      <c r="BU23" s="177"/>
      <c r="BV23" s="176"/>
      <c r="BW23" s="199"/>
      <c r="BX23" s="199"/>
      <c r="BY23" s="199"/>
      <c r="BZ23" s="199"/>
      <c r="CA23" s="176"/>
      <c r="CB23" s="175"/>
      <c r="CC23" s="199"/>
      <c r="CD23" s="199"/>
      <c r="CE23" s="176"/>
      <c r="CF23" s="136"/>
      <c r="CG23" s="177"/>
      <c r="CH23" s="206"/>
      <c r="CI23" s="199"/>
      <c r="CJ23" s="199"/>
      <c r="CK23" s="176"/>
      <c r="CL23" s="136"/>
      <c r="CM23" s="177"/>
      <c r="CN23" s="175"/>
      <c r="CO23" s="199"/>
      <c r="CP23" s="199"/>
      <c r="CQ23" s="176"/>
      <c r="CR23" s="136"/>
      <c r="CS23" s="177"/>
      <c r="CT23" s="175"/>
      <c r="CU23" s="199"/>
      <c r="CV23" s="199"/>
      <c r="CW23" s="199"/>
      <c r="CX23" s="176"/>
      <c r="CY23" s="136"/>
      <c r="CZ23" s="175"/>
      <c r="DA23" s="199"/>
      <c r="DB23" s="199"/>
      <c r="DC23" s="176"/>
      <c r="DD23" s="136"/>
      <c r="DE23" s="177"/>
      <c r="DF23" s="172"/>
      <c r="DG23" s="171"/>
      <c r="DH23" s="171"/>
      <c r="DI23" s="171"/>
      <c r="DJ23" s="171"/>
      <c r="DK23" s="173"/>
      <c r="DL23" s="175"/>
      <c r="DM23" s="199"/>
      <c r="DN23" s="199"/>
      <c r="DO23" s="176"/>
      <c r="DP23" s="136"/>
      <c r="DQ23" s="177"/>
      <c r="DR23" s="175"/>
      <c r="DS23" s="199"/>
      <c r="DT23" s="199"/>
      <c r="DU23" s="199"/>
      <c r="DV23" s="136"/>
      <c r="DW23" s="177"/>
      <c r="DX23" s="175"/>
      <c r="DY23" s="199"/>
      <c r="DZ23" s="199"/>
      <c r="EA23" s="176"/>
      <c r="EB23" s="136"/>
      <c r="EC23" s="177"/>
      <c r="ED23" s="175"/>
      <c r="EE23" s="199"/>
      <c r="EF23" s="199"/>
      <c r="EG23" s="176"/>
      <c r="EH23" s="136"/>
      <c r="EI23" s="177"/>
      <c r="EJ23" s="175"/>
      <c r="EK23" s="199"/>
      <c r="EL23" s="199"/>
      <c r="EM23" s="176"/>
      <c r="EN23" s="180"/>
      <c r="EO23" s="177"/>
      <c r="EP23" s="119"/>
      <c r="EQ23" s="119"/>
      <c r="ER23" s="119"/>
      <c r="ES23" s="119"/>
      <c r="ET23" s="119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40" ht="18.75" customHeight="1">
      <c r="A24" s="91">
        <f>A23+1</f>
        <v>15</v>
      </c>
      <c r="B24" s="122" t="s">
        <v>257</v>
      </c>
      <c r="C24" s="254">
        <v>140</v>
      </c>
      <c r="D24" s="251" t="s">
        <v>302</v>
      </c>
      <c r="E24" s="143">
        <f>COUNTA(H24:EO24)</f>
        <v>5</v>
      </c>
      <c r="F24" s="92">
        <f>MIN(INT(E24/10),25)</f>
        <v>0</v>
      </c>
      <c r="G24" s="191">
        <f>C_S_G($H24:FL24,$H$5:FL$5,csg_table,$E$4,F24)</f>
        <v>0.6551724137931034</v>
      </c>
      <c r="H24" s="175">
        <v>11</v>
      </c>
      <c r="I24" s="261" t="s">
        <v>336</v>
      </c>
      <c r="J24" s="199">
        <v>13</v>
      </c>
      <c r="K24" s="199">
        <v>9</v>
      </c>
      <c r="L24" s="176">
        <v>11</v>
      </c>
      <c r="M24" s="177"/>
      <c r="N24" s="175"/>
      <c r="O24" s="199"/>
      <c r="P24" s="199"/>
      <c r="Q24" s="199"/>
      <c r="R24" s="176"/>
      <c r="S24" s="177"/>
      <c r="T24" s="172"/>
      <c r="U24" s="171"/>
      <c r="V24" s="171"/>
      <c r="W24" s="171"/>
      <c r="X24" s="171"/>
      <c r="Y24" s="173"/>
      <c r="Z24" s="138"/>
      <c r="AA24" s="136"/>
      <c r="AB24" s="136"/>
      <c r="AC24" s="136"/>
      <c r="AD24" s="136"/>
      <c r="AE24" s="145"/>
      <c r="AF24" s="181"/>
      <c r="AG24" s="182"/>
      <c r="AH24" s="182"/>
      <c r="AI24" s="182"/>
      <c r="AJ24" s="182"/>
      <c r="AK24" s="183"/>
      <c r="AL24" s="175"/>
      <c r="AM24" s="199"/>
      <c r="AN24" s="199"/>
      <c r="AO24" s="176"/>
      <c r="AP24" s="136"/>
      <c r="AQ24" s="177"/>
      <c r="AR24" s="172"/>
      <c r="AS24" s="171"/>
      <c r="AT24" s="171"/>
      <c r="AU24" s="171"/>
      <c r="AV24" s="171"/>
      <c r="AW24" s="173"/>
      <c r="AX24" s="175"/>
      <c r="AY24" s="199"/>
      <c r="AZ24" s="199"/>
      <c r="BA24" s="176"/>
      <c r="BB24" s="176"/>
      <c r="BC24" s="177"/>
      <c r="BD24" s="175"/>
      <c r="BE24" s="176"/>
      <c r="BF24" s="176"/>
      <c r="BG24" s="176"/>
      <c r="BH24" s="136"/>
      <c r="BI24" s="177"/>
      <c r="BJ24" s="175"/>
      <c r="BK24" s="199"/>
      <c r="BL24" s="199"/>
      <c r="BM24" s="176"/>
      <c r="BN24" s="176"/>
      <c r="BO24" s="177"/>
      <c r="BP24" s="175"/>
      <c r="BQ24" s="176"/>
      <c r="BR24" s="176"/>
      <c r="BS24" s="176"/>
      <c r="BT24" s="136"/>
      <c r="BU24" s="177"/>
      <c r="BV24" s="175"/>
      <c r="BW24" s="199"/>
      <c r="BX24" s="199"/>
      <c r="BY24" s="199"/>
      <c r="BZ24" s="199"/>
      <c r="CA24" s="176"/>
      <c r="CB24" s="175"/>
      <c r="CC24" s="199"/>
      <c r="CD24" s="199"/>
      <c r="CE24" s="176"/>
      <c r="CF24" s="136"/>
      <c r="CG24" s="177"/>
      <c r="CH24" s="176"/>
      <c r="CI24" s="199"/>
      <c r="CJ24" s="199"/>
      <c r="CK24" s="176"/>
      <c r="CL24" s="136"/>
      <c r="CM24" s="176"/>
      <c r="CN24" s="175"/>
      <c r="CO24" s="199"/>
      <c r="CP24" s="199"/>
      <c r="CQ24" s="176"/>
      <c r="CR24" s="136"/>
      <c r="CS24" s="177"/>
      <c r="CT24" s="175"/>
      <c r="CU24" s="199"/>
      <c r="CV24" s="199"/>
      <c r="CW24" s="199"/>
      <c r="CX24" s="176"/>
      <c r="CY24" s="136"/>
      <c r="CZ24" s="175"/>
      <c r="DA24" s="199"/>
      <c r="DB24" s="199"/>
      <c r="DC24" s="176"/>
      <c r="DD24" s="136"/>
      <c r="DE24" s="177"/>
      <c r="DF24" s="175"/>
      <c r="DG24" s="199"/>
      <c r="DH24" s="199"/>
      <c r="DI24" s="176"/>
      <c r="DJ24" s="136"/>
      <c r="DK24" s="177"/>
      <c r="DL24" s="175"/>
      <c r="DM24" s="199"/>
      <c r="DN24" s="199"/>
      <c r="DO24" s="176"/>
      <c r="DP24" s="136"/>
      <c r="DQ24" s="177"/>
      <c r="DR24" s="175"/>
      <c r="DS24" s="199"/>
      <c r="DT24" s="199"/>
      <c r="DU24" s="199"/>
      <c r="DV24" s="136"/>
      <c r="DW24" s="177"/>
      <c r="DX24" s="175"/>
      <c r="DY24" s="199"/>
      <c r="DZ24" s="199"/>
      <c r="EA24" s="176"/>
      <c r="EB24" s="199"/>
      <c r="EC24" s="177"/>
      <c r="ED24" s="175"/>
      <c r="EE24" s="199"/>
      <c r="EF24" s="199"/>
      <c r="EG24" s="176"/>
      <c r="EH24" s="180"/>
      <c r="EI24" s="177"/>
      <c r="EJ24" s="175"/>
      <c r="EK24" s="199"/>
      <c r="EL24" s="199"/>
      <c r="EM24" s="176"/>
      <c r="EN24" s="180"/>
      <c r="EO24" s="177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</row>
    <row r="25" spans="1:256" ht="18" customHeight="1">
      <c r="A25" s="91">
        <f>A24+1</f>
        <v>16</v>
      </c>
      <c r="B25" s="122" t="s">
        <v>257</v>
      </c>
      <c r="C25" s="249">
        <v>462</v>
      </c>
      <c r="D25" s="242" t="s">
        <v>317</v>
      </c>
      <c r="E25" s="143">
        <f>COUNTA(H25:EO25)</f>
        <v>4</v>
      </c>
      <c r="F25" s="92">
        <f>MIN(INT(E25/10),25)</f>
        <v>0</v>
      </c>
      <c r="G25" s="191">
        <f>C_S_G($H25:FL25,$H$5:FL$5,csg_table,$E$4,F25)</f>
        <v>0.9262820512820513</v>
      </c>
      <c r="H25" s="138"/>
      <c r="I25" s="136"/>
      <c r="J25" s="136"/>
      <c r="K25" s="136"/>
      <c r="L25" s="136"/>
      <c r="M25" s="177"/>
      <c r="N25" s="138">
        <v>1</v>
      </c>
      <c r="O25" s="136">
        <v>2</v>
      </c>
      <c r="P25" s="136"/>
      <c r="Q25" s="136">
        <v>1</v>
      </c>
      <c r="R25" s="136"/>
      <c r="S25" s="177">
        <v>5</v>
      </c>
      <c r="T25" s="172"/>
      <c r="U25" s="171"/>
      <c r="V25" s="171"/>
      <c r="W25" s="171"/>
      <c r="X25" s="171"/>
      <c r="Y25" s="173"/>
      <c r="Z25" s="138"/>
      <c r="AA25" s="136"/>
      <c r="AB25" s="136"/>
      <c r="AC25" s="136"/>
      <c r="AD25" s="136"/>
      <c r="AE25" s="145"/>
      <c r="AF25" s="175"/>
      <c r="AG25" s="199"/>
      <c r="AH25" s="199"/>
      <c r="AI25" s="176"/>
      <c r="AJ25" s="258"/>
      <c r="AK25" s="177"/>
      <c r="AL25" s="175"/>
      <c r="AM25" s="199"/>
      <c r="AN25" s="199"/>
      <c r="AO25" s="176"/>
      <c r="AP25" s="180"/>
      <c r="AQ25" s="177"/>
      <c r="AR25" s="175"/>
      <c r="AS25" s="199"/>
      <c r="AT25" s="199"/>
      <c r="AU25" s="176"/>
      <c r="AV25" s="180"/>
      <c r="AW25" s="177"/>
      <c r="AX25" s="175"/>
      <c r="AY25" s="199"/>
      <c r="AZ25" s="199"/>
      <c r="BA25" s="176"/>
      <c r="BB25" s="176"/>
      <c r="BC25" s="177"/>
      <c r="BD25" s="175"/>
      <c r="BE25" s="176"/>
      <c r="BF25" s="176"/>
      <c r="BG25" s="176"/>
      <c r="BH25" s="136"/>
      <c r="BI25" s="177"/>
      <c r="BJ25" s="175"/>
      <c r="BK25" s="176"/>
      <c r="BL25" s="176"/>
      <c r="BM25" s="176"/>
      <c r="BN25" s="176"/>
      <c r="BO25" s="177"/>
      <c r="BP25" s="175"/>
      <c r="BQ25" s="199"/>
      <c r="BR25" s="199"/>
      <c r="BS25" s="176"/>
      <c r="BT25" s="176"/>
      <c r="BU25" s="177"/>
      <c r="BV25" s="176"/>
      <c r="BW25" s="199"/>
      <c r="BX25" s="199"/>
      <c r="BY25" s="199"/>
      <c r="BZ25" s="199"/>
      <c r="CA25" s="176"/>
      <c r="CB25" s="175"/>
      <c r="CC25" s="199"/>
      <c r="CD25" s="199"/>
      <c r="CE25" s="176"/>
      <c r="CF25" s="176"/>
      <c r="CG25" s="177"/>
      <c r="CH25" s="175"/>
      <c r="CI25" s="199"/>
      <c r="CJ25" s="199"/>
      <c r="CK25" s="176"/>
      <c r="CL25" s="136"/>
      <c r="CM25" s="177"/>
      <c r="CN25" s="172"/>
      <c r="CO25" s="171"/>
      <c r="CP25" s="171"/>
      <c r="CQ25" s="171"/>
      <c r="CR25" s="171"/>
      <c r="CS25" s="173"/>
      <c r="CT25" s="175"/>
      <c r="CU25" s="199"/>
      <c r="CV25" s="199"/>
      <c r="CW25" s="199"/>
      <c r="CX25" s="176"/>
      <c r="CY25" s="136"/>
      <c r="CZ25" s="175"/>
      <c r="DA25" s="199"/>
      <c r="DB25" s="199"/>
      <c r="DC25" s="176"/>
      <c r="DD25" s="136"/>
      <c r="DE25" s="177"/>
      <c r="DF25" s="175"/>
      <c r="DG25" s="199"/>
      <c r="DH25" s="199"/>
      <c r="DI25" s="176"/>
      <c r="DJ25" s="176"/>
      <c r="DK25" s="177"/>
      <c r="DL25" s="175"/>
      <c r="DM25" s="199"/>
      <c r="DN25" s="199"/>
      <c r="DO25" s="176"/>
      <c r="DP25" s="136"/>
      <c r="DQ25" s="177"/>
      <c r="DR25" s="175"/>
      <c r="DS25" s="199"/>
      <c r="DT25" s="199"/>
      <c r="DU25" s="199"/>
      <c r="DV25" s="136"/>
      <c r="DW25" s="176"/>
      <c r="DX25" s="175"/>
      <c r="DY25" s="199"/>
      <c r="DZ25" s="199"/>
      <c r="EA25" s="176"/>
      <c r="EB25" s="136"/>
      <c r="EC25" s="177"/>
      <c r="ED25" s="175"/>
      <c r="EE25" s="199"/>
      <c r="EF25" s="199"/>
      <c r="EG25" s="176"/>
      <c r="EH25" s="180"/>
      <c r="EI25" s="177"/>
      <c r="EJ25" s="175"/>
      <c r="EK25" s="199"/>
      <c r="EL25" s="199"/>
      <c r="EM25" s="176"/>
      <c r="EN25" s="180"/>
      <c r="EO25" s="177"/>
      <c r="EP25" s="119"/>
      <c r="EQ25" s="119"/>
      <c r="ER25" s="119"/>
      <c r="ES25" s="119"/>
      <c r="ET25" s="119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8" customHeight="1">
      <c r="A26" s="91">
        <f>A25+1</f>
        <v>17</v>
      </c>
      <c r="B26" s="197" t="s">
        <v>262</v>
      </c>
      <c r="C26" s="249">
        <v>144</v>
      </c>
      <c r="D26" s="242" t="s">
        <v>318</v>
      </c>
      <c r="E26" s="143">
        <f>COUNTA(H26:EO26)</f>
        <v>4</v>
      </c>
      <c r="F26" s="92">
        <f>MIN(INT(E26/10),25)</f>
        <v>0</v>
      </c>
      <c r="G26" s="191">
        <f>C_S_G($H26:FL26,$H$5:FL$5,csg_table,$E$4,F26)</f>
        <v>0.792507204610951</v>
      </c>
      <c r="H26" s="138"/>
      <c r="I26" s="136">
        <v>6</v>
      </c>
      <c r="J26" s="136">
        <v>6</v>
      </c>
      <c r="K26" s="136"/>
      <c r="L26" s="136">
        <v>7</v>
      </c>
      <c r="M26" s="177">
        <v>3</v>
      </c>
      <c r="N26" s="175"/>
      <c r="O26" s="199"/>
      <c r="P26" s="199"/>
      <c r="Q26" s="199"/>
      <c r="R26" s="176"/>
      <c r="S26" s="177"/>
      <c r="T26" s="172"/>
      <c r="U26" s="171"/>
      <c r="V26" s="171"/>
      <c r="W26" s="171"/>
      <c r="X26" s="171"/>
      <c r="Y26" s="173"/>
      <c r="Z26" s="138"/>
      <c r="AA26" s="136"/>
      <c r="AB26" s="136"/>
      <c r="AC26" s="136"/>
      <c r="AD26" s="136"/>
      <c r="AE26" s="207"/>
      <c r="AF26" s="175"/>
      <c r="AG26" s="182"/>
      <c r="AH26" s="182"/>
      <c r="AI26" s="182"/>
      <c r="AJ26" s="182"/>
      <c r="AK26" s="183"/>
      <c r="AL26" s="175"/>
      <c r="AM26" s="208"/>
      <c r="AN26" s="208"/>
      <c r="AO26" s="208"/>
      <c r="AP26" s="145"/>
      <c r="AQ26" s="208"/>
      <c r="AR26" s="175"/>
      <c r="AS26" s="176"/>
      <c r="AT26" s="176"/>
      <c r="AU26" s="176"/>
      <c r="AV26" s="176"/>
      <c r="AW26" s="177"/>
      <c r="AX26" s="175"/>
      <c r="AY26" s="176"/>
      <c r="AZ26" s="176"/>
      <c r="BA26" s="176"/>
      <c r="BB26" s="136"/>
      <c r="BC26" s="177"/>
      <c r="BD26" s="175"/>
      <c r="BE26" s="176"/>
      <c r="BF26" s="176"/>
      <c r="BG26" s="176"/>
      <c r="BH26" s="136"/>
      <c r="BI26" s="177"/>
      <c r="BJ26" s="175"/>
      <c r="BK26" s="176"/>
      <c r="BL26" s="176"/>
      <c r="BM26" s="176"/>
      <c r="BN26" s="136"/>
      <c r="BO26" s="177"/>
      <c r="BP26" s="175"/>
      <c r="BQ26" s="176"/>
      <c r="BR26" s="176"/>
      <c r="BS26" s="176"/>
      <c r="BT26" s="136"/>
      <c r="BU26" s="177"/>
      <c r="BV26" s="175"/>
      <c r="BW26" s="176"/>
      <c r="BX26" s="176"/>
      <c r="BY26" s="176"/>
      <c r="BZ26" s="136"/>
      <c r="CA26" s="176"/>
      <c r="CB26" s="175"/>
      <c r="CC26" s="176"/>
      <c r="CD26" s="176"/>
      <c r="CE26" s="176"/>
      <c r="CF26" s="136"/>
      <c r="CG26" s="177"/>
      <c r="CH26" s="175"/>
      <c r="CI26" s="176"/>
      <c r="CJ26" s="176"/>
      <c r="CK26" s="176"/>
      <c r="CL26" s="136"/>
      <c r="CM26" s="177"/>
      <c r="CN26" s="175"/>
      <c r="CO26" s="176"/>
      <c r="CP26" s="176"/>
      <c r="CQ26" s="176"/>
      <c r="CR26" s="136"/>
      <c r="CS26" s="177"/>
      <c r="CT26" s="175"/>
      <c r="CU26" s="176"/>
      <c r="CV26" s="176"/>
      <c r="CW26" s="176"/>
      <c r="CX26" s="176"/>
      <c r="CY26" s="176"/>
      <c r="CZ26" s="175"/>
      <c r="DA26" s="176"/>
      <c r="DB26" s="176"/>
      <c r="DC26" s="176"/>
      <c r="DD26" s="176"/>
      <c r="DE26" s="177"/>
      <c r="DF26" s="175"/>
      <c r="DG26" s="176"/>
      <c r="DH26" s="176"/>
      <c r="DI26" s="176"/>
      <c r="DJ26" s="136"/>
      <c r="DK26" s="177"/>
      <c r="DL26" s="175"/>
      <c r="DM26" s="176"/>
      <c r="DN26" s="176"/>
      <c r="DO26" s="176"/>
      <c r="DP26" s="136"/>
      <c r="DQ26" s="177"/>
      <c r="DR26" s="175"/>
      <c r="DS26" s="176"/>
      <c r="DT26" s="176"/>
      <c r="DU26" s="176"/>
      <c r="DV26" s="136"/>
      <c r="DW26" s="177"/>
      <c r="DX26" s="175"/>
      <c r="DY26" s="176"/>
      <c r="DZ26" s="176"/>
      <c r="EA26" s="176"/>
      <c r="EB26" s="176"/>
      <c r="EC26" s="177"/>
      <c r="ED26" s="175"/>
      <c r="EE26" s="176"/>
      <c r="EF26" s="176"/>
      <c r="EG26" s="176"/>
      <c r="EH26" s="136"/>
      <c r="EI26" s="177"/>
      <c r="EJ26" s="175"/>
      <c r="EK26" s="176"/>
      <c r="EL26" s="176"/>
      <c r="EM26" s="176"/>
      <c r="EN26" s="136"/>
      <c r="EO26" s="177"/>
      <c r="FF26" s="72"/>
      <c r="FG26" s="72"/>
      <c r="FH26" s="72"/>
      <c r="FI26" s="72"/>
      <c r="FJ26" s="72"/>
      <c r="FK26" s="72"/>
      <c r="FL26" s="72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IA26" s="214"/>
      <c r="IB26" s="214"/>
      <c r="IC26" s="214"/>
      <c r="ID26" s="214"/>
      <c r="IE26" s="214"/>
      <c r="IF26" s="214"/>
      <c r="IG26" s="214"/>
      <c r="IH26" s="214"/>
      <c r="II26" s="214"/>
      <c r="IJ26" s="214"/>
      <c r="IK26" s="214"/>
      <c r="IL26" s="214"/>
      <c r="IM26" s="214"/>
      <c r="IN26" s="214"/>
      <c r="IO26" s="214"/>
      <c r="IP26" s="214"/>
      <c r="IQ26" s="214"/>
      <c r="IR26" s="214"/>
      <c r="IS26" s="214"/>
      <c r="IT26" s="214"/>
      <c r="IU26" s="214"/>
      <c r="IV26" s="214"/>
    </row>
    <row r="27" spans="1:256" ht="18.75" customHeight="1">
      <c r="A27" s="91">
        <f>A26+1</f>
        <v>18</v>
      </c>
      <c r="B27" s="122" t="s">
        <v>257</v>
      </c>
      <c r="C27" s="240" t="s">
        <v>331</v>
      </c>
      <c r="D27" s="241" t="s">
        <v>283</v>
      </c>
      <c r="E27" s="143">
        <f>COUNTA(H27:EO27)</f>
        <v>0</v>
      </c>
      <c r="F27" s="92">
        <f>MIN(INT(E27/10),25)</f>
        <v>0</v>
      </c>
      <c r="G27" s="191">
        <f>C_S_G($H27:FL27,$H$5:FL$5,csg_table,$E$4,F27)</f>
        <v>0</v>
      </c>
      <c r="H27" s="175"/>
      <c r="I27" s="199"/>
      <c r="J27" s="199"/>
      <c r="K27" s="176"/>
      <c r="L27" s="180"/>
      <c r="M27" s="177"/>
      <c r="N27" s="175"/>
      <c r="O27" s="199"/>
      <c r="P27" s="199"/>
      <c r="Q27" s="176"/>
      <c r="R27" s="180"/>
      <c r="S27" s="177"/>
      <c r="T27" s="206"/>
      <c r="U27" s="176"/>
      <c r="V27" s="199"/>
      <c r="W27" s="176"/>
      <c r="X27" s="136"/>
      <c r="Y27" s="177"/>
      <c r="Z27" s="138"/>
      <c r="AA27" s="136"/>
      <c r="AB27" s="136"/>
      <c r="AC27" s="136"/>
      <c r="AD27" s="136"/>
      <c r="AE27" s="145"/>
      <c r="AF27" s="181"/>
      <c r="AG27" s="183"/>
      <c r="AH27" s="183"/>
      <c r="AI27" s="183"/>
      <c r="AJ27" s="183"/>
      <c r="AK27" s="183"/>
      <c r="AL27" s="175"/>
      <c r="AM27" s="199"/>
      <c r="AN27" s="199"/>
      <c r="AO27" s="176"/>
      <c r="AP27" s="180"/>
      <c r="AQ27" s="177"/>
      <c r="AR27" s="175"/>
      <c r="AS27" s="199"/>
      <c r="AT27" s="199"/>
      <c r="AU27" s="176"/>
      <c r="AV27" s="136"/>
      <c r="AW27" s="177"/>
      <c r="AX27" s="175"/>
      <c r="AY27" s="199"/>
      <c r="AZ27" s="199"/>
      <c r="BA27" s="176"/>
      <c r="BB27" s="176"/>
      <c r="BC27" s="177"/>
      <c r="BD27" s="175"/>
      <c r="BE27" s="199"/>
      <c r="BF27" s="199"/>
      <c r="BG27" s="176"/>
      <c r="BH27" s="176"/>
      <c r="BI27" s="177"/>
      <c r="BJ27" s="175"/>
      <c r="BK27" s="176"/>
      <c r="BL27" s="176"/>
      <c r="BM27" s="176"/>
      <c r="BN27" s="176"/>
      <c r="BO27" s="177"/>
      <c r="BP27" s="175"/>
      <c r="BQ27" s="199"/>
      <c r="BR27" s="199"/>
      <c r="BS27" s="176"/>
      <c r="BT27" s="176"/>
      <c r="BU27" s="177"/>
      <c r="BV27" s="176"/>
      <c r="BW27" s="199"/>
      <c r="BX27" s="199"/>
      <c r="BY27" s="199"/>
      <c r="BZ27" s="199"/>
      <c r="CA27" s="176"/>
      <c r="CB27" s="175"/>
      <c r="CC27" s="199"/>
      <c r="CD27" s="199"/>
      <c r="CE27" s="176"/>
      <c r="CF27" s="176"/>
      <c r="CG27" s="177"/>
      <c r="CH27" s="175"/>
      <c r="CI27" s="199"/>
      <c r="CJ27" s="199"/>
      <c r="CK27" s="176"/>
      <c r="CL27" s="136"/>
      <c r="CM27" s="177"/>
      <c r="CN27" s="175"/>
      <c r="CO27" s="199"/>
      <c r="CP27" s="199"/>
      <c r="CQ27" s="176"/>
      <c r="CR27" s="199"/>
      <c r="CS27" s="177"/>
      <c r="CT27" s="175"/>
      <c r="CU27" s="199"/>
      <c r="CV27" s="199"/>
      <c r="CW27" s="199"/>
      <c r="CX27" s="176"/>
      <c r="CY27" s="136"/>
      <c r="CZ27" s="175"/>
      <c r="DA27" s="199"/>
      <c r="DB27" s="199"/>
      <c r="DC27" s="176"/>
      <c r="DD27" s="199"/>
      <c r="DE27" s="177"/>
      <c r="DF27" s="175"/>
      <c r="DG27" s="199"/>
      <c r="DH27" s="199"/>
      <c r="DI27" s="176"/>
      <c r="DJ27" s="136"/>
      <c r="DK27" s="177"/>
      <c r="DL27" s="175"/>
      <c r="DM27" s="199"/>
      <c r="DN27" s="199"/>
      <c r="DO27" s="176"/>
      <c r="DP27" s="136"/>
      <c r="DQ27" s="177"/>
      <c r="DR27" s="175"/>
      <c r="DS27" s="199"/>
      <c r="DT27" s="199"/>
      <c r="DU27" s="199"/>
      <c r="DV27" s="136"/>
      <c r="DW27" s="177"/>
      <c r="DX27" s="175"/>
      <c r="DY27" s="199"/>
      <c r="DZ27" s="199"/>
      <c r="EA27" s="176"/>
      <c r="EB27" s="136"/>
      <c r="EC27" s="177"/>
      <c r="ED27" s="175"/>
      <c r="EE27" s="199"/>
      <c r="EF27" s="199"/>
      <c r="EG27" s="176"/>
      <c r="EH27" s="136"/>
      <c r="EI27" s="177"/>
      <c r="EJ27" s="175"/>
      <c r="EK27" s="199"/>
      <c r="EL27" s="199"/>
      <c r="EM27" s="176"/>
      <c r="EN27" s="180"/>
      <c r="EO27" s="177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40" ht="18.75" customHeight="1">
      <c r="A28" s="91">
        <v>19</v>
      </c>
      <c r="B28" s="122" t="s">
        <v>257</v>
      </c>
      <c r="C28" s="253">
        <v>65</v>
      </c>
      <c r="D28" s="250" t="s">
        <v>335</v>
      </c>
      <c r="E28" s="143">
        <f>COUNTA(H28:EO28)</f>
        <v>0</v>
      </c>
      <c r="F28" s="92">
        <f>MIN(INT(E28/10),25)</f>
        <v>0</v>
      </c>
      <c r="G28" s="191">
        <f>C_S_G($H28:FL28,$H$5:FL$5,csg_table,$E$4,F28)</f>
        <v>0</v>
      </c>
      <c r="H28" s="138"/>
      <c r="I28" s="136"/>
      <c r="J28" s="136"/>
      <c r="K28" s="136"/>
      <c r="L28" s="136"/>
      <c r="M28" s="177"/>
      <c r="N28" s="175"/>
      <c r="O28" s="199"/>
      <c r="P28" s="199"/>
      <c r="Q28" s="199"/>
      <c r="R28" s="176"/>
      <c r="S28" s="177"/>
      <c r="T28" s="172"/>
      <c r="U28" s="171"/>
      <c r="V28" s="171"/>
      <c r="W28" s="171"/>
      <c r="X28" s="171"/>
      <c r="Y28" s="173"/>
      <c r="Z28" s="175"/>
      <c r="AA28" s="199"/>
      <c r="AB28" s="199"/>
      <c r="AC28" s="176"/>
      <c r="AD28" s="180"/>
      <c r="AE28" s="208"/>
      <c r="AF28" s="181"/>
      <c r="AG28" s="183"/>
      <c r="AH28" s="183"/>
      <c r="AI28" s="183"/>
      <c r="AJ28" s="183"/>
      <c r="AK28" s="183"/>
      <c r="AL28" s="175"/>
      <c r="AM28" s="199"/>
      <c r="AN28" s="199"/>
      <c r="AO28" s="176"/>
      <c r="AP28" s="180"/>
      <c r="AQ28" s="177"/>
      <c r="AR28" s="175"/>
      <c r="AS28" s="199"/>
      <c r="AT28" s="199"/>
      <c r="AU28" s="176"/>
      <c r="AV28" s="180"/>
      <c r="AW28" s="177"/>
      <c r="AX28" s="175"/>
      <c r="AY28" s="199"/>
      <c r="AZ28" s="199"/>
      <c r="BA28" s="176"/>
      <c r="BB28" s="136"/>
      <c r="BC28" s="177"/>
      <c r="BD28" s="175"/>
      <c r="BE28" s="176"/>
      <c r="BF28" s="176"/>
      <c r="BG28" s="176"/>
      <c r="BH28" s="136"/>
      <c r="BI28" s="177"/>
      <c r="BJ28" s="175"/>
      <c r="BK28" s="199"/>
      <c r="BL28" s="199"/>
      <c r="BM28" s="176"/>
      <c r="BN28" s="176"/>
      <c r="BO28" s="177"/>
      <c r="BP28" s="172"/>
      <c r="BQ28" s="171"/>
      <c r="BR28" s="171"/>
      <c r="BS28" s="171"/>
      <c r="BT28" s="171"/>
      <c r="BU28" s="173"/>
      <c r="BV28" s="176"/>
      <c r="BW28" s="199"/>
      <c r="BX28" s="199"/>
      <c r="BY28" s="199"/>
      <c r="BZ28" s="199"/>
      <c r="CA28" s="176"/>
      <c r="CB28" s="175"/>
      <c r="CC28" s="199"/>
      <c r="CD28" s="199"/>
      <c r="CE28" s="176"/>
      <c r="CF28" s="176"/>
      <c r="CG28" s="177"/>
      <c r="CH28" s="175"/>
      <c r="CI28" s="199"/>
      <c r="CJ28" s="199"/>
      <c r="CK28" s="176"/>
      <c r="CL28" s="136"/>
      <c r="CM28" s="177"/>
      <c r="CN28" s="175"/>
      <c r="CO28" s="199"/>
      <c r="CP28" s="199"/>
      <c r="CQ28" s="176"/>
      <c r="CR28" s="136"/>
      <c r="CS28" s="177"/>
      <c r="CT28" s="175"/>
      <c r="CU28" s="199"/>
      <c r="CV28" s="199"/>
      <c r="CW28" s="199"/>
      <c r="CX28" s="176"/>
      <c r="CY28" s="136"/>
      <c r="CZ28" s="175"/>
      <c r="DA28" s="199"/>
      <c r="DB28" s="199"/>
      <c r="DC28" s="176"/>
      <c r="DD28" s="180"/>
      <c r="DE28" s="177"/>
      <c r="DF28" s="175"/>
      <c r="DG28" s="199"/>
      <c r="DH28" s="199"/>
      <c r="DI28" s="176"/>
      <c r="DJ28" s="136"/>
      <c r="DK28" s="177"/>
      <c r="DL28" s="175"/>
      <c r="DM28" s="199"/>
      <c r="DN28" s="199"/>
      <c r="DO28" s="176"/>
      <c r="DP28" s="180"/>
      <c r="DQ28" s="177"/>
      <c r="DR28" s="175"/>
      <c r="DS28" s="199"/>
      <c r="DT28" s="199"/>
      <c r="DU28" s="199"/>
      <c r="DV28" s="180"/>
      <c r="DW28" s="177"/>
      <c r="DX28" s="175"/>
      <c r="DY28" s="199"/>
      <c r="DZ28" s="199"/>
      <c r="EA28" s="176"/>
      <c r="EB28" s="136"/>
      <c r="EC28" s="177"/>
      <c r="ED28" s="175"/>
      <c r="EE28" s="199"/>
      <c r="EF28" s="199"/>
      <c r="EG28" s="176"/>
      <c r="EH28" s="180"/>
      <c r="EI28" s="177"/>
      <c r="EJ28" s="175"/>
      <c r="EK28" s="199"/>
      <c r="EL28" s="199"/>
      <c r="EM28" s="176"/>
      <c r="EN28" s="180"/>
      <c r="EO28" s="177"/>
      <c r="EP28" s="123"/>
      <c r="EQ28" s="123"/>
      <c r="ER28" s="123"/>
      <c r="ES28" s="123"/>
      <c r="ET28" s="123"/>
      <c r="EU28" s="123"/>
      <c r="EV28" s="123"/>
      <c r="EW28" s="123"/>
      <c r="EX28" s="119"/>
      <c r="EY28" s="119"/>
      <c r="EZ28" s="119"/>
      <c r="FA28" s="119"/>
      <c r="FB28" s="119"/>
      <c r="FC28" s="119"/>
      <c r="FD28" s="119"/>
      <c r="FE28" s="119"/>
      <c r="FF28" s="119"/>
      <c r="FG28" s="72"/>
      <c r="FH28" s="72"/>
      <c r="FI28" s="72"/>
      <c r="FJ28" s="72"/>
      <c r="FK28" s="72"/>
      <c r="FL28" s="72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</row>
    <row r="29" spans="1:256" ht="18.75" customHeight="1">
      <c r="A29" s="91">
        <f>A28+1</f>
        <v>20</v>
      </c>
      <c r="B29" s="122" t="s">
        <v>257</v>
      </c>
      <c r="C29" s="255">
        <v>143</v>
      </c>
      <c r="D29" s="252" t="s">
        <v>321</v>
      </c>
      <c r="E29" s="143">
        <f>COUNTA(H29:EO29)</f>
        <v>0</v>
      </c>
      <c r="F29" s="92">
        <v>0</v>
      </c>
      <c r="G29" s="191">
        <f>C_S_G($H29:FL29,$H$5:FL$5,csg_table,$E$4,F29)</f>
        <v>0</v>
      </c>
      <c r="H29" s="175"/>
      <c r="I29" s="199"/>
      <c r="J29" s="199"/>
      <c r="K29" s="199"/>
      <c r="L29" s="176"/>
      <c r="M29" s="177"/>
      <c r="N29" s="175"/>
      <c r="O29" s="199"/>
      <c r="P29" s="199"/>
      <c r="Q29" s="199"/>
      <c r="R29" s="176"/>
      <c r="S29" s="177"/>
      <c r="T29" s="172"/>
      <c r="U29" s="171"/>
      <c r="V29" s="171"/>
      <c r="W29" s="171"/>
      <c r="X29" s="171"/>
      <c r="Y29" s="173"/>
      <c r="Z29" s="175"/>
      <c r="AA29" s="199"/>
      <c r="AB29" s="199"/>
      <c r="AC29" s="176"/>
      <c r="AD29" s="180"/>
      <c r="AE29" s="208"/>
      <c r="AF29" s="181"/>
      <c r="AG29" s="183"/>
      <c r="AH29" s="183"/>
      <c r="AI29" s="183"/>
      <c r="AJ29" s="183"/>
      <c r="AK29" s="183"/>
      <c r="AL29" s="175"/>
      <c r="AM29" s="199"/>
      <c r="AN29" s="199"/>
      <c r="AO29" s="176"/>
      <c r="AP29" s="180"/>
      <c r="AQ29" s="177"/>
      <c r="AR29" s="175"/>
      <c r="AS29" s="199"/>
      <c r="AT29" s="199"/>
      <c r="AU29" s="176"/>
      <c r="AV29" s="180"/>
      <c r="AW29" s="177"/>
      <c r="AX29" s="175"/>
      <c r="AY29" s="199"/>
      <c r="AZ29" s="199"/>
      <c r="BA29" s="176"/>
      <c r="BB29" s="136"/>
      <c r="BC29" s="177"/>
      <c r="BD29" s="175"/>
      <c r="BE29" s="176"/>
      <c r="BF29" s="176"/>
      <c r="BG29" s="176"/>
      <c r="BH29" s="136"/>
      <c r="BI29" s="177"/>
      <c r="BJ29" s="175"/>
      <c r="BK29" s="176"/>
      <c r="BL29" s="176"/>
      <c r="BM29" s="176"/>
      <c r="BN29" s="136"/>
      <c r="BO29" s="177"/>
      <c r="BP29" s="175"/>
      <c r="BQ29" s="176"/>
      <c r="BR29" s="176"/>
      <c r="BS29" s="176"/>
      <c r="BT29" s="136"/>
      <c r="BU29" s="177"/>
      <c r="BV29" s="176"/>
      <c r="BW29" s="199"/>
      <c r="BX29" s="199"/>
      <c r="BY29" s="199"/>
      <c r="BZ29" s="199"/>
      <c r="CA29" s="176"/>
      <c r="CB29" s="175"/>
      <c r="CC29" s="199"/>
      <c r="CD29" s="199"/>
      <c r="CE29" s="176"/>
      <c r="CF29" s="136"/>
      <c r="CG29" s="177"/>
      <c r="CH29" s="175"/>
      <c r="CI29" s="199"/>
      <c r="CJ29" s="199"/>
      <c r="CK29" s="176"/>
      <c r="CL29" s="176"/>
      <c r="CM29" s="177"/>
      <c r="CN29" s="175"/>
      <c r="CO29" s="199"/>
      <c r="CP29" s="199"/>
      <c r="CQ29" s="176"/>
      <c r="CR29" s="176"/>
      <c r="CS29" s="177"/>
      <c r="CT29" s="175"/>
      <c r="CU29" s="199"/>
      <c r="CV29" s="199"/>
      <c r="CW29" s="199"/>
      <c r="CX29" s="176"/>
      <c r="CY29" s="176"/>
      <c r="CZ29" s="175"/>
      <c r="DA29" s="199"/>
      <c r="DB29" s="199"/>
      <c r="DC29" s="176"/>
      <c r="DD29" s="136"/>
      <c r="DE29" s="177"/>
      <c r="DF29" s="175"/>
      <c r="DG29" s="199"/>
      <c r="DH29" s="199"/>
      <c r="DI29" s="176"/>
      <c r="DJ29" s="176"/>
      <c r="DK29" s="177"/>
      <c r="DL29" s="172"/>
      <c r="DM29" s="171"/>
      <c r="DN29" s="171"/>
      <c r="DO29" s="171"/>
      <c r="DP29" s="171"/>
      <c r="DQ29" s="173"/>
      <c r="DR29" s="175"/>
      <c r="DS29" s="199"/>
      <c r="DT29" s="199"/>
      <c r="DU29" s="199"/>
      <c r="DV29" s="136"/>
      <c r="DW29" s="177"/>
      <c r="DX29" s="175"/>
      <c r="DY29" s="199"/>
      <c r="DZ29" s="199"/>
      <c r="EA29" s="176"/>
      <c r="EB29" s="136"/>
      <c r="EC29" s="177"/>
      <c r="ED29" s="175"/>
      <c r="EE29" s="199"/>
      <c r="EF29" s="199"/>
      <c r="EG29" s="176"/>
      <c r="EH29" s="180"/>
      <c r="EI29" s="177"/>
      <c r="EJ29" s="175"/>
      <c r="EK29" s="199"/>
      <c r="EL29" s="199"/>
      <c r="EM29" s="176"/>
      <c r="EN29" s="180"/>
      <c r="EO29" s="177"/>
      <c r="FF29" s="72"/>
      <c r="FG29" s="72"/>
      <c r="FH29" s="72"/>
      <c r="FI29" s="72"/>
      <c r="FJ29" s="72"/>
      <c r="FK29" s="72"/>
      <c r="FL29" s="72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8.75" customHeight="1">
      <c r="A30" s="91">
        <v>21</v>
      </c>
      <c r="B30" s="122" t="s">
        <v>257</v>
      </c>
      <c r="C30" s="253">
        <v>109</v>
      </c>
      <c r="D30" s="250" t="s">
        <v>303</v>
      </c>
      <c r="E30" s="143">
        <f>COUNTA(H30:EO30)</f>
        <v>0</v>
      </c>
      <c r="F30" s="92">
        <v>0</v>
      </c>
      <c r="G30" s="191">
        <f>C_S_G($H30:FL30,$H$5:FL$5,csg_table,$E$4,F30)</f>
        <v>0</v>
      </c>
      <c r="H30" s="175"/>
      <c r="I30" s="199"/>
      <c r="J30" s="199"/>
      <c r="K30" s="199"/>
      <c r="L30" s="176"/>
      <c r="M30" s="177"/>
      <c r="N30" s="175"/>
      <c r="O30" s="199"/>
      <c r="P30" s="199"/>
      <c r="Q30" s="199"/>
      <c r="R30" s="176"/>
      <c r="S30" s="177"/>
      <c r="T30" s="172"/>
      <c r="U30" s="171"/>
      <c r="V30" s="171"/>
      <c r="W30" s="171"/>
      <c r="X30" s="171"/>
      <c r="Y30" s="173"/>
      <c r="Z30" s="175"/>
      <c r="AA30" s="199"/>
      <c r="AB30" s="199"/>
      <c r="AC30" s="176"/>
      <c r="AD30" s="180"/>
      <c r="AE30" s="208"/>
      <c r="AF30" s="181"/>
      <c r="AG30" s="183"/>
      <c r="AH30" s="183"/>
      <c r="AI30" s="183"/>
      <c r="AJ30" s="183"/>
      <c r="AK30" s="183"/>
      <c r="AL30" s="175"/>
      <c r="AM30" s="199"/>
      <c r="AN30" s="199"/>
      <c r="AO30" s="176"/>
      <c r="AP30" s="180"/>
      <c r="AQ30" s="177"/>
      <c r="AR30" s="175"/>
      <c r="AS30" s="199"/>
      <c r="AT30" s="199"/>
      <c r="AU30" s="176"/>
      <c r="AV30" s="180"/>
      <c r="AW30" s="177"/>
      <c r="AX30" s="175"/>
      <c r="AY30" s="199"/>
      <c r="AZ30" s="199"/>
      <c r="BA30" s="176"/>
      <c r="BB30" s="136"/>
      <c r="BC30" s="177"/>
      <c r="BD30" s="175"/>
      <c r="BE30" s="176"/>
      <c r="BF30" s="176"/>
      <c r="BG30" s="176"/>
      <c r="BH30" s="136"/>
      <c r="BI30" s="177"/>
      <c r="BJ30" s="175"/>
      <c r="BK30" s="176"/>
      <c r="BL30" s="176"/>
      <c r="BM30" s="176"/>
      <c r="BN30" s="136"/>
      <c r="BO30" s="177"/>
      <c r="BP30" s="175"/>
      <c r="BQ30" s="176"/>
      <c r="BR30" s="176"/>
      <c r="BS30" s="176"/>
      <c r="BT30" s="136"/>
      <c r="BU30" s="177"/>
      <c r="BV30" s="176"/>
      <c r="BW30" s="199"/>
      <c r="BX30" s="199"/>
      <c r="BY30" s="199"/>
      <c r="BZ30" s="199"/>
      <c r="CA30" s="176"/>
      <c r="CB30" s="175"/>
      <c r="CC30" s="199"/>
      <c r="CD30" s="199"/>
      <c r="CE30" s="176"/>
      <c r="CF30" s="136"/>
      <c r="CG30" s="177"/>
      <c r="CH30" s="175"/>
      <c r="CI30" s="199"/>
      <c r="CJ30" s="199"/>
      <c r="CK30" s="176"/>
      <c r="CL30" s="176"/>
      <c r="CM30" s="177"/>
      <c r="CN30" s="175"/>
      <c r="CO30" s="199"/>
      <c r="CP30" s="199"/>
      <c r="CQ30" s="176"/>
      <c r="CR30" s="176"/>
      <c r="CS30" s="177"/>
      <c r="CT30" s="175"/>
      <c r="CU30" s="199"/>
      <c r="CV30" s="199"/>
      <c r="CW30" s="199"/>
      <c r="CX30" s="176"/>
      <c r="CY30" s="176"/>
      <c r="CZ30" s="175"/>
      <c r="DA30" s="199"/>
      <c r="DB30" s="199"/>
      <c r="DC30" s="176"/>
      <c r="DD30" s="136"/>
      <c r="DE30" s="177"/>
      <c r="DF30" s="175"/>
      <c r="DG30" s="199"/>
      <c r="DH30" s="199"/>
      <c r="DI30" s="176"/>
      <c r="DJ30" s="176"/>
      <c r="DK30" s="177"/>
      <c r="DL30" s="172"/>
      <c r="DM30" s="171"/>
      <c r="DN30" s="171"/>
      <c r="DO30" s="171"/>
      <c r="DP30" s="171"/>
      <c r="DQ30" s="173"/>
      <c r="DR30" s="175"/>
      <c r="DS30" s="199"/>
      <c r="DT30" s="199"/>
      <c r="DU30" s="199"/>
      <c r="DV30" s="136"/>
      <c r="DW30" s="177"/>
      <c r="DX30" s="175"/>
      <c r="DY30" s="199"/>
      <c r="DZ30" s="199"/>
      <c r="EA30" s="176"/>
      <c r="EB30" s="136"/>
      <c r="EC30" s="177"/>
      <c r="ED30" s="175"/>
      <c r="EE30" s="199"/>
      <c r="EF30" s="199"/>
      <c r="EG30" s="176"/>
      <c r="EH30" s="180"/>
      <c r="EI30" s="177"/>
      <c r="EJ30" s="175"/>
      <c r="EK30" s="199"/>
      <c r="EL30" s="199"/>
      <c r="EM30" s="176"/>
      <c r="EN30" s="180"/>
      <c r="EO30" s="177"/>
      <c r="FF30" s="72"/>
      <c r="FG30" s="72"/>
      <c r="FH30" s="72"/>
      <c r="FI30" s="72"/>
      <c r="FJ30" s="72"/>
      <c r="FK30" s="72"/>
      <c r="FL30" s="72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8.75" customHeight="1">
      <c r="A31" s="91">
        <v>22</v>
      </c>
      <c r="B31" s="122" t="s">
        <v>257</v>
      </c>
      <c r="C31" s="253">
        <v>220</v>
      </c>
      <c r="D31" s="250" t="s">
        <v>313</v>
      </c>
      <c r="E31" s="143">
        <f>COUNTA(H31:EO31)</f>
        <v>0</v>
      </c>
      <c r="F31" s="92">
        <v>0</v>
      </c>
      <c r="G31" s="191">
        <f>C_S_G($H31:FL31,$H$5:FL$5,csg_table,$E$4,F31)</f>
        <v>0</v>
      </c>
      <c r="H31" s="175"/>
      <c r="I31" s="199"/>
      <c r="J31" s="199"/>
      <c r="K31" s="199"/>
      <c r="L31" s="176"/>
      <c r="M31" s="177"/>
      <c r="N31" s="175"/>
      <c r="O31" s="199"/>
      <c r="P31" s="199"/>
      <c r="Q31" s="199"/>
      <c r="R31" s="176"/>
      <c r="S31" s="177"/>
      <c r="T31" s="172"/>
      <c r="U31" s="171"/>
      <c r="V31" s="171"/>
      <c r="W31" s="171"/>
      <c r="X31" s="171"/>
      <c r="Y31" s="173"/>
      <c r="Z31" s="175"/>
      <c r="AA31" s="199"/>
      <c r="AB31" s="199"/>
      <c r="AC31" s="176"/>
      <c r="AD31" s="180"/>
      <c r="AE31" s="208"/>
      <c r="AF31" s="181"/>
      <c r="AG31" s="183"/>
      <c r="AH31" s="183"/>
      <c r="AI31" s="183"/>
      <c r="AJ31" s="183"/>
      <c r="AK31" s="183"/>
      <c r="AL31" s="175"/>
      <c r="AM31" s="199"/>
      <c r="AN31" s="199"/>
      <c r="AO31" s="176"/>
      <c r="AP31" s="180"/>
      <c r="AQ31" s="177"/>
      <c r="AR31" s="175"/>
      <c r="AS31" s="199"/>
      <c r="AT31" s="199"/>
      <c r="AU31" s="176"/>
      <c r="AV31" s="180"/>
      <c r="AW31" s="177"/>
      <c r="AX31" s="175"/>
      <c r="AY31" s="199"/>
      <c r="AZ31" s="199"/>
      <c r="BA31" s="176"/>
      <c r="BB31" s="136"/>
      <c r="BC31" s="177"/>
      <c r="BD31" s="175"/>
      <c r="BE31" s="176"/>
      <c r="BF31" s="176"/>
      <c r="BG31" s="176"/>
      <c r="BH31" s="136"/>
      <c r="BI31" s="177"/>
      <c r="BJ31" s="175"/>
      <c r="BK31" s="176"/>
      <c r="BL31" s="176"/>
      <c r="BM31" s="176"/>
      <c r="BN31" s="136"/>
      <c r="BO31" s="177"/>
      <c r="BP31" s="175"/>
      <c r="BQ31" s="176"/>
      <c r="BR31" s="176"/>
      <c r="BS31" s="176"/>
      <c r="BT31" s="136"/>
      <c r="BU31" s="177"/>
      <c r="BV31" s="176"/>
      <c r="BW31" s="199"/>
      <c r="BX31" s="199"/>
      <c r="BY31" s="199"/>
      <c r="BZ31" s="199"/>
      <c r="CA31" s="176"/>
      <c r="CB31" s="175"/>
      <c r="CC31" s="199"/>
      <c r="CD31" s="199"/>
      <c r="CE31" s="176"/>
      <c r="CF31" s="136"/>
      <c r="CG31" s="177"/>
      <c r="CH31" s="175"/>
      <c r="CI31" s="199"/>
      <c r="CJ31" s="199"/>
      <c r="CK31" s="176"/>
      <c r="CL31" s="176"/>
      <c r="CM31" s="177"/>
      <c r="CN31" s="175"/>
      <c r="CO31" s="199"/>
      <c r="CP31" s="199"/>
      <c r="CQ31" s="176"/>
      <c r="CR31" s="176"/>
      <c r="CS31" s="177"/>
      <c r="CT31" s="175"/>
      <c r="CU31" s="199"/>
      <c r="CV31" s="199"/>
      <c r="CW31" s="199"/>
      <c r="CX31" s="176"/>
      <c r="CY31" s="176"/>
      <c r="CZ31" s="175"/>
      <c r="DA31" s="199"/>
      <c r="DB31" s="199"/>
      <c r="DC31" s="176"/>
      <c r="DD31" s="136"/>
      <c r="DE31" s="177"/>
      <c r="DF31" s="175"/>
      <c r="DG31" s="199"/>
      <c r="DH31" s="199"/>
      <c r="DI31" s="176"/>
      <c r="DJ31" s="176"/>
      <c r="DK31" s="177"/>
      <c r="DL31" s="172"/>
      <c r="DM31" s="171"/>
      <c r="DN31" s="171"/>
      <c r="DO31" s="171"/>
      <c r="DP31" s="171"/>
      <c r="DQ31" s="173"/>
      <c r="DR31" s="175"/>
      <c r="DS31" s="199"/>
      <c r="DT31" s="199"/>
      <c r="DU31" s="199"/>
      <c r="DV31" s="136"/>
      <c r="DW31" s="177"/>
      <c r="DX31" s="175"/>
      <c r="DY31" s="199"/>
      <c r="DZ31" s="199"/>
      <c r="EA31" s="176"/>
      <c r="EB31" s="136"/>
      <c r="EC31" s="177"/>
      <c r="ED31" s="175"/>
      <c r="EE31" s="199"/>
      <c r="EF31" s="199"/>
      <c r="EG31" s="176"/>
      <c r="EH31" s="180"/>
      <c r="EI31" s="177"/>
      <c r="EJ31" s="175"/>
      <c r="EK31" s="199"/>
      <c r="EL31" s="199"/>
      <c r="EM31" s="176"/>
      <c r="EN31" s="180"/>
      <c r="EO31" s="177"/>
      <c r="FF31" s="72"/>
      <c r="FG31" s="72"/>
      <c r="FH31" s="72"/>
      <c r="FI31" s="72"/>
      <c r="FJ31" s="72"/>
      <c r="FK31" s="72"/>
      <c r="FL31" s="72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75" customFormat="1" ht="16.5" customHeight="1">
      <c r="A32" s="91">
        <v>23</v>
      </c>
      <c r="B32" s="122" t="s">
        <v>257</v>
      </c>
      <c r="C32" s="249">
        <v>72</v>
      </c>
      <c r="D32" s="242" t="s">
        <v>319</v>
      </c>
      <c r="E32" s="143">
        <f>COUNTA(H32:EO32)</f>
        <v>0</v>
      </c>
      <c r="F32" s="92">
        <f>MIN(INT(E32/10),25)</f>
        <v>0</v>
      </c>
      <c r="G32" s="191">
        <f>C_S_G($H32:FL32,$H$5:FL$5,csg_table,$E$4,F32)</f>
        <v>0</v>
      </c>
      <c r="H32" s="175"/>
      <c r="I32" s="199"/>
      <c r="J32" s="199"/>
      <c r="K32" s="199"/>
      <c r="L32" s="176"/>
      <c r="M32" s="177"/>
      <c r="N32" s="175"/>
      <c r="O32" s="199"/>
      <c r="P32" s="199"/>
      <c r="Q32" s="199"/>
      <c r="R32" s="176"/>
      <c r="S32" s="177"/>
      <c r="T32" s="172"/>
      <c r="U32" s="171"/>
      <c r="V32" s="171"/>
      <c r="W32" s="171"/>
      <c r="X32" s="171"/>
      <c r="Y32" s="173"/>
      <c r="Z32" s="138"/>
      <c r="AA32" s="136"/>
      <c r="AB32" s="136"/>
      <c r="AC32" s="136"/>
      <c r="AD32" s="136"/>
      <c r="AE32" s="145"/>
      <c r="AF32" s="175"/>
      <c r="AG32" s="182"/>
      <c r="AH32" s="182"/>
      <c r="AI32" s="182"/>
      <c r="AJ32" s="182"/>
      <c r="AK32" s="213"/>
      <c r="AL32" s="175"/>
      <c r="AM32" s="199"/>
      <c r="AN32" s="199"/>
      <c r="AO32" s="176"/>
      <c r="AP32" s="136"/>
      <c r="AQ32" s="177"/>
      <c r="AR32" s="175"/>
      <c r="AS32" s="199"/>
      <c r="AT32" s="199"/>
      <c r="AU32" s="176"/>
      <c r="AV32" s="180"/>
      <c r="AW32" s="177"/>
      <c r="AX32" s="175"/>
      <c r="AY32" s="199"/>
      <c r="AZ32" s="199"/>
      <c r="BA32" s="176"/>
      <c r="BB32" s="176"/>
      <c r="BC32" s="177"/>
      <c r="BD32" s="175"/>
      <c r="BE32" s="176"/>
      <c r="BF32" s="176"/>
      <c r="BG32" s="176"/>
      <c r="BH32" s="136"/>
      <c r="BI32" s="177"/>
      <c r="BJ32" s="175"/>
      <c r="BK32" s="176"/>
      <c r="BL32" s="176"/>
      <c r="BM32" s="176"/>
      <c r="BN32" s="136"/>
      <c r="BO32" s="177"/>
      <c r="BP32" s="175"/>
      <c r="BQ32" s="176"/>
      <c r="BR32" s="176"/>
      <c r="BS32" s="176"/>
      <c r="BT32" s="136"/>
      <c r="BU32" s="177"/>
      <c r="BV32" s="176"/>
      <c r="BW32" s="199"/>
      <c r="BX32" s="199"/>
      <c r="BY32" s="199"/>
      <c r="BZ32" s="199"/>
      <c r="CA32" s="176"/>
      <c r="CB32" s="175"/>
      <c r="CC32" s="199"/>
      <c r="CD32" s="199"/>
      <c r="CE32" s="176"/>
      <c r="CF32" s="136"/>
      <c r="CG32" s="177"/>
      <c r="CH32" s="172"/>
      <c r="CI32" s="199"/>
      <c r="CJ32" s="199"/>
      <c r="CK32" s="176"/>
      <c r="CL32" s="136"/>
      <c r="CM32" s="177"/>
      <c r="CN32" s="175"/>
      <c r="CO32" s="199"/>
      <c r="CP32" s="199"/>
      <c r="CQ32" s="176"/>
      <c r="CR32" s="136"/>
      <c r="CS32" s="177"/>
      <c r="CT32" s="175"/>
      <c r="CU32" s="199"/>
      <c r="CV32" s="199"/>
      <c r="CW32" s="199"/>
      <c r="CX32" s="176"/>
      <c r="CY32" s="176"/>
      <c r="CZ32" s="175"/>
      <c r="DA32" s="199"/>
      <c r="DB32" s="199"/>
      <c r="DC32" s="176"/>
      <c r="DD32" s="180"/>
      <c r="DE32" s="177"/>
      <c r="DF32" s="175"/>
      <c r="DG32" s="199"/>
      <c r="DH32" s="199"/>
      <c r="DI32" s="176"/>
      <c r="DJ32" s="136"/>
      <c r="DK32" s="177"/>
      <c r="DL32" s="175"/>
      <c r="DM32" s="199"/>
      <c r="DN32" s="199"/>
      <c r="DO32" s="176"/>
      <c r="DP32" s="180"/>
      <c r="DQ32" s="177"/>
      <c r="DR32" s="175"/>
      <c r="DS32" s="199"/>
      <c r="DT32" s="199"/>
      <c r="DU32" s="199"/>
      <c r="DV32" s="136"/>
      <c r="DW32" s="177"/>
      <c r="DX32" s="175"/>
      <c r="DY32" s="199"/>
      <c r="DZ32" s="199"/>
      <c r="EA32" s="176"/>
      <c r="EB32" s="136"/>
      <c r="EC32" s="177"/>
      <c r="ED32" s="175"/>
      <c r="EE32" s="199"/>
      <c r="EF32" s="199"/>
      <c r="EG32" s="176"/>
      <c r="EH32" s="180"/>
      <c r="EI32" s="177"/>
      <c r="EJ32" s="175"/>
      <c r="EK32" s="199"/>
      <c r="EL32" s="199"/>
      <c r="EM32" s="176"/>
      <c r="EN32" s="180"/>
      <c r="EO32" s="177"/>
      <c r="EP32" s="74"/>
      <c r="EQ32" s="74"/>
      <c r="ER32" s="74"/>
      <c r="ES32" s="74"/>
      <c r="ET32" s="74"/>
      <c r="EU32" s="74"/>
      <c r="EV32" s="74"/>
      <c r="EW32" s="74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93"/>
      <c r="FZ32" s="93"/>
      <c r="GA32" s="93"/>
      <c r="GB32" s="93"/>
      <c r="GC32" s="93"/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3"/>
      <c r="GO32" s="93"/>
      <c r="GP32" s="93"/>
      <c r="GQ32" s="93"/>
      <c r="GR32" s="93"/>
      <c r="GS32" s="93"/>
      <c r="GT32" s="93"/>
      <c r="GU32" s="93"/>
      <c r="GV32" s="93"/>
      <c r="GW32" s="93"/>
      <c r="GX32" s="93"/>
      <c r="GY32" s="93"/>
      <c r="GZ32" s="93"/>
      <c r="HA32" s="93"/>
      <c r="HB32" s="93"/>
      <c r="HC32" s="93"/>
      <c r="HD32" s="93"/>
      <c r="HE32" s="93"/>
      <c r="HF32" s="93"/>
      <c r="HG32" s="93"/>
      <c r="HH32" s="93"/>
      <c r="HI32" s="93"/>
      <c r="HJ32" s="93"/>
      <c r="HK32" s="93"/>
      <c r="HL32" s="93"/>
      <c r="HM32" s="93"/>
      <c r="HN32" s="93"/>
      <c r="HO32" s="93"/>
      <c r="HP32" s="93"/>
      <c r="HQ32" s="93"/>
      <c r="HR32" s="93"/>
      <c r="HS32" s="93"/>
      <c r="HT32" s="93"/>
      <c r="HU32" s="93"/>
      <c r="HV32" s="93"/>
      <c r="HW32" s="93"/>
      <c r="HX32" s="93"/>
      <c r="HY32" s="93"/>
      <c r="HZ32" s="93"/>
      <c r="IA32" s="93"/>
      <c r="IB32" s="93"/>
      <c r="IC32" s="93"/>
      <c r="ID32" s="93"/>
      <c r="IE32" s="93"/>
      <c r="IF32" s="93"/>
      <c r="IG32" s="72"/>
      <c r="IH32" s="72"/>
      <c r="II32" s="72"/>
      <c r="IJ32" s="72"/>
      <c r="IK32" s="72"/>
      <c r="IL32" s="72"/>
      <c r="IM32" s="72"/>
      <c r="IN32" s="72"/>
      <c r="IO32" s="72"/>
      <c r="IP32" s="72"/>
      <c r="IQ32" s="72"/>
      <c r="IR32" s="72"/>
      <c r="IS32" s="72"/>
      <c r="IT32" s="72"/>
      <c r="IU32" s="72"/>
      <c r="IV32" s="72"/>
    </row>
    <row r="33" spans="1:256" ht="18.75" customHeight="1">
      <c r="A33" s="202"/>
      <c r="B33" s="202"/>
      <c r="C33" s="259" t="s">
        <v>148</v>
      </c>
      <c r="D33" s="260" t="s">
        <v>148</v>
      </c>
      <c r="E33" s="129"/>
      <c r="F33" s="192"/>
      <c r="G33" s="201"/>
      <c r="H33" s="193"/>
      <c r="I33" s="194"/>
      <c r="J33" s="194"/>
      <c r="K33" s="194"/>
      <c r="L33" s="194"/>
      <c r="M33" s="194"/>
      <c r="N33" s="139"/>
      <c r="O33" s="137"/>
      <c r="P33" s="137"/>
      <c r="Q33" s="137"/>
      <c r="R33" s="137"/>
      <c r="S33" s="195"/>
      <c r="T33" s="139"/>
      <c r="U33" s="137"/>
      <c r="V33" s="137"/>
      <c r="W33" s="137"/>
      <c r="X33" s="137"/>
      <c r="Y33" s="195"/>
      <c r="Z33" s="139"/>
      <c r="AA33" s="137"/>
      <c r="AB33" s="137"/>
      <c r="AC33" s="137"/>
      <c r="AD33" s="137"/>
      <c r="AE33" s="146"/>
      <c r="AF33" s="139"/>
      <c r="AG33" s="137"/>
      <c r="AH33" s="137"/>
      <c r="AI33" s="137"/>
      <c r="AJ33" s="137"/>
      <c r="AK33" s="146"/>
      <c r="AL33" s="139"/>
      <c r="AM33" s="137"/>
      <c r="AN33" s="137"/>
      <c r="AO33" s="137"/>
      <c r="AP33" s="137"/>
      <c r="AQ33" s="195"/>
      <c r="AR33" s="139"/>
      <c r="AS33" s="137"/>
      <c r="AT33" s="137"/>
      <c r="AU33" s="137"/>
      <c r="AV33" s="137"/>
      <c r="AW33" s="195"/>
      <c r="AX33" s="139"/>
      <c r="AY33" s="137"/>
      <c r="AZ33" s="137"/>
      <c r="BA33" s="137"/>
      <c r="BB33" s="137"/>
      <c r="BC33" s="195"/>
      <c r="BD33" s="189"/>
      <c r="BE33" s="188"/>
      <c r="BF33" s="188"/>
      <c r="BG33" s="188"/>
      <c r="BH33" s="188"/>
      <c r="BI33" s="190"/>
      <c r="BJ33" s="189"/>
      <c r="BK33" s="188"/>
      <c r="BL33" s="188"/>
      <c r="BM33" s="188"/>
      <c r="BN33" s="188"/>
      <c r="BO33" s="190"/>
      <c r="BP33" s="189"/>
      <c r="BQ33" s="188"/>
      <c r="BR33" s="188"/>
      <c r="BS33" s="188"/>
      <c r="BT33" s="188"/>
      <c r="BU33" s="190"/>
      <c r="BV33" s="189"/>
      <c r="BW33" s="188"/>
      <c r="BX33" s="188"/>
      <c r="BY33" s="188"/>
      <c r="BZ33" s="188"/>
      <c r="CA33" s="188"/>
      <c r="CB33" s="189"/>
      <c r="CC33" s="188"/>
      <c r="CD33" s="188"/>
      <c r="CE33" s="188"/>
      <c r="CF33" s="188"/>
      <c r="CG33" s="190"/>
      <c r="CH33" s="189"/>
      <c r="CI33" s="188"/>
      <c r="CJ33" s="188"/>
      <c r="CK33" s="188"/>
      <c r="CL33" s="188"/>
      <c r="CM33" s="190"/>
      <c r="CN33" s="189"/>
      <c r="CO33" s="188"/>
      <c r="CP33" s="188"/>
      <c r="CQ33" s="188"/>
      <c r="CR33" s="188"/>
      <c r="CS33" s="190"/>
      <c r="CT33" s="189"/>
      <c r="CU33" s="188"/>
      <c r="CV33" s="188"/>
      <c r="CW33" s="188"/>
      <c r="CX33" s="188"/>
      <c r="CY33" s="188"/>
      <c r="CZ33" s="189"/>
      <c r="DA33" s="188"/>
      <c r="DB33" s="188"/>
      <c r="DC33" s="188"/>
      <c r="DD33" s="188"/>
      <c r="DE33" s="190"/>
      <c r="DF33" s="189"/>
      <c r="DG33" s="188"/>
      <c r="DH33" s="188"/>
      <c r="DI33" s="188"/>
      <c r="DJ33" s="188"/>
      <c r="DK33" s="190"/>
      <c r="DL33" s="189"/>
      <c r="DM33" s="188"/>
      <c r="DN33" s="188"/>
      <c r="DO33" s="188"/>
      <c r="DP33" s="188"/>
      <c r="DQ33" s="190"/>
      <c r="DR33" s="189"/>
      <c r="DS33" s="188"/>
      <c r="DT33" s="188"/>
      <c r="DU33" s="188"/>
      <c r="DV33" s="188"/>
      <c r="DW33" s="190"/>
      <c r="DX33" s="189"/>
      <c r="DY33" s="188"/>
      <c r="DZ33" s="188"/>
      <c r="EA33" s="188"/>
      <c r="EB33" s="188"/>
      <c r="EC33" s="190"/>
      <c r="ED33" s="189"/>
      <c r="EE33" s="188"/>
      <c r="EF33" s="188"/>
      <c r="EG33" s="188"/>
      <c r="EH33" s="188"/>
      <c r="EI33" s="190"/>
      <c r="EJ33" s="189"/>
      <c r="EK33" s="188"/>
      <c r="EL33" s="188"/>
      <c r="EM33" s="188"/>
      <c r="EN33" s="188"/>
      <c r="EO33" s="190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40" ht="18" customHeight="1" thickBot="1">
      <c r="A34" s="91"/>
      <c r="B34" s="289" t="s">
        <v>250</v>
      </c>
      <c r="C34" s="289"/>
      <c r="D34" s="289"/>
      <c r="E34" s="289"/>
      <c r="F34" s="289"/>
      <c r="G34" s="174"/>
      <c r="H34" s="178"/>
      <c r="I34" s="179"/>
      <c r="J34" s="179"/>
      <c r="K34" s="179"/>
      <c r="L34" s="179"/>
      <c r="M34" s="179"/>
      <c r="N34" s="154"/>
      <c r="O34" s="155"/>
      <c r="P34" s="155"/>
      <c r="Q34" s="155"/>
      <c r="R34" s="155"/>
      <c r="S34" s="169"/>
      <c r="T34" s="154"/>
      <c r="U34" s="155"/>
      <c r="V34" s="155"/>
      <c r="W34" s="155"/>
      <c r="X34" s="155"/>
      <c r="Y34" s="169"/>
      <c r="Z34" s="154"/>
      <c r="AA34" s="155"/>
      <c r="AB34" s="155"/>
      <c r="AC34" s="155"/>
      <c r="AD34" s="155"/>
      <c r="AE34" s="157"/>
      <c r="AF34" s="166"/>
      <c r="AG34" s="167"/>
      <c r="AH34" s="167"/>
      <c r="AI34" s="167"/>
      <c r="AJ34" s="167"/>
      <c r="AK34" s="168"/>
      <c r="AL34" s="154"/>
      <c r="AM34" s="155"/>
      <c r="AN34" s="155"/>
      <c r="AO34" s="155"/>
      <c r="AP34" s="155"/>
      <c r="AQ34" s="169"/>
      <c r="AR34" s="154"/>
      <c r="AS34" s="155"/>
      <c r="AT34" s="155"/>
      <c r="AU34" s="155"/>
      <c r="AV34" s="155"/>
      <c r="AW34" s="169"/>
      <c r="AX34" s="154"/>
      <c r="AY34" s="155"/>
      <c r="AZ34" s="155"/>
      <c r="BA34" s="155"/>
      <c r="BB34" s="155"/>
      <c r="BC34" s="169"/>
      <c r="BD34" s="154"/>
      <c r="BE34" s="155"/>
      <c r="BF34" s="155"/>
      <c r="BG34" s="155"/>
      <c r="BH34" s="155"/>
      <c r="BI34" s="155"/>
      <c r="BJ34" s="154"/>
      <c r="BK34" s="155"/>
      <c r="BL34" s="155"/>
      <c r="BM34" s="155"/>
      <c r="BN34" s="155"/>
      <c r="BO34" s="155"/>
      <c r="BP34" s="154"/>
      <c r="BQ34" s="155"/>
      <c r="BR34" s="155"/>
      <c r="BS34" s="155"/>
      <c r="BT34" s="155"/>
      <c r="BU34" s="155"/>
      <c r="BV34" s="154"/>
      <c r="BW34" s="155"/>
      <c r="BX34" s="155"/>
      <c r="BY34" s="155"/>
      <c r="BZ34" s="155"/>
      <c r="CA34" s="155"/>
      <c r="CB34" s="154"/>
      <c r="CC34" s="155"/>
      <c r="CD34" s="155"/>
      <c r="CE34" s="155"/>
      <c r="CF34" s="155"/>
      <c r="CG34" s="155"/>
      <c r="CH34" s="154"/>
      <c r="CI34" s="155"/>
      <c r="CJ34" s="155"/>
      <c r="CK34" s="155"/>
      <c r="CL34" s="155"/>
      <c r="CM34" s="155"/>
      <c r="CN34" s="154"/>
      <c r="CO34" s="155"/>
      <c r="CP34" s="155"/>
      <c r="CQ34" s="155"/>
      <c r="CR34" s="155"/>
      <c r="CS34" s="155"/>
      <c r="CT34" s="154"/>
      <c r="CU34" s="155"/>
      <c r="CV34" s="155"/>
      <c r="CW34" s="155"/>
      <c r="CX34" s="155"/>
      <c r="CY34" s="155"/>
      <c r="CZ34" s="154"/>
      <c r="DA34" s="155"/>
      <c r="DB34" s="155"/>
      <c r="DC34" s="155"/>
      <c r="DD34" s="155"/>
      <c r="DE34" s="155"/>
      <c r="DF34" s="154"/>
      <c r="DG34" s="155"/>
      <c r="DH34" s="155"/>
      <c r="DI34" s="155"/>
      <c r="DJ34" s="155"/>
      <c r="DK34" s="155"/>
      <c r="DL34" s="154"/>
      <c r="DM34" s="155"/>
      <c r="DN34" s="155"/>
      <c r="DO34" s="155"/>
      <c r="DP34" s="155"/>
      <c r="DQ34" s="155"/>
      <c r="DR34" s="154"/>
      <c r="DS34" s="155"/>
      <c r="DT34" s="155"/>
      <c r="DU34" s="155"/>
      <c r="DV34" s="155"/>
      <c r="DW34" s="155"/>
      <c r="DX34" s="154"/>
      <c r="DY34" s="155"/>
      <c r="DZ34" s="155"/>
      <c r="EA34" s="155"/>
      <c r="EB34" s="155"/>
      <c r="EC34" s="155"/>
      <c r="ED34" s="154"/>
      <c r="EE34" s="155"/>
      <c r="EF34" s="155"/>
      <c r="EG34" s="155"/>
      <c r="EH34" s="155"/>
      <c r="EI34" s="155"/>
      <c r="EJ34" s="154"/>
      <c r="EK34" s="155"/>
      <c r="EL34" s="155"/>
      <c r="EM34" s="155"/>
      <c r="EN34" s="155"/>
      <c r="EO34" s="155"/>
      <c r="FF34" s="72"/>
      <c r="FG34" s="72"/>
      <c r="FH34" s="72"/>
      <c r="FI34" s="72"/>
      <c r="FJ34" s="72"/>
      <c r="FK34" s="72"/>
      <c r="FL34" s="72"/>
      <c r="FY34" s="93"/>
      <c r="FZ34" s="93"/>
      <c r="GA34" s="93"/>
      <c r="GB34" s="93"/>
      <c r="GC34" s="93"/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  <c r="GO34" s="93"/>
      <c r="GP34" s="93"/>
      <c r="GQ34" s="93"/>
      <c r="GR34" s="93"/>
      <c r="GS34" s="93"/>
      <c r="GT34" s="93"/>
      <c r="GU34" s="93"/>
      <c r="GV34" s="93"/>
      <c r="GW34" s="93"/>
      <c r="GX34" s="93"/>
      <c r="GY34" s="93"/>
      <c r="GZ34" s="93"/>
      <c r="HA34" s="93"/>
      <c r="HB34" s="93"/>
      <c r="HC34" s="93"/>
      <c r="HD34" s="93"/>
      <c r="HE34" s="93"/>
      <c r="HF34" s="93"/>
      <c r="HG34" s="93"/>
      <c r="HH34" s="93"/>
      <c r="HI34" s="93"/>
      <c r="HJ34" s="93"/>
      <c r="HK34" s="93"/>
      <c r="HL34" s="93"/>
      <c r="HM34" s="93"/>
      <c r="HN34" s="93"/>
      <c r="HO34" s="93"/>
      <c r="HP34" s="93"/>
      <c r="HQ34" s="93"/>
      <c r="HR34" s="93"/>
      <c r="HS34" s="93"/>
      <c r="HT34" s="93"/>
      <c r="HU34" s="93"/>
      <c r="HV34" s="93"/>
      <c r="HW34" s="93"/>
      <c r="HX34" s="93"/>
      <c r="HY34" s="93"/>
      <c r="HZ34" s="93"/>
      <c r="IA34" s="93"/>
      <c r="IB34" s="93"/>
      <c r="IC34" s="93"/>
      <c r="ID34" s="93"/>
      <c r="IE34" s="93"/>
      <c r="IF34" s="93"/>
    </row>
    <row r="35" spans="1:168" ht="18.75" customHeight="1">
      <c r="A35" s="91"/>
      <c r="B35" s="197" t="s">
        <v>262</v>
      </c>
      <c r="C35" s="288"/>
      <c r="D35" s="288"/>
      <c r="E35" s="84"/>
      <c r="F35" s="262"/>
      <c r="G35" s="262"/>
      <c r="AD35" s="76"/>
      <c r="AF35" s="76"/>
      <c r="AG35" s="76"/>
      <c r="AH35" s="76"/>
      <c r="AI35" s="76"/>
      <c r="AJ35" s="76"/>
      <c r="AK35" s="76"/>
      <c r="AX35" s="130"/>
      <c r="AZ35" s="80"/>
      <c r="BA35" s="80"/>
      <c r="BB35" s="80"/>
      <c r="BK35" s="74"/>
      <c r="BL35" s="74"/>
      <c r="BM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FF35" s="72"/>
      <c r="FG35" s="72"/>
      <c r="FH35" s="72"/>
      <c r="FI35" s="72"/>
      <c r="FJ35" s="72"/>
      <c r="FK35" s="72"/>
      <c r="FL35" s="72"/>
    </row>
    <row r="36" spans="1:168" ht="22.5">
      <c r="A36" s="91"/>
      <c r="B36" s="102" t="s">
        <v>257</v>
      </c>
      <c r="C36" s="83"/>
      <c r="D36" s="85"/>
      <c r="E36" s="86"/>
      <c r="F36" s="262"/>
      <c r="G36" s="262"/>
      <c r="H36"/>
      <c r="N36" s="76"/>
      <c r="O36" s="76"/>
      <c r="P36" s="76"/>
      <c r="Q36" s="76"/>
      <c r="R36" s="76"/>
      <c r="S36" s="76"/>
      <c r="AD36" s="76"/>
      <c r="AF36" s="76"/>
      <c r="AG36" s="76"/>
      <c r="AH36" s="76"/>
      <c r="AI36" s="76"/>
      <c r="AJ36" s="76"/>
      <c r="AK36" s="76"/>
      <c r="AZ36" s="80"/>
      <c r="BA36" s="80"/>
      <c r="BB36" s="80"/>
      <c r="BK36" s="74"/>
      <c r="BL36" s="74"/>
      <c r="BM36" s="74"/>
      <c r="BO36" s="74"/>
      <c r="BS36" s="74"/>
      <c r="BT36" s="74"/>
      <c r="BU36" s="74"/>
      <c r="BV36" s="74"/>
      <c r="BW36" s="74"/>
      <c r="BX36" s="74"/>
      <c r="BY36" s="74"/>
      <c r="BZ36" s="74"/>
      <c r="CA36" s="74"/>
      <c r="FF36" s="72"/>
      <c r="FG36" s="72"/>
      <c r="FH36" s="72"/>
      <c r="FI36" s="72"/>
      <c r="FJ36" s="72"/>
      <c r="FK36" s="72"/>
      <c r="FL36" s="72"/>
    </row>
    <row r="37" spans="1:168" ht="15.75">
      <c r="A37" s="91"/>
      <c r="C37" s="285"/>
      <c r="D37" s="285"/>
      <c r="E37" s="84"/>
      <c r="F37" s="262"/>
      <c r="G37" s="262"/>
      <c r="H37"/>
      <c r="AD37" s="76"/>
      <c r="AF37" s="76"/>
      <c r="AG37" s="76"/>
      <c r="AH37" s="76"/>
      <c r="AI37" s="76"/>
      <c r="AJ37" s="76"/>
      <c r="AK37" s="76"/>
      <c r="AZ37" s="80"/>
      <c r="BA37" s="80"/>
      <c r="BB37" s="80"/>
      <c r="BF37" s="81"/>
      <c r="BK37" s="74"/>
      <c r="BL37" s="74"/>
      <c r="BM37" s="74"/>
      <c r="BS37" s="74"/>
      <c r="BT37" s="74"/>
      <c r="BU37" s="74"/>
      <c r="BV37" s="74"/>
      <c r="BW37" s="74"/>
      <c r="BX37" s="74"/>
      <c r="BY37" s="74"/>
      <c r="BZ37" s="74"/>
      <c r="CA37" s="74"/>
      <c r="FF37" s="72"/>
      <c r="FG37" s="72"/>
      <c r="FH37" s="72"/>
      <c r="FI37" s="72"/>
      <c r="FJ37" s="72"/>
      <c r="FK37" s="72"/>
      <c r="FL37" s="72"/>
    </row>
    <row r="38" spans="1:168" ht="15.75">
      <c r="A38" s="91"/>
      <c r="B38" s="200" t="s">
        <v>274</v>
      </c>
      <c r="H38"/>
      <c r="AD38" s="76"/>
      <c r="AF38" s="76"/>
      <c r="AG38" s="76"/>
      <c r="AH38" s="76"/>
      <c r="AI38" s="76"/>
      <c r="AJ38" s="76"/>
      <c r="AK38" s="76"/>
      <c r="AZ38" s="80"/>
      <c r="BA38" s="80"/>
      <c r="BB38" s="80"/>
      <c r="BF38" s="81"/>
      <c r="BK38" s="74"/>
      <c r="BL38" s="74"/>
      <c r="BS38" s="74"/>
      <c r="BT38" s="74"/>
      <c r="BU38" s="74"/>
      <c r="BV38" s="74"/>
      <c r="BW38" s="74"/>
      <c r="BX38" s="74"/>
      <c r="BY38" s="74"/>
      <c r="BZ38" s="74"/>
      <c r="CA38" s="74"/>
      <c r="FF38" s="72"/>
      <c r="FG38" s="72"/>
      <c r="FH38" s="72"/>
      <c r="FI38" s="72"/>
      <c r="FJ38" s="72"/>
      <c r="FK38" s="72"/>
      <c r="FL38" s="72"/>
    </row>
    <row r="39" spans="1:168" ht="15.75">
      <c r="A39" s="91"/>
      <c r="E39" s="76"/>
      <c r="F39" s="72"/>
      <c r="G39" s="82"/>
      <c r="AD39" s="76"/>
      <c r="AF39" s="76"/>
      <c r="AG39" s="76"/>
      <c r="AH39" s="76"/>
      <c r="AI39" s="76"/>
      <c r="AJ39" s="76"/>
      <c r="AK39" s="76"/>
      <c r="AZ39" s="80"/>
      <c r="BA39" s="80"/>
      <c r="BB39" s="80"/>
      <c r="BF39" s="81"/>
      <c r="BK39" s="74"/>
      <c r="BL39" s="74"/>
      <c r="BS39" s="74"/>
      <c r="BT39" s="74"/>
      <c r="BU39" s="74"/>
      <c r="BV39" s="74"/>
      <c r="BW39" s="74"/>
      <c r="BX39" s="74"/>
      <c r="BY39" s="74"/>
      <c r="BZ39" s="74"/>
      <c r="CA39" s="74"/>
      <c r="FF39" s="72"/>
      <c r="FG39" s="72"/>
      <c r="FH39" s="72"/>
      <c r="FI39" s="72"/>
      <c r="FJ39" s="72"/>
      <c r="FK39" s="72"/>
      <c r="FL39" s="72"/>
    </row>
    <row r="40" spans="1:168" ht="12" customHeight="1">
      <c r="A40" s="91"/>
      <c r="B40" s="261" t="s">
        <v>336</v>
      </c>
      <c r="AD40" s="76"/>
      <c r="AF40" s="76"/>
      <c r="AG40" s="76"/>
      <c r="AH40" s="76"/>
      <c r="AI40" s="76"/>
      <c r="AJ40" s="76"/>
      <c r="AK40" s="76"/>
      <c r="AY40" s="80"/>
      <c r="AZ40" s="80"/>
      <c r="BA40" s="80"/>
      <c r="BB40" s="80"/>
      <c r="BF40" s="81"/>
      <c r="BK40" s="74"/>
      <c r="BL40" s="74"/>
      <c r="BN40" s="74"/>
      <c r="BS40" s="74"/>
      <c r="BT40" s="74"/>
      <c r="BU40" s="74"/>
      <c r="BV40" s="74"/>
      <c r="BW40" s="74"/>
      <c r="BX40" s="74"/>
      <c r="BY40" s="74"/>
      <c r="BZ40" s="74"/>
      <c r="CA40" s="74"/>
      <c r="FF40" s="72"/>
      <c r="FG40" s="72"/>
      <c r="FH40" s="72"/>
      <c r="FI40" s="72"/>
      <c r="FJ40" s="72"/>
      <c r="FK40" s="72"/>
      <c r="FL40" s="72"/>
    </row>
    <row r="41" spans="1:168" ht="15.75">
      <c r="A41" s="91"/>
      <c r="AD41" s="76"/>
      <c r="AF41" s="76"/>
      <c r="AG41" s="76"/>
      <c r="AH41" s="76"/>
      <c r="AI41" s="76"/>
      <c r="AJ41" s="76"/>
      <c r="AK41" s="76"/>
      <c r="AY41" s="80"/>
      <c r="AZ41" s="80"/>
      <c r="BA41" s="80"/>
      <c r="BB41" s="80"/>
      <c r="BF41" s="81"/>
      <c r="BK41" s="74"/>
      <c r="BL41" s="74"/>
      <c r="BM41" s="74"/>
      <c r="BN41" s="74"/>
      <c r="BS41" s="74"/>
      <c r="BT41" s="74"/>
      <c r="BU41" s="74"/>
      <c r="BV41" s="74"/>
      <c r="BW41" s="74"/>
      <c r="BX41" s="74"/>
      <c r="BY41" s="74"/>
      <c r="BZ41" s="74"/>
      <c r="CA41" s="74"/>
      <c r="FF41" s="72"/>
      <c r="FG41" s="72"/>
      <c r="FH41" s="72"/>
      <c r="FI41" s="72"/>
      <c r="FJ41" s="72"/>
      <c r="FK41" s="72"/>
      <c r="FL41" s="72"/>
    </row>
    <row r="42" spans="1:168" ht="15.75">
      <c r="A42" s="91"/>
      <c r="AD42" s="76"/>
      <c r="AF42" s="76"/>
      <c r="AG42" s="76"/>
      <c r="AH42" s="76"/>
      <c r="AI42" s="76"/>
      <c r="AJ42" s="76"/>
      <c r="AK42" s="76"/>
      <c r="AY42" s="80"/>
      <c r="AZ42" s="80"/>
      <c r="BA42" s="80"/>
      <c r="BB42" s="80"/>
      <c r="BF42" s="81"/>
      <c r="BK42" s="74"/>
      <c r="BL42" s="74"/>
      <c r="BM42" s="74"/>
      <c r="BS42" s="74"/>
      <c r="BT42" s="74"/>
      <c r="BU42" s="74"/>
      <c r="BV42" s="74"/>
      <c r="BW42" s="74"/>
      <c r="BX42" s="74"/>
      <c r="BY42" s="74"/>
      <c r="BZ42" s="74"/>
      <c r="CA42" s="74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</row>
    <row r="43" spans="1:168" ht="15.75">
      <c r="A43" s="91"/>
      <c r="AD43" s="76"/>
      <c r="AF43" s="76"/>
      <c r="AG43" s="76"/>
      <c r="AH43" s="76"/>
      <c r="AI43" s="76"/>
      <c r="AJ43" s="76"/>
      <c r="AK43" s="76"/>
      <c r="AT43" s="80"/>
      <c r="AU43" s="80"/>
      <c r="AV43" s="80"/>
      <c r="AW43" s="80"/>
      <c r="AY43" s="80"/>
      <c r="AZ43" s="80"/>
      <c r="BA43" s="80"/>
      <c r="BB43" s="80"/>
      <c r="BF43" s="81"/>
      <c r="BK43" s="74"/>
      <c r="BL43" s="74"/>
      <c r="BM43" s="81"/>
      <c r="BS43" s="74"/>
      <c r="BT43" s="74"/>
      <c r="BU43" s="74"/>
      <c r="BV43" s="74"/>
      <c r="BW43" s="74"/>
      <c r="BX43" s="74"/>
      <c r="BY43" s="74"/>
      <c r="BZ43" s="74"/>
      <c r="CA43" s="74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</row>
    <row r="44" spans="1:168" ht="15.75">
      <c r="A44" s="91"/>
      <c r="AD44" s="76"/>
      <c r="AF44" s="76"/>
      <c r="AG44" s="76"/>
      <c r="AH44" s="76"/>
      <c r="AI44" s="76"/>
      <c r="AJ44" s="76"/>
      <c r="AK44" s="76"/>
      <c r="AT44" s="80"/>
      <c r="AU44" s="80"/>
      <c r="AV44" s="80"/>
      <c r="AW44" s="80"/>
      <c r="AY44" s="80"/>
      <c r="AZ44" s="80"/>
      <c r="BA44" s="80"/>
      <c r="BB44" s="80"/>
      <c r="BF44" s="81"/>
      <c r="BK44" s="74"/>
      <c r="BL44" s="74"/>
      <c r="BM44" s="81"/>
      <c r="BS44" s="74"/>
      <c r="BT44" s="74"/>
      <c r="BU44" s="74"/>
      <c r="BV44" s="74"/>
      <c r="BW44" s="74"/>
      <c r="BX44" s="74"/>
      <c r="BY44" s="74"/>
      <c r="BZ44" s="74"/>
      <c r="CA44" s="74"/>
      <c r="FG44" s="72"/>
      <c r="FH44" s="72"/>
      <c r="FI44" s="72"/>
      <c r="FJ44" s="72"/>
      <c r="FK44" s="72"/>
      <c r="FL44" s="72"/>
    </row>
    <row r="45" spans="1:168" ht="15.75">
      <c r="A45" s="91"/>
      <c r="AD45" s="76"/>
      <c r="AF45" s="76"/>
      <c r="AG45" s="76"/>
      <c r="AH45" s="76"/>
      <c r="AI45" s="76"/>
      <c r="AJ45" s="76"/>
      <c r="AK45" s="76"/>
      <c r="AT45" s="80"/>
      <c r="AU45" s="80"/>
      <c r="AV45" s="80"/>
      <c r="AW45" s="80"/>
      <c r="AX45" s="80"/>
      <c r="AY45" s="80"/>
      <c r="AZ45" s="80"/>
      <c r="BA45" s="80"/>
      <c r="BB45" s="80"/>
      <c r="BF45" s="81"/>
      <c r="BK45" s="74"/>
      <c r="BL45" s="74"/>
      <c r="BM45" s="81"/>
      <c r="BS45" s="74"/>
      <c r="BT45" s="74"/>
      <c r="BU45" s="74"/>
      <c r="BV45" s="74"/>
      <c r="BW45" s="74"/>
      <c r="BX45" s="74"/>
      <c r="BY45" s="74"/>
      <c r="BZ45" s="74"/>
      <c r="CA45" s="74"/>
      <c r="FG45" s="72"/>
      <c r="FH45" s="72"/>
      <c r="FI45" s="72"/>
      <c r="FJ45" s="72"/>
      <c r="FK45" s="72"/>
      <c r="FL45" s="72"/>
    </row>
    <row r="46" spans="1:168" ht="15.75">
      <c r="A46" s="91"/>
      <c r="AD46" s="76"/>
      <c r="AF46" s="76"/>
      <c r="AG46" s="76"/>
      <c r="AH46" s="76"/>
      <c r="AI46" s="76"/>
      <c r="AJ46" s="76"/>
      <c r="AK46" s="76"/>
      <c r="AT46" s="80"/>
      <c r="AU46" s="80"/>
      <c r="AV46" s="80"/>
      <c r="AW46" s="80"/>
      <c r="AX46" s="80"/>
      <c r="AY46" s="80"/>
      <c r="AZ46" s="80"/>
      <c r="BA46" s="80"/>
      <c r="BB46" s="80"/>
      <c r="BF46" s="81"/>
      <c r="BK46" s="74"/>
      <c r="BL46" s="74"/>
      <c r="BM46" s="81"/>
      <c r="BS46" s="74"/>
      <c r="BT46" s="74"/>
      <c r="BU46" s="74"/>
      <c r="BV46" s="74"/>
      <c r="BW46" s="74"/>
      <c r="BX46" s="74"/>
      <c r="BY46" s="74"/>
      <c r="BZ46" s="74"/>
      <c r="CA46" s="74"/>
      <c r="FG46" s="72"/>
      <c r="FH46" s="72"/>
      <c r="FI46" s="72"/>
      <c r="FJ46" s="72"/>
      <c r="FK46" s="72"/>
      <c r="FL46" s="72"/>
    </row>
    <row r="47" spans="1:168" ht="15.75">
      <c r="A47" s="91"/>
      <c r="AD47" s="76"/>
      <c r="AF47" s="76"/>
      <c r="AG47" s="76"/>
      <c r="AH47" s="76"/>
      <c r="AI47" s="76"/>
      <c r="AJ47" s="76"/>
      <c r="AK47" s="76"/>
      <c r="AT47" s="80"/>
      <c r="AU47" s="80"/>
      <c r="AV47" s="80"/>
      <c r="AW47" s="80"/>
      <c r="AX47" s="80"/>
      <c r="AY47" s="80"/>
      <c r="AZ47" s="80"/>
      <c r="BA47" s="80"/>
      <c r="BB47" s="80"/>
      <c r="BF47" s="81"/>
      <c r="BK47" s="74"/>
      <c r="BL47" s="74"/>
      <c r="BM47" s="81"/>
      <c r="BS47" s="74"/>
      <c r="BT47" s="74"/>
      <c r="BU47" s="74"/>
      <c r="BV47" s="74"/>
      <c r="BW47" s="74"/>
      <c r="BX47" s="74"/>
      <c r="BY47" s="74"/>
      <c r="BZ47" s="74"/>
      <c r="CA47" s="74"/>
      <c r="FG47" s="72"/>
      <c r="FH47" s="72"/>
      <c r="FI47" s="72"/>
      <c r="FJ47" s="72"/>
      <c r="FK47" s="72"/>
      <c r="FL47" s="72"/>
    </row>
    <row r="48" spans="1:168" ht="15.75">
      <c r="A48" s="91"/>
      <c r="AD48" s="76"/>
      <c r="AF48" s="76"/>
      <c r="AG48" s="76"/>
      <c r="AH48" s="76"/>
      <c r="AI48" s="76"/>
      <c r="AJ48" s="76"/>
      <c r="AK48" s="76"/>
      <c r="AT48" s="80"/>
      <c r="AU48" s="80"/>
      <c r="AV48" s="80"/>
      <c r="AW48" s="80"/>
      <c r="AX48" s="80"/>
      <c r="AY48" s="80"/>
      <c r="AZ48" s="80"/>
      <c r="BA48" s="80"/>
      <c r="BB48" s="80"/>
      <c r="BF48" s="81"/>
      <c r="BK48" s="74"/>
      <c r="BL48" s="74"/>
      <c r="BM48" s="81"/>
      <c r="BS48" s="74"/>
      <c r="BT48" s="74"/>
      <c r="BU48" s="74"/>
      <c r="BV48" s="74"/>
      <c r="BW48" s="74"/>
      <c r="BX48" s="74"/>
      <c r="BY48" s="74"/>
      <c r="BZ48" s="74"/>
      <c r="CA48" s="74"/>
      <c r="FG48" s="72"/>
      <c r="FH48" s="72"/>
      <c r="FI48" s="72"/>
      <c r="FJ48" s="72"/>
      <c r="FK48" s="72"/>
      <c r="FL48" s="72"/>
    </row>
    <row r="49" spans="1:168" ht="15.75">
      <c r="A49" s="91"/>
      <c r="AD49" s="76"/>
      <c r="AF49" s="76"/>
      <c r="AG49" s="76"/>
      <c r="AH49" s="76"/>
      <c r="AI49" s="76"/>
      <c r="AJ49" s="76"/>
      <c r="AK49" s="76"/>
      <c r="AT49" s="80"/>
      <c r="AU49" s="80"/>
      <c r="AV49" s="80"/>
      <c r="AW49" s="80"/>
      <c r="AX49" s="80"/>
      <c r="AY49" s="80"/>
      <c r="AZ49" s="80"/>
      <c r="BA49" s="80"/>
      <c r="BB49" s="80"/>
      <c r="BF49" s="81"/>
      <c r="BM49" s="81"/>
      <c r="BS49" s="74"/>
      <c r="BT49" s="74"/>
      <c r="BU49" s="74"/>
      <c r="BV49" s="74"/>
      <c r="BW49" s="74"/>
      <c r="BX49" s="74"/>
      <c r="BY49" s="74"/>
      <c r="BZ49" s="74"/>
      <c r="CA49" s="74"/>
      <c r="FG49" s="72"/>
      <c r="FH49" s="72"/>
      <c r="FI49" s="72"/>
      <c r="FJ49" s="72"/>
      <c r="FK49" s="72"/>
      <c r="FL49" s="72"/>
    </row>
    <row r="50" spans="1:168" ht="15.75">
      <c r="A50" s="91"/>
      <c r="AD50" s="76"/>
      <c r="AF50" s="76"/>
      <c r="AG50" s="76"/>
      <c r="AH50" s="76"/>
      <c r="AI50" s="76"/>
      <c r="AJ50" s="76"/>
      <c r="AK50" s="76"/>
      <c r="AT50" s="80"/>
      <c r="AU50" s="80"/>
      <c r="AV50" s="80"/>
      <c r="AW50" s="80"/>
      <c r="AX50" s="80"/>
      <c r="AY50" s="80"/>
      <c r="AZ50" s="80"/>
      <c r="BA50" s="80"/>
      <c r="BB50" s="80"/>
      <c r="BF50" s="81"/>
      <c r="BM50" s="81"/>
      <c r="BS50" s="74"/>
      <c r="BT50" s="74"/>
      <c r="BU50" s="74"/>
      <c r="BV50" s="74"/>
      <c r="BW50" s="74"/>
      <c r="BX50" s="74"/>
      <c r="BY50" s="74"/>
      <c r="BZ50" s="74"/>
      <c r="CA50" s="74"/>
      <c r="FG50" s="72"/>
      <c r="FH50" s="72"/>
      <c r="FI50" s="72"/>
      <c r="FJ50" s="72"/>
      <c r="FK50" s="72"/>
      <c r="FL50" s="72"/>
    </row>
    <row r="51" spans="1:168" ht="15.75">
      <c r="A51" s="91"/>
      <c r="AD51" s="76"/>
      <c r="AF51" s="76"/>
      <c r="AG51" s="76"/>
      <c r="AH51" s="76"/>
      <c r="AI51" s="76"/>
      <c r="AJ51" s="76"/>
      <c r="AK51" s="76"/>
      <c r="AT51" s="80"/>
      <c r="AU51" s="80"/>
      <c r="AV51" s="80"/>
      <c r="AW51" s="80"/>
      <c r="AX51" s="80"/>
      <c r="AY51" s="80"/>
      <c r="AZ51" s="80"/>
      <c r="BA51" s="80"/>
      <c r="BB51" s="80"/>
      <c r="BF51" s="81"/>
      <c r="BL51" s="81"/>
      <c r="BM51" s="81"/>
      <c r="BS51" s="74"/>
      <c r="BT51" s="74"/>
      <c r="BU51" s="74"/>
      <c r="BV51" s="74"/>
      <c r="BW51" s="74"/>
      <c r="BX51" s="74"/>
      <c r="BY51" s="74"/>
      <c r="BZ51" s="74"/>
      <c r="CA51" s="74"/>
      <c r="FG51" s="72"/>
      <c r="FH51" s="72"/>
      <c r="FI51" s="72"/>
      <c r="FJ51" s="72"/>
      <c r="FK51" s="72"/>
      <c r="FL51" s="72"/>
    </row>
    <row r="52" spans="1:168" ht="15.75">
      <c r="A52" s="91"/>
      <c r="AD52" s="76"/>
      <c r="AF52" s="76"/>
      <c r="AG52" s="76"/>
      <c r="AH52" s="76"/>
      <c r="AI52" s="76"/>
      <c r="AJ52" s="76"/>
      <c r="AK52" s="76"/>
      <c r="AT52" s="80"/>
      <c r="AU52" s="80"/>
      <c r="AV52" s="80"/>
      <c r="AW52" s="80"/>
      <c r="AX52" s="80"/>
      <c r="AY52" s="80"/>
      <c r="AZ52" s="80"/>
      <c r="BA52" s="80"/>
      <c r="BB52" s="80"/>
      <c r="BF52" s="81"/>
      <c r="BL52" s="81"/>
      <c r="BM52" s="81"/>
      <c r="BS52" s="74"/>
      <c r="BT52" s="74"/>
      <c r="BU52" s="74"/>
      <c r="BV52" s="74"/>
      <c r="BW52" s="74"/>
      <c r="BX52" s="74"/>
      <c r="BY52" s="74"/>
      <c r="BZ52" s="74"/>
      <c r="CA52" s="74"/>
      <c r="FG52" s="72"/>
      <c r="FH52" s="72"/>
      <c r="FI52" s="72"/>
      <c r="FJ52" s="72"/>
      <c r="FK52" s="72"/>
      <c r="FL52" s="72"/>
    </row>
    <row r="53" spans="1:168" ht="15.75">
      <c r="A53" s="91"/>
      <c r="AD53" s="76"/>
      <c r="AF53" s="76"/>
      <c r="AG53" s="76"/>
      <c r="AH53" s="76"/>
      <c r="AI53" s="76"/>
      <c r="AJ53" s="76"/>
      <c r="AK53" s="76"/>
      <c r="AT53" s="80"/>
      <c r="AU53" s="80"/>
      <c r="AV53" s="80"/>
      <c r="AW53" s="80"/>
      <c r="AX53" s="80"/>
      <c r="AY53" s="80"/>
      <c r="AZ53" s="80"/>
      <c r="BA53" s="80"/>
      <c r="BB53" s="80"/>
      <c r="BL53" s="81"/>
      <c r="BM53" s="81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FG53" s="72"/>
      <c r="FH53" s="72"/>
      <c r="FI53" s="72"/>
      <c r="FJ53" s="72"/>
      <c r="FK53" s="72"/>
      <c r="FL53" s="72"/>
    </row>
    <row r="54" spans="1:168" ht="15.75">
      <c r="A54" s="91"/>
      <c r="AD54" s="76"/>
      <c r="AF54" s="76"/>
      <c r="AG54" s="76"/>
      <c r="AH54" s="76"/>
      <c r="AI54" s="76"/>
      <c r="AJ54" s="76"/>
      <c r="AK54" s="76"/>
      <c r="AT54" s="80"/>
      <c r="AU54" s="80"/>
      <c r="AV54" s="80"/>
      <c r="AW54" s="80"/>
      <c r="AX54" s="80"/>
      <c r="AY54" s="80"/>
      <c r="AZ54" s="80"/>
      <c r="BA54" s="80"/>
      <c r="BB54" s="80"/>
      <c r="BM54" s="81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FG54" s="72"/>
      <c r="FH54" s="72"/>
      <c r="FI54" s="72"/>
      <c r="FJ54" s="72"/>
      <c r="FK54" s="72"/>
      <c r="FL54" s="72"/>
    </row>
    <row r="55" spans="1:168" ht="15.75">
      <c r="A55" s="91"/>
      <c r="AD55" s="76"/>
      <c r="AF55" s="76"/>
      <c r="AG55" s="76"/>
      <c r="AH55" s="76"/>
      <c r="AI55" s="76"/>
      <c r="AJ55" s="76"/>
      <c r="AK55" s="76"/>
      <c r="AT55" s="80"/>
      <c r="AU55" s="80"/>
      <c r="AV55" s="80"/>
      <c r="AW55" s="80"/>
      <c r="AX55" s="80"/>
      <c r="AY55" s="80"/>
      <c r="AZ55" s="80"/>
      <c r="BA55" s="80"/>
      <c r="BB55" s="80"/>
      <c r="BM55" s="81"/>
      <c r="BO55" s="74"/>
      <c r="BS55" s="80"/>
      <c r="BT55" s="74"/>
      <c r="BU55" s="74"/>
      <c r="BV55" s="74"/>
      <c r="BW55" s="74"/>
      <c r="BX55" s="74"/>
      <c r="BY55" s="74"/>
      <c r="BZ55" s="74"/>
      <c r="CA55" s="74"/>
      <c r="FG55" s="72"/>
      <c r="FH55" s="72"/>
      <c r="FI55" s="72"/>
      <c r="FJ55" s="72"/>
      <c r="FK55" s="72"/>
      <c r="FL55" s="72"/>
    </row>
    <row r="56" spans="1:168" ht="15.75">
      <c r="A56" s="91"/>
      <c r="AD56" s="76"/>
      <c r="AF56" s="76"/>
      <c r="AG56" s="76"/>
      <c r="AH56" s="76"/>
      <c r="AI56" s="76"/>
      <c r="AJ56" s="76"/>
      <c r="AK56" s="76"/>
      <c r="AT56" s="80"/>
      <c r="AU56" s="80"/>
      <c r="AV56" s="80"/>
      <c r="AW56" s="80"/>
      <c r="AX56" s="80"/>
      <c r="AY56" s="80"/>
      <c r="AZ56" s="80"/>
      <c r="BA56" s="80"/>
      <c r="BB56" s="80"/>
      <c r="BF56" s="81"/>
      <c r="BM56" s="81"/>
      <c r="BS56" s="80"/>
      <c r="BT56" s="74"/>
      <c r="BU56" s="74"/>
      <c r="BV56" s="74"/>
      <c r="BW56" s="74"/>
      <c r="BX56" s="74"/>
      <c r="BY56" s="74"/>
      <c r="BZ56" s="74"/>
      <c r="CA56" s="74"/>
      <c r="FG56" s="72"/>
      <c r="FH56" s="72"/>
      <c r="FI56" s="72"/>
      <c r="FJ56" s="72"/>
      <c r="FK56" s="72"/>
      <c r="FL56" s="72"/>
    </row>
    <row r="57" spans="1:168" ht="15.75">
      <c r="A57" s="91"/>
      <c r="AD57" s="76"/>
      <c r="AF57" s="76"/>
      <c r="AG57" s="76"/>
      <c r="AH57" s="76"/>
      <c r="AI57" s="76"/>
      <c r="AJ57" s="76"/>
      <c r="AK57" s="76"/>
      <c r="AT57" s="80"/>
      <c r="AU57" s="80"/>
      <c r="AV57" s="80"/>
      <c r="AW57" s="80"/>
      <c r="AX57" s="80"/>
      <c r="AY57" s="80"/>
      <c r="AZ57" s="80"/>
      <c r="BA57" s="80"/>
      <c r="BB57" s="80"/>
      <c r="BF57" s="81"/>
      <c r="BM57" s="81"/>
      <c r="BS57" s="80"/>
      <c r="BT57" s="74"/>
      <c r="BU57" s="74"/>
      <c r="BV57" s="74"/>
      <c r="BW57" s="74"/>
      <c r="BX57" s="74"/>
      <c r="BY57" s="74"/>
      <c r="BZ57" s="74"/>
      <c r="CA57" s="74"/>
      <c r="FG57" s="72"/>
      <c r="FH57" s="72"/>
      <c r="FI57" s="72"/>
      <c r="FJ57" s="72"/>
      <c r="FK57" s="72"/>
      <c r="FL57" s="72"/>
    </row>
    <row r="58" spans="1:168" ht="15.75">
      <c r="A58" s="91"/>
      <c r="AD58" s="76"/>
      <c r="AF58" s="76"/>
      <c r="AG58" s="76"/>
      <c r="AH58" s="76"/>
      <c r="AI58" s="76"/>
      <c r="AJ58" s="76"/>
      <c r="AK58" s="76"/>
      <c r="AT58" s="80"/>
      <c r="AU58" s="80"/>
      <c r="AV58" s="80"/>
      <c r="AW58" s="80"/>
      <c r="AX58" s="80"/>
      <c r="AY58" s="80"/>
      <c r="AZ58" s="80"/>
      <c r="BA58" s="80"/>
      <c r="BB58" s="80"/>
      <c r="BM58" s="81"/>
      <c r="BS58" s="80"/>
      <c r="BT58" s="74"/>
      <c r="BU58" s="74"/>
      <c r="BV58" s="74"/>
      <c r="BW58" s="74"/>
      <c r="BX58" s="74"/>
      <c r="BY58" s="74"/>
      <c r="BZ58" s="74"/>
      <c r="CA58" s="74"/>
      <c r="FG58" s="72"/>
      <c r="FH58" s="72"/>
      <c r="FI58" s="72"/>
      <c r="FJ58" s="72"/>
      <c r="FK58" s="72"/>
      <c r="FL58" s="72"/>
    </row>
    <row r="59" spans="1:168" ht="15.75">
      <c r="A59" s="91"/>
      <c r="AD59" s="76"/>
      <c r="AF59" s="76"/>
      <c r="AG59" s="76"/>
      <c r="AH59" s="76"/>
      <c r="AI59" s="76"/>
      <c r="AJ59" s="76"/>
      <c r="AK59" s="76"/>
      <c r="AT59" s="80"/>
      <c r="AU59" s="80"/>
      <c r="AV59" s="80"/>
      <c r="AW59" s="80"/>
      <c r="AX59" s="80"/>
      <c r="AY59" s="80"/>
      <c r="AZ59" s="80"/>
      <c r="BA59" s="80"/>
      <c r="BB59" s="80"/>
      <c r="BM59" s="81"/>
      <c r="BS59" s="80"/>
      <c r="BT59" s="74"/>
      <c r="BU59" s="74"/>
      <c r="BV59" s="74"/>
      <c r="BW59" s="74"/>
      <c r="BX59" s="74"/>
      <c r="BY59" s="74"/>
      <c r="BZ59" s="74"/>
      <c r="CA59" s="74"/>
      <c r="FG59" s="72"/>
      <c r="FH59" s="72"/>
      <c r="FI59" s="72"/>
      <c r="FJ59" s="72"/>
      <c r="FK59" s="72"/>
      <c r="FL59" s="72"/>
    </row>
    <row r="60" spans="1:168" ht="15.75">
      <c r="A60" s="91"/>
      <c r="AD60" s="76"/>
      <c r="AF60" s="76"/>
      <c r="AG60" s="76"/>
      <c r="AH60" s="76"/>
      <c r="AI60" s="76"/>
      <c r="AJ60" s="76"/>
      <c r="AK60" s="76"/>
      <c r="AV60" s="80"/>
      <c r="AW60" s="80"/>
      <c r="AX60" s="80"/>
      <c r="AY60" s="80"/>
      <c r="AZ60" s="80"/>
      <c r="BA60" s="80"/>
      <c r="BB60" s="80"/>
      <c r="BM60" s="81"/>
      <c r="BS60" s="80"/>
      <c r="BT60" s="74"/>
      <c r="BU60" s="74"/>
      <c r="BV60" s="74"/>
      <c r="BW60" s="74"/>
      <c r="BX60" s="74"/>
      <c r="BY60" s="74"/>
      <c r="BZ60" s="74"/>
      <c r="CA60" s="74"/>
      <c r="FG60" s="72"/>
      <c r="FH60" s="72"/>
      <c r="FI60" s="72"/>
      <c r="FJ60" s="72"/>
      <c r="FK60" s="72"/>
      <c r="FL60" s="72"/>
    </row>
    <row r="61" spans="1:168" ht="15.75">
      <c r="A61" s="91"/>
      <c r="AD61" s="76"/>
      <c r="AF61" s="76"/>
      <c r="AG61" s="76"/>
      <c r="AH61" s="76"/>
      <c r="AI61" s="76"/>
      <c r="AJ61" s="76"/>
      <c r="AK61" s="76"/>
      <c r="AV61" s="80"/>
      <c r="AW61" s="80"/>
      <c r="AX61" s="80"/>
      <c r="AY61" s="80"/>
      <c r="AZ61" s="80"/>
      <c r="BA61" s="80"/>
      <c r="BB61" s="80"/>
      <c r="BM61" s="81"/>
      <c r="BS61" s="80"/>
      <c r="BT61" s="74"/>
      <c r="BU61" s="74"/>
      <c r="BV61" s="74"/>
      <c r="BW61" s="74"/>
      <c r="BX61" s="74"/>
      <c r="BY61" s="74"/>
      <c r="BZ61" s="74"/>
      <c r="CA61" s="74"/>
      <c r="FG61" s="72"/>
      <c r="FH61" s="72"/>
      <c r="FI61" s="72"/>
      <c r="FJ61" s="72"/>
      <c r="FK61" s="72"/>
      <c r="FL61" s="72"/>
    </row>
    <row r="62" spans="1:168" ht="15.75">
      <c r="A62" s="91"/>
      <c r="AD62" s="76"/>
      <c r="AF62" s="76"/>
      <c r="AG62" s="76"/>
      <c r="AH62" s="76"/>
      <c r="AI62" s="76"/>
      <c r="AJ62" s="76"/>
      <c r="AK62" s="76"/>
      <c r="AV62" s="80"/>
      <c r="AW62" s="80"/>
      <c r="AX62" s="80"/>
      <c r="AY62" s="80"/>
      <c r="AZ62" s="80"/>
      <c r="BA62" s="80"/>
      <c r="BB62" s="80"/>
      <c r="BM62" s="81"/>
      <c r="BS62" s="80"/>
      <c r="BT62" s="74"/>
      <c r="BU62" s="74"/>
      <c r="BV62" s="74"/>
      <c r="BW62" s="74"/>
      <c r="BX62" s="74"/>
      <c r="BY62" s="74"/>
      <c r="BZ62" s="74"/>
      <c r="CA62" s="74"/>
      <c r="FG62" s="72"/>
      <c r="FH62" s="72"/>
      <c r="FI62" s="72"/>
      <c r="FJ62" s="72"/>
      <c r="FK62" s="72"/>
      <c r="FL62" s="72"/>
    </row>
    <row r="63" spans="1:168" ht="15.75">
      <c r="A63" s="91"/>
      <c r="AD63" s="76"/>
      <c r="AF63" s="76"/>
      <c r="AG63" s="76"/>
      <c r="AH63" s="76"/>
      <c r="AI63" s="76"/>
      <c r="AJ63" s="76"/>
      <c r="AK63" s="76"/>
      <c r="AV63" s="80"/>
      <c r="AW63" s="80"/>
      <c r="AX63" s="80"/>
      <c r="AY63" s="80"/>
      <c r="AZ63" s="80"/>
      <c r="BA63" s="80"/>
      <c r="BB63" s="80"/>
      <c r="BM63" s="81"/>
      <c r="BS63" s="80"/>
      <c r="BT63" s="74"/>
      <c r="BU63" s="74"/>
      <c r="BV63" s="74"/>
      <c r="BW63" s="74"/>
      <c r="BX63" s="74"/>
      <c r="BY63" s="74"/>
      <c r="BZ63" s="74"/>
      <c r="CA63" s="74"/>
      <c r="FG63" s="72"/>
      <c r="FH63" s="72"/>
      <c r="FI63" s="72"/>
      <c r="FJ63" s="72"/>
      <c r="FK63" s="72"/>
      <c r="FL63" s="72"/>
    </row>
    <row r="64" spans="1:168" ht="15.75">
      <c r="A64" s="91"/>
      <c r="AD64" s="76"/>
      <c r="AF64" s="76"/>
      <c r="AG64" s="76"/>
      <c r="AH64" s="76"/>
      <c r="AI64" s="76"/>
      <c r="AJ64" s="76"/>
      <c r="AK64" s="76"/>
      <c r="AV64" s="80"/>
      <c r="AW64" s="80"/>
      <c r="AX64" s="80"/>
      <c r="AY64" s="80"/>
      <c r="AZ64" s="80"/>
      <c r="BA64" s="80"/>
      <c r="BB64" s="80"/>
      <c r="BM64" s="81"/>
      <c r="BS64" s="80"/>
      <c r="BT64" s="74"/>
      <c r="BU64" s="74"/>
      <c r="BV64" s="74"/>
      <c r="BW64" s="74"/>
      <c r="BX64" s="74"/>
      <c r="BY64" s="74"/>
      <c r="BZ64" s="74"/>
      <c r="CA64" s="74"/>
      <c r="FG64" s="72"/>
      <c r="FH64" s="72"/>
      <c r="FI64" s="72"/>
      <c r="FJ64" s="72"/>
      <c r="FK64" s="72"/>
      <c r="FL64" s="72"/>
    </row>
    <row r="65" spans="30:168" ht="12.75">
      <c r="AD65" s="76"/>
      <c r="AF65" s="76"/>
      <c r="AG65" s="76"/>
      <c r="AH65" s="76"/>
      <c r="AI65" s="76"/>
      <c r="AJ65" s="76"/>
      <c r="AK65" s="76"/>
      <c r="AV65" s="80"/>
      <c r="AW65" s="80"/>
      <c r="AX65" s="80"/>
      <c r="AY65" s="80"/>
      <c r="AZ65" s="80"/>
      <c r="BA65" s="80"/>
      <c r="BB65" s="80"/>
      <c r="BM65" s="81"/>
      <c r="BS65" s="80"/>
      <c r="BT65" s="74"/>
      <c r="BU65" s="74"/>
      <c r="BV65" s="74"/>
      <c r="BW65" s="74"/>
      <c r="BX65" s="74"/>
      <c r="BY65" s="74"/>
      <c r="BZ65" s="74"/>
      <c r="CA65" s="74"/>
      <c r="FG65" s="72"/>
      <c r="FH65" s="72"/>
      <c r="FI65" s="72"/>
      <c r="FJ65" s="72"/>
      <c r="FK65" s="72"/>
      <c r="FL65" s="72"/>
    </row>
    <row r="66" spans="30:168" ht="12.75">
      <c r="AD66" s="76"/>
      <c r="AF66" s="76"/>
      <c r="AG66" s="76"/>
      <c r="AH66" s="76"/>
      <c r="AI66" s="76"/>
      <c r="AJ66" s="76"/>
      <c r="AK66" s="76"/>
      <c r="AV66" s="80"/>
      <c r="AW66" s="80"/>
      <c r="AX66" s="80"/>
      <c r="AY66" s="80"/>
      <c r="AZ66" s="80"/>
      <c r="BA66" s="80"/>
      <c r="BB66" s="80"/>
      <c r="BM66" s="81"/>
      <c r="BS66" s="80"/>
      <c r="BT66" s="74"/>
      <c r="BU66" s="74"/>
      <c r="BV66" s="74"/>
      <c r="BW66" s="74"/>
      <c r="BX66" s="74"/>
      <c r="BY66" s="74"/>
      <c r="BZ66" s="74"/>
      <c r="CA66" s="74"/>
      <c r="FG66" s="72"/>
      <c r="FH66" s="72"/>
      <c r="FI66" s="72"/>
      <c r="FJ66" s="72"/>
      <c r="FK66" s="72"/>
      <c r="FL66" s="72"/>
    </row>
    <row r="67" spans="30:168" ht="12.75">
      <c r="AD67" s="76"/>
      <c r="AF67" s="76"/>
      <c r="AG67" s="76"/>
      <c r="AH67" s="76"/>
      <c r="AI67" s="76"/>
      <c r="AJ67" s="76"/>
      <c r="AK67" s="76"/>
      <c r="AV67" s="80"/>
      <c r="AW67" s="80"/>
      <c r="AX67" s="80"/>
      <c r="AY67" s="80"/>
      <c r="AZ67" s="80"/>
      <c r="BA67" s="80"/>
      <c r="BB67" s="80"/>
      <c r="BM67" s="81"/>
      <c r="BS67" s="80"/>
      <c r="BT67" s="74"/>
      <c r="BU67" s="74"/>
      <c r="BV67" s="74"/>
      <c r="BW67" s="74"/>
      <c r="BX67" s="74"/>
      <c r="BY67" s="74"/>
      <c r="BZ67" s="74"/>
      <c r="CA67" s="74"/>
      <c r="FG67" s="72"/>
      <c r="FH67" s="72"/>
      <c r="FI67" s="72"/>
      <c r="FJ67" s="72"/>
      <c r="FK67" s="72"/>
      <c r="FL67" s="72"/>
    </row>
    <row r="68" spans="30:168" ht="12.75">
      <c r="AD68" s="76"/>
      <c r="AF68" s="76"/>
      <c r="AG68" s="76"/>
      <c r="AH68" s="76"/>
      <c r="AI68" s="76"/>
      <c r="AJ68" s="76"/>
      <c r="AK68" s="76"/>
      <c r="AR68" s="80"/>
      <c r="AV68" s="80"/>
      <c r="AW68" s="80"/>
      <c r="AX68" s="80"/>
      <c r="AY68" s="80"/>
      <c r="AZ68" s="80"/>
      <c r="BA68" s="80"/>
      <c r="BB68" s="80"/>
      <c r="BM68" s="81"/>
      <c r="BS68" s="80"/>
      <c r="BT68" s="74"/>
      <c r="BU68" s="74"/>
      <c r="BV68" s="74"/>
      <c r="BW68" s="74"/>
      <c r="BX68" s="74"/>
      <c r="BY68" s="74"/>
      <c r="BZ68" s="74"/>
      <c r="CA68" s="74"/>
      <c r="FG68" s="72"/>
      <c r="FH68" s="72"/>
      <c r="FI68" s="72"/>
      <c r="FJ68" s="72"/>
      <c r="FK68" s="72"/>
      <c r="FL68" s="72"/>
    </row>
    <row r="69" spans="30:168" ht="12.75">
      <c r="AD69" s="76"/>
      <c r="AF69" s="76"/>
      <c r="AG69" s="76"/>
      <c r="AH69" s="76"/>
      <c r="AI69" s="76"/>
      <c r="AJ69" s="76"/>
      <c r="AK69" s="76"/>
      <c r="AR69" s="80"/>
      <c r="AV69" s="80"/>
      <c r="AW69" s="80"/>
      <c r="AX69" s="80"/>
      <c r="AY69" s="80"/>
      <c r="AZ69" s="80"/>
      <c r="BA69" s="80"/>
      <c r="BB69" s="80"/>
      <c r="BM69" s="81"/>
      <c r="BS69" s="80"/>
      <c r="BT69" s="74"/>
      <c r="BU69" s="74"/>
      <c r="BV69" s="74"/>
      <c r="BW69" s="74"/>
      <c r="BX69" s="74"/>
      <c r="BY69" s="74"/>
      <c r="BZ69" s="74"/>
      <c r="CA69" s="74"/>
      <c r="FG69" s="72"/>
      <c r="FH69" s="72"/>
      <c r="FI69" s="72"/>
      <c r="FJ69" s="72"/>
      <c r="FK69" s="72"/>
      <c r="FL69" s="72"/>
    </row>
    <row r="70" spans="30:168" ht="12.75">
      <c r="AD70" s="76"/>
      <c r="AF70" s="76"/>
      <c r="AG70" s="76"/>
      <c r="AH70" s="76"/>
      <c r="AI70" s="76"/>
      <c r="AJ70" s="76"/>
      <c r="AK70" s="76"/>
      <c r="AP70" s="80"/>
      <c r="AQ70" s="80"/>
      <c r="AV70" s="80"/>
      <c r="AW70" s="80"/>
      <c r="AX70" s="80"/>
      <c r="AY70" s="80"/>
      <c r="AZ70" s="80"/>
      <c r="BA70" s="80"/>
      <c r="BB70" s="80"/>
      <c r="BS70" s="80"/>
      <c r="BT70" s="74"/>
      <c r="BU70" s="74"/>
      <c r="BV70" s="74"/>
      <c r="BW70" s="74"/>
      <c r="BX70" s="74"/>
      <c r="BY70" s="74"/>
      <c r="BZ70" s="74"/>
      <c r="CA70" s="74"/>
      <c r="FG70" s="72"/>
      <c r="FH70" s="72"/>
      <c r="FI70" s="72"/>
      <c r="FJ70" s="72"/>
      <c r="FK70" s="72"/>
      <c r="FL70" s="72"/>
    </row>
    <row r="71" spans="30:168" ht="12.75">
      <c r="AD71" s="76"/>
      <c r="AF71" s="76"/>
      <c r="AG71" s="76"/>
      <c r="AH71" s="76"/>
      <c r="AI71" s="76"/>
      <c r="AJ71" s="76"/>
      <c r="AK71" s="76"/>
      <c r="AP71" s="80"/>
      <c r="AQ71" s="80"/>
      <c r="AV71" s="80"/>
      <c r="AW71" s="80"/>
      <c r="AX71" s="80"/>
      <c r="AY71" s="80"/>
      <c r="AZ71" s="80"/>
      <c r="BA71" s="80"/>
      <c r="BB71" s="80"/>
      <c r="BS71" s="80"/>
      <c r="BT71" s="74"/>
      <c r="BU71" s="74"/>
      <c r="BV71" s="74"/>
      <c r="BW71" s="74"/>
      <c r="BX71" s="74"/>
      <c r="BY71" s="74"/>
      <c r="BZ71" s="74"/>
      <c r="CA71" s="74"/>
      <c r="FF71" s="72"/>
      <c r="FG71" s="72"/>
      <c r="FH71" s="72"/>
      <c r="FI71" s="72"/>
      <c r="FJ71" s="72"/>
      <c r="FK71" s="72"/>
      <c r="FL71" s="72"/>
    </row>
    <row r="72" spans="30:168" ht="12.75">
      <c r="AD72" s="76"/>
      <c r="AF72" s="76"/>
      <c r="AG72" s="76"/>
      <c r="AH72" s="76"/>
      <c r="AI72" s="76"/>
      <c r="AJ72" s="76"/>
      <c r="AK72" s="76"/>
      <c r="AV72" s="80"/>
      <c r="AW72" s="80"/>
      <c r="AX72" s="80"/>
      <c r="AY72" s="80"/>
      <c r="AZ72" s="80"/>
      <c r="BA72" s="80"/>
      <c r="BB72" s="80"/>
      <c r="BS72" s="80"/>
      <c r="BT72" s="74"/>
      <c r="BU72" s="74"/>
      <c r="BV72" s="74"/>
      <c r="BW72" s="74"/>
      <c r="BX72" s="74"/>
      <c r="BY72" s="74"/>
      <c r="BZ72" s="74"/>
      <c r="CA72" s="74"/>
      <c r="FF72" s="72"/>
      <c r="FG72" s="72"/>
      <c r="FH72" s="72"/>
      <c r="FI72" s="72"/>
      <c r="FJ72" s="72"/>
      <c r="FK72" s="72"/>
      <c r="FL72" s="72"/>
    </row>
    <row r="73" spans="30:168" ht="12.75">
      <c r="AD73" s="76"/>
      <c r="AF73" s="76"/>
      <c r="AG73" s="76"/>
      <c r="AH73" s="76"/>
      <c r="AI73" s="76"/>
      <c r="AJ73" s="76"/>
      <c r="AK73" s="76"/>
      <c r="AV73" s="80"/>
      <c r="AW73" s="80"/>
      <c r="AX73" s="80"/>
      <c r="AY73" s="80"/>
      <c r="AZ73" s="80"/>
      <c r="BA73" s="80"/>
      <c r="BB73" s="80"/>
      <c r="BS73" s="80"/>
      <c r="BT73" s="74"/>
      <c r="BU73" s="74"/>
      <c r="BV73" s="74"/>
      <c r="BW73" s="74"/>
      <c r="BX73" s="74"/>
      <c r="BY73" s="74"/>
      <c r="BZ73" s="74"/>
      <c r="CA73" s="74"/>
      <c r="FF73" s="72"/>
      <c r="FG73" s="72"/>
      <c r="FH73" s="72"/>
      <c r="FI73" s="72"/>
      <c r="FJ73" s="72"/>
      <c r="FK73" s="72"/>
      <c r="FL73" s="72"/>
    </row>
    <row r="74" spans="30:168" ht="12.75">
      <c r="AD74" s="76"/>
      <c r="AF74" s="76"/>
      <c r="AG74" s="76"/>
      <c r="AH74" s="76"/>
      <c r="AI74" s="76"/>
      <c r="AJ74" s="76"/>
      <c r="AK74" s="76"/>
      <c r="AV74" s="80"/>
      <c r="AW74" s="80"/>
      <c r="AX74" s="80"/>
      <c r="AY74" s="80"/>
      <c r="AZ74" s="80"/>
      <c r="BA74" s="80"/>
      <c r="BB74" s="80"/>
      <c r="BS74" s="80"/>
      <c r="BT74" s="74"/>
      <c r="BU74" s="74"/>
      <c r="BV74" s="74"/>
      <c r="BW74" s="74"/>
      <c r="BX74" s="74"/>
      <c r="BY74" s="74"/>
      <c r="BZ74" s="74"/>
      <c r="CA74" s="74"/>
      <c r="FF74" s="72"/>
      <c r="FG74" s="72"/>
      <c r="FH74" s="72"/>
      <c r="FI74" s="72"/>
      <c r="FJ74" s="72"/>
      <c r="FK74" s="72"/>
      <c r="FL74" s="72"/>
    </row>
    <row r="75" spans="30:168" ht="12.75">
      <c r="AD75" s="76"/>
      <c r="AF75" s="76"/>
      <c r="AG75" s="76"/>
      <c r="AH75" s="76"/>
      <c r="AI75" s="76"/>
      <c r="AJ75" s="76"/>
      <c r="AK75" s="76"/>
      <c r="AV75" s="80"/>
      <c r="AW75" s="80"/>
      <c r="AX75" s="80"/>
      <c r="AY75" s="80"/>
      <c r="AZ75" s="80"/>
      <c r="BA75" s="80"/>
      <c r="BB75" s="80"/>
      <c r="BS75" s="80"/>
      <c r="BT75" s="74"/>
      <c r="BU75" s="74"/>
      <c r="BV75" s="74"/>
      <c r="BW75" s="74"/>
      <c r="BX75" s="74"/>
      <c r="BY75" s="74"/>
      <c r="BZ75" s="74"/>
      <c r="CA75" s="74"/>
      <c r="FF75" s="72"/>
      <c r="FG75" s="72"/>
      <c r="FH75" s="72"/>
      <c r="FI75" s="72"/>
      <c r="FJ75" s="72"/>
      <c r="FK75" s="72"/>
      <c r="FL75" s="72"/>
    </row>
    <row r="76" spans="30:168" ht="12.75">
      <c r="AD76" s="76"/>
      <c r="AF76" s="76"/>
      <c r="AG76" s="76"/>
      <c r="AH76" s="76"/>
      <c r="AI76" s="76"/>
      <c r="AJ76" s="76"/>
      <c r="AK76" s="76"/>
      <c r="AV76" s="80"/>
      <c r="AW76" s="80"/>
      <c r="AX76" s="80"/>
      <c r="AY76" s="80"/>
      <c r="AZ76" s="80"/>
      <c r="BA76" s="80"/>
      <c r="BB76" s="80"/>
      <c r="BS76" s="80"/>
      <c r="BT76" s="74"/>
      <c r="BU76" s="74"/>
      <c r="BV76" s="74"/>
      <c r="BW76" s="74"/>
      <c r="BX76" s="74"/>
      <c r="BY76" s="74"/>
      <c r="BZ76" s="74"/>
      <c r="CA76" s="74"/>
      <c r="FF76" s="72"/>
      <c r="FG76" s="72"/>
      <c r="FH76" s="72"/>
      <c r="FI76" s="72"/>
      <c r="FJ76" s="72"/>
      <c r="FK76" s="72"/>
      <c r="FL76" s="72"/>
    </row>
    <row r="77" spans="30:168" ht="12.75">
      <c r="AD77" s="76"/>
      <c r="AF77" s="76"/>
      <c r="AG77" s="76"/>
      <c r="AH77" s="76"/>
      <c r="AI77" s="76"/>
      <c r="AJ77" s="76"/>
      <c r="AK77" s="76"/>
      <c r="AV77" s="80"/>
      <c r="AW77" s="80"/>
      <c r="AX77" s="80"/>
      <c r="AY77" s="80"/>
      <c r="AZ77" s="80"/>
      <c r="BA77" s="80"/>
      <c r="BB77" s="80"/>
      <c r="BS77" s="80"/>
      <c r="BT77" s="74"/>
      <c r="BU77" s="74"/>
      <c r="BV77" s="74"/>
      <c r="BW77" s="74"/>
      <c r="BX77" s="74"/>
      <c r="BY77" s="74"/>
      <c r="BZ77" s="74"/>
      <c r="CA77" s="74"/>
      <c r="FF77" s="72"/>
      <c r="FG77" s="72"/>
      <c r="FH77" s="72"/>
      <c r="FI77" s="72"/>
      <c r="FJ77" s="72"/>
      <c r="FK77" s="72"/>
      <c r="FL77" s="72"/>
    </row>
    <row r="78" spans="30:168" ht="12.75">
      <c r="AD78" s="76"/>
      <c r="AF78" s="76"/>
      <c r="AG78" s="76"/>
      <c r="AH78" s="76"/>
      <c r="AI78" s="76"/>
      <c r="AJ78" s="76"/>
      <c r="AK78" s="76"/>
      <c r="AV78" s="80"/>
      <c r="AW78" s="80"/>
      <c r="AX78" s="80"/>
      <c r="AY78" s="80"/>
      <c r="AZ78" s="80"/>
      <c r="BA78" s="80"/>
      <c r="BB78" s="80"/>
      <c r="BS78" s="80"/>
      <c r="BT78" s="74"/>
      <c r="BU78" s="74"/>
      <c r="BV78" s="74"/>
      <c r="BW78" s="74"/>
      <c r="BX78" s="74"/>
      <c r="BY78" s="74"/>
      <c r="BZ78" s="74"/>
      <c r="CA78" s="74"/>
      <c r="FF78" s="72"/>
      <c r="FG78" s="72"/>
      <c r="FH78" s="72"/>
      <c r="FI78" s="72"/>
      <c r="FJ78" s="72"/>
      <c r="FK78" s="72"/>
      <c r="FL78" s="72"/>
    </row>
    <row r="79" spans="30:168" ht="12.75">
      <c r="AD79" s="76"/>
      <c r="AF79" s="76"/>
      <c r="AG79" s="76"/>
      <c r="AH79" s="76"/>
      <c r="AI79" s="76"/>
      <c r="AJ79" s="76"/>
      <c r="AK79" s="76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S79" s="80"/>
      <c r="BT79" s="74"/>
      <c r="BU79" s="74"/>
      <c r="BV79" s="74"/>
      <c r="BW79" s="74"/>
      <c r="BX79" s="74"/>
      <c r="BY79" s="74"/>
      <c r="BZ79" s="74"/>
      <c r="CA79" s="74"/>
      <c r="FF79" s="72"/>
      <c r="FG79" s="72"/>
      <c r="FH79" s="72"/>
      <c r="FI79" s="72"/>
      <c r="FJ79" s="72"/>
      <c r="FK79" s="72"/>
      <c r="FL79" s="72"/>
    </row>
    <row r="80" spans="30:168" ht="12.75">
      <c r="AD80" s="76"/>
      <c r="AF80" s="76"/>
      <c r="AG80" s="76"/>
      <c r="AH80" s="76"/>
      <c r="AI80" s="76"/>
      <c r="AJ80" s="76"/>
      <c r="AK80" s="76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S80" s="80"/>
      <c r="BT80" s="74"/>
      <c r="BU80" s="74"/>
      <c r="BV80" s="74"/>
      <c r="BW80" s="74"/>
      <c r="BX80" s="74"/>
      <c r="BY80" s="74"/>
      <c r="BZ80" s="74"/>
      <c r="CA80" s="74"/>
      <c r="FF80" s="72"/>
      <c r="FG80" s="72"/>
      <c r="FH80" s="72"/>
      <c r="FI80" s="72"/>
      <c r="FJ80" s="72"/>
      <c r="FK80" s="72"/>
      <c r="FL80" s="72"/>
    </row>
    <row r="81" spans="30:168" ht="12.75">
      <c r="AD81" s="76"/>
      <c r="AF81" s="76"/>
      <c r="AG81" s="76"/>
      <c r="AH81" s="76"/>
      <c r="AI81" s="76"/>
      <c r="AJ81" s="76"/>
      <c r="AK81" s="76"/>
      <c r="AW81" s="80"/>
      <c r="AX81" s="80"/>
      <c r="AY81" s="80"/>
      <c r="AZ81" s="80"/>
      <c r="BA81" s="80"/>
      <c r="BB81" s="80"/>
      <c r="BS81" s="80"/>
      <c r="BT81" s="74"/>
      <c r="BU81" s="74"/>
      <c r="BV81" s="74"/>
      <c r="BW81" s="74"/>
      <c r="BX81" s="74"/>
      <c r="BY81" s="74"/>
      <c r="BZ81" s="74"/>
      <c r="CA81" s="74"/>
      <c r="FF81" s="72"/>
      <c r="FG81" s="72"/>
      <c r="FH81" s="72"/>
      <c r="FI81" s="72"/>
      <c r="FJ81" s="72"/>
      <c r="FK81" s="72"/>
      <c r="FL81" s="72"/>
    </row>
    <row r="82" spans="30:168" ht="12.75">
      <c r="AD82" s="76"/>
      <c r="AF82" s="76"/>
      <c r="AG82" s="76"/>
      <c r="AH82" s="76"/>
      <c r="AI82" s="76"/>
      <c r="AJ82" s="76"/>
      <c r="AK82" s="76"/>
      <c r="AW82" s="80"/>
      <c r="AX82" s="80"/>
      <c r="AY82" s="80"/>
      <c r="AZ82" s="80"/>
      <c r="BA82" s="80"/>
      <c r="BB82" s="80"/>
      <c r="BS82" s="74"/>
      <c r="BT82" s="74"/>
      <c r="BU82" s="74"/>
      <c r="BV82" s="74"/>
      <c r="BW82" s="74"/>
      <c r="BX82" s="74"/>
      <c r="BY82" s="74"/>
      <c r="BZ82" s="74"/>
      <c r="CA82" s="74"/>
      <c r="FF82" s="72"/>
      <c r="FG82" s="72"/>
      <c r="FH82" s="72"/>
      <c r="FI82" s="72"/>
      <c r="FJ82" s="72"/>
      <c r="FK82" s="72"/>
      <c r="FL82" s="72"/>
    </row>
    <row r="83" spans="30:168" ht="12.75">
      <c r="AD83" s="76"/>
      <c r="AF83" s="76"/>
      <c r="AG83" s="76"/>
      <c r="AH83" s="76"/>
      <c r="AI83" s="76"/>
      <c r="AJ83" s="76"/>
      <c r="AK83" s="76"/>
      <c r="AW83" s="80"/>
      <c r="AX83" s="80"/>
      <c r="AY83" s="80"/>
      <c r="AZ83" s="80"/>
      <c r="BA83" s="80"/>
      <c r="BB83" s="80"/>
      <c r="BL83" s="81"/>
      <c r="BS83" s="74"/>
      <c r="BT83" s="74"/>
      <c r="BU83" s="74"/>
      <c r="BV83" s="74"/>
      <c r="BW83" s="74"/>
      <c r="BX83" s="74"/>
      <c r="BY83" s="74"/>
      <c r="BZ83" s="74"/>
      <c r="CA83" s="74"/>
      <c r="FF83" s="72"/>
      <c r="FG83" s="72"/>
      <c r="FH83" s="72"/>
      <c r="FI83" s="72"/>
      <c r="FJ83" s="72"/>
      <c r="FK83" s="72"/>
      <c r="FL83" s="72"/>
    </row>
    <row r="84" spans="30:168" ht="12.75">
      <c r="AD84" s="76"/>
      <c r="AF84" s="76"/>
      <c r="AG84" s="76"/>
      <c r="AH84" s="76"/>
      <c r="AI84" s="76"/>
      <c r="AJ84" s="76"/>
      <c r="AK84" s="76"/>
      <c r="AW84" s="80"/>
      <c r="AX84" s="80"/>
      <c r="AY84" s="80"/>
      <c r="AZ84" s="80"/>
      <c r="BA84" s="80"/>
      <c r="BB84" s="80"/>
      <c r="BL84" s="81"/>
      <c r="BS84" s="74"/>
      <c r="BT84" s="74"/>
      <c r="BU84" s="74"/>
      <c r="BV84" s="74"/>
      <c r="BW84" s="74"/>
      <c r="BX84" s="74"/>
      <c r="BY84" s="74"/>
      <c r="BZ84" s="74"/>
      <c r="CA84" s="74"/>
      <c r="FF84" s="72"/>
      <c r="FG84" s="72"/>
      <c r="FH84" s="72"/>
      <c r="FI84" s="72"/>
      <c r="FJ84" s="72"/>
      <c r="FK84" s="72"/>
      <c r="FL84" s="72"/>
    </row>
    <row r="85" spans="30:168" ht="12.75">
      <c r="AD85" s="76"/>
      <c r="AF85" s="76"/>
      <c r="AG85" s="76"/>
      <c r="AH85" s="76"/>
      <c r="AI85" s="76"/>
      <c r="AJ85" s="76"/>
      <c r="AK85" s="76"/>
      <c r="AW85" s="80"/>
      <c r="AX85" s="80"/>
      <c r="AY85" s="80"/>
      <c r="AZ85" s="80"/>
      <c r="BA85" s="80"/>
      <c r="BB85" s="80"/>
      <c r="BL85" s="81"/>
      <c r="BS85" s="74"/>
      <c r="BT85" s="74"/>
      <c r="BU85" s="74"/>
      <c r="BV85" s="74"/>
      <c r="BW85" s="74"/>
      <c r="BX85" s="74"/>
      <c r="BY85" s="74"/>
      <c r="BZ85" s="74"/>
      <c r="CA85" s="74"/>
      <c r="FF85" s="72"/>
      <c r="FG85" s="72"/>
      <c r="FH85" s="72"/>
      <c r="FI85" s="72"/>
      <c r="FJ85" s="72"/>
      <c r="FK85" s="72"/>
      <c r="FL85" s="72"/>
    </row>
    <row r="86" spans="30:168" ht="12.75">
      <c r="AD86" s="76"/>
      <c r="AF86" s="76"/>
      <c r="AG86" s="76"/>
      <c r="AH86" s="76"/>
      <c r="AI86" s="76"/>
      <c r="AJ86" s="76"/>
      <c r="AK86" s="76"/>
      <c r="AW86" s="80"/>
      <c r="AX86" s="80"/>
      <c r="AY86" s="80"/>
      <c r="AZ86" s="80"/>
      <c r="BA86" s="80"/>
      <c r="BB86" s="80"/>
      <c r="BL86" s="81"/>
      <c r="BS86" s="74"/>
      <c r="BT86" s="74"/>
      <c r="BU86" s="74"/>
      <c r="BV86" s="74"/>
      <c r="BW86" s="74"/>
      <c r="BX86" s="74"/>
      <c r="BY86" s="74"/>
      <c r="BZ86" s="74"/>
      <c r="CA86" s="74"/>
      <c r="FF86" s="72"/>
      <c r="FG86" s="72"/>
      <c r="FH86" s="72"/>
      <c r="FI86" s="72"/>
      <c r="FJ86" s="72"/>
      <c r="FK86" s="72"/>
      <c r="FL86" s="72"/>
    </row>
    <row r="87" spans="30:168" ht="12.75">
      <c r="AD87" s="76"/>
      <c r="AF87" s="76"/>
      <c r="AG87" s="76"/>
      <c r="AH87" s="76"/>
      <c r="AI87" s="76"/>
      <c r="AJ87" s="76"/>
      <c r="AK87" s="76"/>
      <c r="AW87" s="80"/>
      <c r="AX87" s="80"/>
      <c r="AY87" s="80"/>
      <c r="AZ87" s="80"/>
      <c r="BA87" s="80"/>
      <c r="BB87" s="80"/>
      <c r="BL87" s="81"/>
      <c r="BS87" s="74"/>
      <c r="BT87" s="74"/>
      <c r="BU87" s="74"/>
      <c r="BV87" s="74"/>
      <c r="BW87" s="74"/>
      <c r="BX87" s="74"/>
      <c r="BY87" s="74"/>
      <c r="BZ87" s="74"/>
      <c r="CA87" s="74"/>
      <c r="FF87" s="72"/>
      <c r="FG87" s="72"/>
      <c r="FH87" s="72"/>
      <c r="FI87" s="72"/>
      <c r="FJ87" s="72"/>
      <c r="FK87" s="72"/>
      <c r="FL87" s="72"/>
    </row>
    <row r="88" spans="30:168" ht="12.75">
      <c r="AD88" s="76"/>
      <c r="AF88" s="76"/>
      <c r="AG88" s="76"/>
      <c r="AH88" s="76"/>
      <c r="AI88" s="76"/>
      <c r="AJ88" s="76"/>
      <c r="AK88" s="76"/>
      <c r="AW88" s="80"/>
      <c r="AX88" s="80"/>
      <c r="AY88" s="80"/>
      <c r="AZ88" s="80"/>
      <c r="BA88" s="80"/>
      <c r="BB88" s="80"/>
      <c r="BL88" s="81"/>
      <c r="BS88" s="74"/>
      <c r="BT88" s="74"/>
      <c r="BU88" s="74"/>
      <c r="BV88" s="74"/>
      <c r="BW88" s="74"/>
      <c r="BX88" s="74"/>
      <c r="BY88" s="74"/>
      <c r="BZ88" s="74"/>
      <c r="CA88" s="74"/>
      <c r="FF88" s="72"/>
      <c r="FG88" s="72"/>
      <c r="FH88" s="72"/>
      <c r="FI88" s="72"/>
      <c r="FJ88" s="72"/>
      <c r="FK88" s="72"/>
      <c r="FL88" s="72"/>
    </row>
    <row r="89" spans="30:168" ht="12.75">
      <c r="AD89" s="76"/>
      <c r="AF89" s="76"/>
      <c r="AG89" s="76"/>
      <c r="AH89" s="76"/>
      <c r="AI89" s="76"/>
      <c r="AJ89" s="76"/>
      <c r="AK89" s="76"/>
      <c r="AW89" s="80"/>
      <c r="AX89" s="80"/>
      <c r="AY89" s="80"/>
      <c r="AZ89" s="80"/>
      <c r="BA89" s="80"/>
      <c r="BB89" s="80"/>
      <c r="BL89" s="81"/>
      <c r="BS89" s="74"/>
      <c r="BT89" s="74"/>
      <c r="BU89" s="74"/>
      <c r="BV89" s="74"/>
      <c r="BW89" s="74"/>
      <c r="BX89" s="74"/>
      <c r="BY89" s="74"/>
      <c r="BZ89" s="74"/>
      <c r="CA89" s="74"/>
      <c r="FF89" s="72"/>
      <c r="FG89" s="72"/>
      <c r="FH89" s="72"/>
      <c r="FI89" s="72"/>
      <c r="FJ89" s="72"/>
      <c r="FK89" s="72"/>
      <c r="FL89" s="72"/>
    </row>
    <row r="90" spans="30:168" ht="12.75">
      <c r="AD90" s="76"/>
      <c r="AF90" s="76"/>
      <c r="AG90" s="76"/>
      <c r="AH90" s="76"/>
      <c r="AI90" s="76"/>
      <c r="AJ90" s="76"/>
      <c r="AK90" s="76"/>
      <c r="AW90" s="80"/>
      <c r="AX90" s="80"/>
      <c r="AY90" s="80"/>
      <c r="AZ90" s="80"/>
      <c r="BA90" s="80"/>
      <c r="BB90" s="80"/>
      <c r="BL90" s="81"/>
      <c r="BS90" s="74"/>
      <c r="BT90" s="74"/>
      <c r="BU90" s="74"/>
      <c r="BV90" s="74"/>
      <c r="BW90" s="74"/>
      <c r="BX90" s="74"/>
      <c r="BY90" s="74"/>
      <c r="BZ90" s="74"/>
      <c r="CA90" s="74"/>
      <c r="FF90" s="72"/>
      <c r="FG90" s="72"/>
      <c r="FH90" s="72"/>
      <c r="FI90" s="72"/>
      <c r="FJ90" s="72"/>
      <c r="FK90" s="72"/>
      <c r="FL90" s="72"/>
    </row>
    <row r="91" spans="30:168" ht="12.75">
      <c r="AD91" s="76"/>
      <c r="AF91" s="76"/>
      <c r="AG91" s="76"/>
      <c r="AH91" s="76"/>
      <c r="AI91" s="76"/>
      <c r="AJ91" s="76"/>
      <c r="AK91" s="76"/>
      <c r="AW91" s="80"/>
      <c r="AX91" s="80"/>
      <c r="AY91" s="80"/>
      <c r="AZ91" s="80"/>
      <c r="BA91" s="80"/>
      <c r="BB91" s="80"/>
      <c r="BL91" s="81"/>
      <c r="BS91" s="74"/>
      <c r="BT91" s="74"/>
      <c r="BU91" s="74"/>
      <c r="BV91" s="74"/>
      <c r="BW91" s="74"/>
      <c r="BX91" s="74"/>
      <c r="BY91" s="74"/>
      <c r="BZ91" s="74"/>
      <c r="CA91" s="74"/>
      <c r="FF91" s="72"/>
      <c r="FG91" s="72"/>
      <c r="FH91" s="72"/>
      <c r="FI91" s="72"/>
      <c r="FJ91" s="72"/>
      <c r="FK91" s="72"/>
      <c r="FL91" s="72"/>
    </row>
    <row r="92" spans="30:168" ht="12.75">
      <c r="AD92" s="76"/>
      <c r="AF92" s="76"/>
      <c r="AG92" s="76"/>
      <c r="AH92" s="76"/>
      <c r="AI92" s="76"/>
      <c r="AJ92" s="76"/>
      <c r="AK92" s="76"/>
      <c r="AW92" s="80"/>
      <c r="AX92" s="80"/>
      <c r="AY92" s="80"/>
      <c r="AZ92" s="80"/>
      <c r="BA92" s="80"/>
      <c r="BB92" s="80"/>
      <c r="BL92" s="81"/>
      <c r="BS92" s="74"/>
      <c r="BT92" s="74"/>
      <c r="BU92" s="74"/>
      <c r="BV92" s="74"/>
      <c r="BW92" s="74"/>
      <c r="BX92" s="74"/>
      <c r="BY92" s="74"/>
      <c r="BZ92" s="74"/>
      <c r="CA92" s="74"/>
      <c r="FF92" s="72"/>
      <c r="FG92" s="72"/>
      <c r="FH92" s="72"/>
      <c r="FI92" s="72"/>
      <c r="FJ92" s="72"/>
      <c r="FK92" s="72"/>
      <c r="FL92" s="72"/>
    </row>
    <row r="93" spans="30:168" ht="12.75">
      <c r="AD93" s="76"/>
      <c r="AF93" s="76"/>
      <c r="AG93" s="76"/>
      <c r="AH93" s="76"/>
      <c r="AI93" s="76"/>
      <c r="AJ93" s="76"/>
      <c r="AK93" s="76"/>
      <c r="AW93" s="80"/>
      <c r="AX93" s="80"/>
      <c r="AY93" s="80"/>
      <c r="AZ93" s="80"/>
      <c r="BA93" s="80"/>
      <c r="BB93" s="80"/>
      <c r="BL93" s="81"/>
      <c r="BS93" s="74"/>
      <c r="BT93" s="74"/>
      <c r="BU93" s="74"/>
      <c r="BV93" s="74"/>
      <c r="BW93" s="74"/>
      <c r="BX93" s="74"/>
      <c r="BY93" s="74"/>
      <c r="BZ93" s="74"/>
      <c r="CA93" s="74"/>
      <c r="FF93" s="72"/>
      <c r="FG93" s="72"/>
      <c r="FH93" s="72"/>
      <c r="FI93" s="72"/>
      <c r="FJ93" s="72"/>
      <c r="FK93" s="72"/>
      <c r="FL93" s="72"/>
    </row>
    <row r="94" spans="30:168" ht="12.75">
      <c r="AD94" s="76"/>
      <c r="AF94" s="76"/>
      <c r="AG94" s="76"/>
      <c r="AH94" s="76"/>
      <c r="AI94" s="76"/>
      <c r="AJ94" s="76"/>
      <c r="AK94" s="76"/>
      <c r="AW94" s="80"/>
      <c r="AX94" s="80"/>
      <c r="AY94" s="80"/>
      <c r="AZ94" s="80"/>
      <c r="BA94" s="80"/>
      <c r="BB94" s="80"/>
      <c r="BL94" s="81"/>
      <c r="BS94" s="74"/>
      <c r="BT94" s="74"/>
      <c r="BU94" s="74"/>
      <c r="BV94" s="74"/>
      <c r="BW94" s="74"/>
      <c r="BX94" s="74"/>
      <c r="BY94" s="74"/>
      <c r="BZ94" s="74"/>
      <c r="CA94" s="74"/>
      <c r="FF94" s="72"/>
      <c r="FG94" s="72"/>
      <c r="FH94" s="72"/>
      <c r="FI94" s="72"/>
      <c r="FJ94" s="72"/>
      <c r="FK94" s="72"/>
      <c r="FL94" s="72"/>
    </row>
    <row r="95" spans="30:168" ht="12.75">
      <c r="AD95" s="76"/>
      <c r="AF95" s="76"/>
      <c r="AG95" s="76"/>
      <c r="AH95" s="76"/>
      <c r="AI95" s="76"/>
      <c r="AJ95" s="76"/>
      <c r="AK95" s="76"/>
      <c r="AW95" s="80"/>
      <c r="AX95" s="80"/>
      <c r="AY95" s="80"/>
      <c r="AZ95" s="80"/>
      <c r="BA95" s="80"/>
      <c r="BB95" s="80"/>
      <c r="BL95" s="81"/>
      <c r="BS95" s="74"/>
      <c r="BT95" s="74"/>
      <c r="BU95" s="74"/>
      <c r="BV95" s="74"/>
      <c r="BW95" s="74"/>
      <c r="BX95" s="74"/>
      <c r="BY95" s="74"/>
      <c r="BZ95" s="74"/>
      <c r="CA95" s="74"/>
      <c r="FF95" s="72"/>
      <c r="FG95" s="72"/>
      <c r="FH95" s="72"/>
      <c r="FI95" s="72"/>
      <c r="FJ95" s="72"/>
      <c r="FK95" s="72"/>
      <c r="FL95" s="72"/>
    </row>
    <row r="96" spans="30:168" ht="12.75">
      <c r="AD96" s="76"/>
      <c r="AF96" s="76"/>
      <c r="AG96" s="76"/>
      <c r="AH96" s="76"/>
      <c r="AI96" s="76"/>
      <c r="AJ96" s="76"/>
      <c r="AK96" s="76"/>
      <c r="AW96" s="80"/>
      <c r="AX96" s="80"/>
      <c r="AY96" s="80"/>
      <c r="AZ96" s="80"/>
      <c r="BA96" s="80"/>
      <c r="BB96" s="80"/>
      <c r="BL96" s="81"/>
      <c r="BS96" s="74"/>
      <c r="BT96" s="74"/>
      <c r="BU96" s="74"/>
      <c r="BV96" s="74"/>
      <c r="BW96" s="74"/>
      <c r="BX96" s="74"/>
      <c r="BY96" s="74"/>
      <c r="BZ96" s="74"/>
      <c r="CA96" s="74"/>
      <c r="FF96" s="72"/>
      <c r="FG96" s="72"/>
      <c r="FH96" s="72"/>
      <c r="FI96" s="72"/>
      <c r="FJ96" s="72"/>
      <c r="FK96" s="72"/>
      <c r="FL96" s="72"/>
    </row>
    <row r="97" spans="30:168" ht="12.75">
      <c r="AD97" s="76"/>
      <c r="AF97" s="76"/>
      <c r="AG97" s="76"/>
      <c r="AH97" s="76"/>
      <c r="AI97" s="76"/>
      <c r="AJ97" s="76"/>
      <c r="AK97" s="76"/>
      <c r="AW97" s="80"/>
      <c r="AX97" s="80"/>
      <c r="AY97" s="80"/>
      <c r="AZ97" s="80"/>
      <c r="BA97" s="80"/>
      <c r="BB97" s="80"/>
      <c r="BL97" s="81"/>
      <c r="BS97" s="74"/>
      <c r="BT97" s="74"/>
      <c r="BU97" s="74"/>
      <c r="BV97" s="74"/>
      <c r="BW97" s="74"/>
      <c r="BX97" s="74"/>
      <c r="BY97" s="74"/>
      <c r="BZ97" s="74"/>
      <c r="CA97" s="74"/>
      <c r="FF97" s="72"/>
      <c r="FG97" s="72"/>
      <c r="FH97" s="72"/>
      <c r="FI97" s="72"/>
      <c r="FJ97" s="72"/>
      <c r="FK97" s="72"/>
      <c r="FL97" s="72"/>
    </row>
    <row r="98" spans="30:168" ht="12.75">
      <c r="AD98" s="76"/>
      <c r="AF98" s="76"/>
      <c r="AG98" s="76"/>
      <c r="AH98" s="76"/>
      <c r="AI98" s="76"/>
      <c r="AJ98" s="76"/>
      <c r="AK98" s="76"/>
      <c r="AW98" s="80"/>
      <c r="AX98" s="80"/>
      <c r="AY98" s="80"/>
      <c r="AZ98" s="80"/>
      <c r="BA98" s="80"/>
      <c r="BB98" s="80"/>
      <c r="BL98" s="81"/>
      <c r="BS98" s="74"/>
      <c r="BT98" s="74"/>
      <c r="BU98" s="74"/>
      <c r="BV98" s="74"/>
      <c r="BW98" s="74"/>
      <c r="BX98" s="74"/>
      <c r="BY98" s="74"/>
      <c r="BZ98" s="74"/>
      <c r="CA98" s="74"/>
      <c r="FF98" s="72"/>
      <c r="FG98" s="72"/>
      <c r="FH98" s="72"/>
      <c r="FI98" s="72"/>
      <c r="FJ98" s="72"/>
      <c r="FK98" s="72"/>
      <c r="FL98" s="72"/>
    </row>
    <row r="99" spans="30:168" ht="12.75">
      <c r="AD99" s="76"/>
      <c r="AF99" s="76"/>
      <c r="AG99" s="76"/>
      <c r="AH99" s="76"/>
      <c r="AI99" s="76"/>
      <c r="AJ99" s="76"/>
      <c r="AK99" s="76"/>
      <c r="AW99" s="80"/>
      <c r="AX99" s="80"/>
      <c r="AY99" s="80"/>
      <c r="AZ99" s="80"/>
      <c r="BA99" s="80"/>
      <c r="BB99" s="80"/>
      <c r="BL99" s="81"/>
      <c r="BS99" s="74"/>
      <c r="BT99" s="74"/>
      <c r="BU99" s="74"/>
      <c r="BV99" s="74"/>
      <c r="BW99" s="74"/>
      <c r="BX99" s="74"/>
      <c r="BY99" s="74"/>
      <c r="BZ99" s="74"/>
      <c r="CA99" s="74"/>
      <c r="FF99" s="72"/>
      <c r="FG99" s="72"/>
      <c r="FH99" s="72"/>
      <c r="FI99" s="72"/>
      <c r="FJ99" s="72"/>
      <c r="FK99" s="72"/>
      <c r="FL99" s="72"/>
    </row>
    <row r="100" spans="30:168" ht="12.75">
      <c r="AD100" s="76"/>
      <c r="AF100" s="76"/>
      <c r="AG100" s="76"/>
      <c r="AH100" s="76"/>
      <c r="AI100" s="76"/>
      <c r="AJ100" s="76"/>
      <c r="AK100" s="76"/>
      <c r="AW100" s="80"/>
      <c r="AX100" s="80"/>
      <c r="AY100" s="80"/>
      <c r="AZ100" s="80"/>
      <c r="BA100" s="80"/>
      <c r="BB100" s="80"/>
      <c r="BL100" s="81"/>
      <c r="BS100" s="74"/>
      <c r="BT100" s="74"/>
      <c r="BU100" s="74"/>
      <c r="BV100" s="74"/>
      <c r="BW100" s="74"/>
      <c r="BX100" s="74"/>
      <c r="BY100" s="74"/>
      <c r="BZ100" s="74"/>
      <c r="CA100" s="74"/>
      <c r="FF100" s="72"/>
      <c r="FG100" s="72"/>
      <c r="FH100" s="72"/>
      <c r="FI100" s="72"/>
      <c r="FJ100" s="72"/>
      <c r="FK100" s="72"/>
      <c r="FL100" s="72"/>
    </row>
    <row r="101" spans="30:168" ht="12.75">
      <c r="AD101" s="76"/>
      <c r="AF101" s="76"/>
      <c r="AG101" s="76"/>
      <c r="AH101" s="76"/>
      <c r="AI101" s="76"/>
      <c r="AJ101" s="76"/>
      <c r="AK101" s="76"/>
      <c r="AW101" s="80"/>
      <c r="AX101" s="80"/>
      <c r="AY101" s="80"/>
      <c r="AZ101" s="80"/>
      <c r="BA101" s="80"/>
      <c r="BB101" s="80"/>
      <c r="BL101" s="81"/>
      <c r="BS101" s="74"/>
      <c r="BT101" s="74"/>
      <c r="BU101" s="74"/>
      <c r="BV101" s="74"/>
      <c r="BW101" s="74"/>
      <c r="BX101" s="74"/>
      <c r="BY101" s="74"/>
      <c r="BZ101" s="74"/>
      <c r="CA101" s="74"/>
      <c r="FF101" s="72"/>
      <c r="FG101" s="72"/>
      <c r="FH101" s="72"/>
      <c r="FI101" s="72"/>
      <c r="FJ101" s="72"/>
      <c r="FK101" s="72"/>
      <c r="FL101" s="72"/>
    </row>
    <row r="102" spans="30:168" ht="12.75">
      <c r="AD102" s="76"/>
      <c r="AF102" s="76"/>
      <c r="AG102" s="76"/>
      <c r="AH102" s="76"/>
      <c r="AI102" s="76"/>
      <c r="AJ102" s="76"/>
      <c r="AK102" s="76"/>
      <c r="AW102" s="80"/>
      <c r="AX102" s="80"/>
      <c r="AY102" s="80"/>
      <c r="AZ102" s="80"/>
      <c r="BA102" s="80"/>
      <c r="BB102" s="80"/>
      <c r="BL102" s="81"/>
      <c r="BS102" s="74"/>
      <c r="BT102" s="74"/>
      <c r="BU102" s="74"/>
      <c r="BV102" s="74"/>
      <c r="BW102" s="74"/>
      <c r="BX102" s="74"/>
      <c r="BY102" s="74"/>
      <c r="BZ102" s="74"/>
      <c r="CA102" s="74"/>
      <c r="FF102" s="72"/>
      <c r="FG102" s="72"/>
      <c r="FH102" s="72"/>
      <c r="FI102" s="72"/>
      <c r="FJ102" s="72"/>
      <c r="FK102" s="72"/>
      <c r="FL102" s="72"/>
    </row>
    <row r="103" spans="30:168" ht="12.75">
      <c r="AD103" s="76"/>
      <c r="AF103" s="76"/>
      <c r="AG103" s="76"/>
      <c r="AH103" s="76"/>
      <c r="AI103" s="76"/>
      <c r="AJ103" s="76"/>
      <c r="AK103" s="76"/>
      <c r="AW103" s="80"/>
      <c r="AX103" s="80"/>
      <c r="AY103" s="80"/>
      <c r="AZ103" s="80"/>
      <c r="BA103" s="80"/>
      <c r="BB103" s="80"/>
      <c r="BL103" s="81"/>
      <c r="BS103" s="74"/>
      <c r="BT103" s="74"/>
      <c r="BU103" s="74"/>
      <c r="BV103" s="74"/>
      <c r="BW103" s="74"/>
      <c r="BX103" s="74"/>
      <c r="BY103" s="74"/>
      <c r="BZ103" s="74"/>
      <c r="CA103" s="74"/>
      <c r="FF103" s="72"/>
      <c r="FG103" s="72"/>
      <c r="FH103" s="72"/>
      <c r="FI103" s="72"/>
      <c r="FJ103" s="72"/>
      <c r="FK103" s="72"/>
      <c r="FL103" s="72"/>
    </row>
    <row r="104" spans="30:168" ht="12.75">
      <c r="AD104" s="76"/>
      <c r="AF104" s="76"/>
      <c r="AG104" s="76"/>
      <c r="AH104" s="76"/>
      <c r="AI104" s="76"/>
      <c r="AJ104" s="76"/>
      <c r="AK104" s="76"/>
      <c r="AW104" s="80"/>
      <c r="AX104" s="80"/>
      <c r="AY104" s="80"/>
      <c r="AZ104" s="80"/>
      <c r="BA104" s="80"/>
      <c r="BB104" s="80"/>
      <c r="BL104" s="81"/>
      <c r="BS104" s="74"/>
      <c r="BT104" s="74"/>
      <c r="BU104" s="74"/>
      <c r="BV104" s="74"/>
      <c r="BW104" s="74"/>
      <c r="BX104" s="74"/>
      <c r="BY104" s="74"/>
      <c r="BZ104" s="74"/>
      <c r="CA104" s="74"/>
      <c r="FF104" s="72"/>
      <c r="FG104" s="72"/>
      <c r="FH104" s="72"/>
      <c r="FI104" s="72"/>
      <c r="FJ104" s="72"/>
      <c r="FK104" s="72"/>
      <c r="FL104" s="72"/>
    </row>
    <row r="105" spans="30:168" ht="12.75">
      <c r="AD105" s="76"/>
      <c r="AF105" s="76"/>
      <c r="AG105" s="76"/>
      <c r="AH105" s="76"/>
      <c r="AI105" s="76"/>
      <c r="AJ105" s="76"/>
      <c r="AK105" s="76"/>
      <c r="AW105" s="80"/>
      <c r="AX105" s="80"/>
      <c r="AY105" s="80"/>
      <c r="AZ105" s="80"/>
      <c r="BA105" s="80"/>
      <c r="BB105" s="80"/>
      <c r="BL105" s="81"/>
      <c r="BS105" s="74"/>
      <c r="BT105" s="74"/>
      <c r="BU105" s="74"/>
      <c r="BV105" s="74"/>
      <c r="BW105" s="74"/>
      <c r="BX105" s="74"/>
      <c r="BY105" s="74"/>
      <c r="BZ105" s="74"/>
      <c r="CA105" s="74"/>
      <c r="FF105" s="72"/>
      <c r="FG105" s="72"/>
      <c r="FH105" s="72"/>
      <c r="FI105" s="72"/>
      <c r="FJ105" s="72"/>
      <c r="FK105" s="72"/>
      <c r="FL105" s="72"/>
    </row>
    <row r="106" spans="30:168" ht="12.75">
      <c r="AD106" s="76"/>
      <c r="AF106" s="76"/>
      <c r="AG106" s="76"/>
      <c r="AH106" s="76"/>
      <c r="AI106" s="76"/>
      <c r="AJ106" s="76"/>
      <c r="AK106" s="76"/>
      <c r="AW106" s="80"/>
      <c r="AX106" s="80"/>
      <c r="AY106" s="80"/>
      <c r="AZ106" s="80"/>
      <c r="BA106" s="80"/>
      <c r="BB106" s="80"/>
      <c r="BL106" s="81"/>
      <c r="BM106" s="81"/>
      <c r="BS106" s="74"/>
      <c r="BT106" s="74"/>
      <c r="BU106" s="74"/>
      <c r="BV106" s="74"/>
      <c r="BW106" s="74"/>
      <c r="BX106" s="74"/>
      <c r="BY106" s="74"/>
      <c r="BZ106" s="74"/>
      <c r="CA106" s="74"/>
      <c r="FF106" s="72"/>
      <c r="FG106" s="72"/>
      <c r="FH106" s="72"/>
      <c r="FI106" s="72"/>
      <c r="FJ106" s="72"/>
      <c r="FK106" s="72"/>
      <c r="FL106" s="72"/>
    </row>
    <row r="107" spans="30:168" ht="12.75">
      <c r="AD107" s="76"/>
      <c r="AF107" s="76"/>
      <c r="AG107" s="76"/>
      <c r="AH107" s="76"/>
      <c r="AI107" s="76"/>
      <c r="AJ107" s="76"/>
      <c r="AK107" s="76"/>
      <c r="AW107" s="80"/>
      <c r="AX107" s="80"/>
      <c r="AY107" s="80"/>
      <c r="AZ107" s="80"/>
      <c r="BA107" s="80"/>
      <c r="BB107" s="80"/>
      <c r="BL107" s="81"/>
      <c r="BM107" s="81"/>
      <c r="BS107" s="74"/>
      <c r="BT107" s="74"/>
      <c r="BU107" s="74"/>
      <c r="BV107" s="74"/>
      <c r="BW107" s="74"/>
      <c r="BX107" s="74"/>
      <c r="BY107" s="74"/>
      <c r="BZ107" s="74"/>
      <c r="CA107" s="74"/>
      <c r="FG107" s="72"/>
      <c r="FH107" s="72"/>
      <c r="FI107" s="72"/>
      <c r="FJ107" s="72"/>
      <c r="FK107" s="72"/>
      <c r="FL107" s="72"/>
    </row>
    <row r="108" spans="30:168" ht="12.75">
      <c r="AD108" s="76"/>
      <c r="AF108" s="76"/>
      <c r="AG108" s="76"/>
      <c r="AH108" s="76"/>
      <c r="AI108" s="76"/>
      <c r="AJ108" s="76"/>
      <c r="AK108" s="76"/>
      <c r="AV108" s="80"/>
      <c r="AW108" s="80"/>
      <c r="AX108" s="80"/>
      <c r="AY108" s="80"/>
      <c r="AZ108" s="80"/>
      <c r="BA108" s="80"/>
      <c r="BB108" s="80"/>
      <c r="BL108" s="81"/>
      <c r="BM108" s="81"/>
      <c r="BS108" s="74"/>
      <c r="BT108" s="74"/>
      <c r="BU108" s="74"/>
      <c r="BV108" s="74"/>
      <c r="BW108" s="74"/>
      <c r="BX108" s="74"/>
      <c r="BY108" s="74"/>
      <c r="BZ108" s="74"/>
      <c r="CA108" s="74"/>
      <c r="FG108" s="72"/>
      <c r="FH108" s="72"/>
      <c r="FI108" s="72"/>
      <c r="FJ108" s="72"/>
      <c r="FK108" s="72"/>
      <c r="FL108" s="72"/>
    </row>
    <row r="109" spans="30:168" ht="12.75">
      <c r="AD109" s="76"/>
      <c r="AF109" s="76"/>
      <c r="AG109" s="76"/>
      <c r="AH109" s="76"/>
      <c r="AI109" s="76"/>
      <c r="AJ109" s="76"/>
      <c r="AK109" s="76"/>
      <c r="AV109" s="80"/>
      <c r="AW109" s="80"/>
      <c r="AX109" s="80"/>
      <c r="AY109" s="80"/>
      <c r="AZ109" s="80"/>
      <c r="BA109" s="80"/>
      <c r="BB109" s="80"/>
      <c r="BL109" s="81"/>
      <c r="BM109" s="81"/>
      <c r="BS109" s="74"/>
      <c r="BT109" s="74"/>
      <c r="BU109" s="74"/>
      <c r="BV109" s="74"/>
      <c r="BW109" s="74"/>
      <c r="BX109" s="74"/>
      <c r="BY109" s="74"/>
      <c r="BZ109" s="74"/>
      <c r="CA109" s="74"/>
      <c r="FG109" s="72"/>
      <c r="FH109" s="72"/>
      <c r="FI109" s="72"/>
      <c r="FJ109" s="72"/>
      <c r="FK109" s="72"/>
      <c r="FL109" s="72"/>
    </row>
    <row r="110" spans="30:168" ht="12.75">
      <c r="AD110" s="76"/>
      <c r="AF110" s="76"/>
      <c r="AG110" s="76"/>
      <c r="AH110" s="76"/>
      <c r="AI110" s="76"/>
      <c r="AJ110" s="76"/>
      <c r="AK110" s="76"/>
      <c r="AV110" s="80"/>
      <c r="AW110" s="80"/>
      <c r="AX110" s="80"/>
      <c r="AY110" s="80"/>
      <c r="AZ110" s="80"/>
      <c r="BA110" s="80"/>
      <c r="BB110" s="80"/>
      <c r="BL110" s="81"/>
      <c r="BM110" s="81"/>
      <c r="BS110" s="74"/>
      <c r="BT110" s="74"/>
      <c r="BU110" s="74"/>
      <c r="BV110" s="74"/>
      <c r="BW110" s="74"/>
      <c r="BX110" s="74"/>
      <c r="BY110" s="74"/>
      <c r="BZ110" s="74"/>
      <c r="CA110" s="74"/>
      <c r="FG110" s="72"/>
      <c r="FH110" s="72"/>
      <c r="FI110" s="72"/>
      <c r="FJ110" s="72"/>
      <c r="FK110" s="72"/>
      <c r="FL110" s="72"/>
    </row>
    <row r="111" spans="30:168" ht="12.75">
      <c r="AD111" s="76"/>
      <c r="AF111" s="76"/>
      <c r="AG111" s="76"/>
      <c r="AH111" s="76"/>
      <c r="AI111" s="76"/>
      <c r="AJ111" s="76"/>
      <c r="AK111" s="76"/>
      <c r="AV111" s="80"/>
      <c r="AW111" s="80"/>
      <c r="AX111" s="80"/>
      <c r="AY111" s="80"/>
      <c r="AZ111" s="80"/>
      <c r="BA111" s="80"/>
      <c r="BB111" s="80"/>
      <c r="BL111" s="81"/>
      <c r="BM111" s="81"/>
      <c r="BS111" s="74"/>
      <c r="BT111" s="74"/>
      <c r="BU111" s="74"/>
      <c r="BV111" s="74"/>
      <c r="BW111" s="74"/>
      <c r="BX111" s="74"/>
      <c r="BY111" s="74"/>
      <c r="BZ111" s="74"/>
      <c r="CA111" s="74"/>
      <c r="FG111" s="72"/>
      <c r="FH111" s="72"/>
      <c r="FI111" s="72"/>
      <c r="FJ111" s="72"/>
      <c r="FK111" s="72"/>
      <c r="FL111" s="72"/>
    </row>
    <row r="112" spans="30:168" ht="12.75">
      <c r="AD112" s="76"/>
      <c r="AF112" s="76"/>
      <c r="AG112" s="76"/>
      <c r="AH112" s="76"/>
      <c r="AI112" s="76"/>
      <c r="AJ112" s="76"/>
      <c r="AK112" s="76"/>
      <c r="AV112" s="80"/>
      <c r="AW112" s="80"/>
      <c r="AX112" s="80"/>
      <c r="AY112" s="80"/>
      <c r="AZ112" s="80"/>
      <c r="BA112" s="80"/>
      <c r="BB112" s="80"/>
      <c r="BL112" s="81"/>
      <c r="BM112" s="81"/>
      <c r="BS112" s="74"/>
      <c r="BT112" s="74"/>
      <c r="BU112" s="74"/>
      <c r="BV112" s="74"/>
      <c r="BW112" s="74"/>
      <c r="BX112" s="74"/>
      <c r="BY112" s="74"/>
      <c r="BZ112" s="74"/>
      <c r="CA112" s="74"/>
      <c r="FG112" s="72"/>
      <c r="FH112" s="72"/>
      <c r="FI112" s="72"/>
      <c r="FJ112" s="72"/>
      <c r="FK112" s="72"/>
      <c r="FL112" s="72"/>
    </row>
    <row r="113" spans="30:168" ht="12.75">
      <c r="AD113" s="76"/>
      <c r="AF113" s="76"/>
      <c r="AG113" s="76"/>
      <c r="AH113" s="76"/>
      <c r="AI113" s="76"/>
      <c r="AJ113" s="76"/>
      <c r="AK113" s="76"/>
      <c r="AV113" s="80"/>
      <c r="AW113" s="80"/>
      <c r="AX113" s="80"/>
      <c r="AY113" s="80"/>
      <c r="AZ113" s="80"/>
      <c r="BA113" s="80"/>
      <c r="BB113" s="80"/>
      <c r="BL113" s="81"/>
      <c r="BM113" s="81"/>
      <c r="BS113" s="74"/>
      <c r="BT113" s="74"/>
      <c r="BU113" s="74"/>
      <c r="BV113" s="74"/>
      <c r="BW113" s="74"/>
      <c r="BX113" s="74"/>
      <c r="BY113" s="74"/>
      <c r="BZ113" s="74"/>
      <c r="CA113" s="74"/>
      <c r="FG113" s="72"/>
      <c r="FH113" s="72"/>
      <c r="FI113" s="72"/>
      <c r="FJ113" s="72"/>
      <c r="FK113" s="72"/>
      <c r="FL113" s="72"/>
    </row>
    <row r="114" spans="30:168" ht="12.75">
      <c r="AD114" s="76"/>
      <c r="AF114" s="76"/>
      <c r="AG114" s="76"/>
      <c r="AH114" s="76"/>
      <c r="AI114" s="76"/>
      <c r="AJ114" s="76"/>
      <c r="AK114" s="76"/>
      <c r="AV114" s="80"/>
      <c r="AW114" s="80"/>
      <c r="AX114" s="80"/>
      <c r="AY114" s="80"/>
      <c r="AZ114" s="80"/>
      <c r="BA114" s="80"/>
      <c r="BB114" s="80"/>
      <c r="BL114" s="81"/>
      <c r="BM114" s="81"/>
      <c r="BS114" s="74"/>
      <c r="BT114" s="74"/>
      <c r="BU114" s="74"/>
      <c r="BV114" s="74"/>
      <c r="BW114" s="74"/>
      <c r="BX114" s="74"/>
      <c r="BY114" s="74"/>
      <c r="BZ114" s="74"/>
      <c r="CA114" s="74"/>
      <c r="FG114" s="72"/>
      <c r="FH114" s="72"/>
      <c r="FI114" s="72"/>
      <c r="FJ114" s="72"/>
      <c r="FK114" s="72"/>
      <c r="FL114" s="72"/>
    </row>
    <row r="115" spans="30:168" ht="12.75">
      <c r="AD115" s="76"/>
      <c r="AF115" s="76"/>
      <c r="AG115" s="76"/>
      <c r="AH115" s="76"/>
      <c r="AI115" s="76"/>
      <c r="AJ115" s="76"/>
      <c r="AK115" s="76"/>
      <c r="AV115" s="80"/>
      <c r="AW115" s="80"/>
      <c r="AX115" s="80"/>
      <c r="AY115" s="80"/>
      <c r="AZ115" s="80"/>
      <c r="BA115" s="80"/>
      <c r="BB115" s="80"/>
      <c r="BL115" s="81"/>
      <c r="BM115" s="81"/>
      <c r="BS115" s="74"/>
      <c r="BT115" s="74"/>
      <c r="BU115" s="74"/>
      <c r="BV115" s="74"/>
      <c r="BW115" s="74"/>
      <c r="BX115" s="74"/>
      <c r="BY115" s="74"/>
      <c r="BZ115" s="74"/>
      <c r="CA115" s="74"/>
      <c r="FG115" s="72"/>
      <c r="FH115" s="72"/>
      <c r="FI115" s="72"/>
      <c r="FJ115" s="72"/>
      <c r="FK115" s="72"/>
      <c r="FL115" s="72"/>
    </row>
    <row r="116" spans="30:168" ht="12.75">
      <c r="AD116" s="76"/>
      <c r="AF116" s="76"/>
      <c r="AG116" s="76"/>
      <c r="AH116" s="76"/>
      <c r="AI116" s="76"/>
      <c r="AJ116" s="76"/>
      <c r="AK116" s="76"/>
      <c r="AV116" s="80"/>
      <c r="AW116" s="80"/>
      <c r="AX116" s="80"/>
      <c r="AY116" s="80"/>
      <c r="AZ116" s="80"/>
      <c r="BA116" s="80"/>
      <c r="BB116" s="80"/>
      <c r="BL116" s="81"/>
      <c r="BM116" s="81"/>
      <c r="BS116" s="74"/>
      <c r="BT116" s="74"/>
      <c r="BU116" s="74"/>
      <c r="BV116" s="74"/>
      <c r="BW116" s="74"/>
      <c r="BX116" s="74"/>
      <c r="BY116" s="74"/>
      <c r="BZ116" s="74"/>
      <c r="CA116" s="74"/>
      <c r="FG116" s="72"/>
      <c r="FH116" s="72"/>
      <c r="FI116" s="72"/>
      <c r="FJ116" s="72"/>
      <c r="FK116" s="72"/>
      <c r="FL116" s="72"/>
    </row>
    <row r="117" spans="30:168" ht="12.75">
      <c r="AD117" s="76"/>
      <c r="AF117" s="76"/>
      <c r="AG117" s="76"/>
      <c r="AH117" s="76"/>
      <c r="AI117" s="76"/>
      <c r="AJ117" s="76"/>
      <c r="AK117" s="76"/>
      <c r="AV117" s="80"/>
      <c r="AW117" s="80"/>
      <c r="AX117" s="80"/>
      <c r="AY117" s="80"/>
      <c r="AZ117" s="80"/>
      <c r="BA117" s="80"/>
      <c r="BB117" s="80"/>
      <c r="BL117" s="81"/>
      <c r="BM117" s="81"/>
      <c r="BN117" s="74"/>
      <c r="BS117" s="74"/>
      <c r="BT117" s="74"/>
      <c r="BU117" s="74"/>
      <c r="BV117" s="74"/>
      <c r="BW117" s="74"/>
      <c r="BX117" s="74"/>
      <c r="BY117" s="74"/>
      <c r="BZ117" s="74"/>
      <c r="CA117" s="74"/>
      <c r="FG117" s="72"/>
      <c r="FH117" s="72"/>
      <c r="FI117" s="72"/>
      <c r="FJ117" s="72"/>
      <c r="FK117" s="72"/>
      <c r="FL117" s="72"/>
    </row>
    <row r="118" spans="30:168" ht="12.75">
      <c r="AD118" s="76"/>
      <c r="AF118" s="76"/>
      <c r="AG118" s="76"/>
      <c r="AH118" s="76"/>
      <c r="AI118" s="76"/>
      <c r="AJ118" s="76"/>
      <c r="AK118" s="76"/>
      <c r="AV118" s="80"/>
      <c r="AW118" s="80"/>
      <c r="AX118" s="80"/>
      <c r="AY118" s="80"/>
      <c r="AZ118" s="80"/>
      <c r="BA118" s="80"/>
      <c r="BB118" s="80"/>
      <c r="BL118" s="81"/>
      <c r="BM118" s="74"/>
      <c r="BN118" s="74"/>
      <c r="BS118" s="80"/>
      <c r="BT118" s="74"/>
      <c r="BU118" s="74"/>
      <c r="BV118" s="74"/>
      <c r="BW118" s="74"/>
      <c r="BX118" s="74"/>
      <c r="BY118" s="74"/>
      <c r="BZ118" s="74"/>
      <c r="CA118" s="74"/>
      <c r="FG118" s="72"/>
      <c r="FH118" s="72"/>
      <c r="FI118" s="72"/>
      <c r="FJ118" s="72"/>
      <c r="FK118" s="72"/>
      <c r="FL118" s="72"/>
    </row>
    <row r="119" spans="30:168" ht="12.75">
      <c r="AD119" s="76"/>
      <c r="AF119" s="76"/>
      <c r="AG119" s="76"/>
      <c r="AH119" s="76"/>
      <c r="AI119" s="76"/>
      <c r="AJ119" s="76"/>
      <c r="AK119" s="76"/>
      <c r="AV119" s="80"/>
      <c r="AW119" s="80"/>
      <c r="AX119" s="80"/>
      <c r="AY119" s="80"/>
      <c r="AZ119" s="80"/>
      <c r="BA119" s="80"/>
      <c r="BB119" s="80"/>
      <c r="BM119" s="74"/>
      <c r="BN119" s="74"/>
      <c r="BS119" s="80"/>
      <c r="BT119" s="74"/>
      <c r="BU119" s="74"/>
      <c r="BV119" s="74"/>
      <c r="BW119" s="74"/>
      <c r="BX119" s="74"/>
      <c r="BY119" s="74"/>
      <c r="BZ119" s="74"/>
      <c r="CA119" s="74"/>
      <c r="EY119" s="72"/>
      <c r="EZ119" s="72"/>
      <c r="FA119" s="72"/>
      <c r="FB119" s="72"/>
      <c r="FC119" s="72"/>
      <c r="FD119" s="72"/>
      <c r="FE119" s="72"/>
      <c r="FF119" s="72"/>
      <c r="FG119" s="72"/>
      <c r="FH119" s="72"/>
      <c r="FI119" s="72"/>
      <c r="FJ119" s="72"/>
      <c r="FK119" s="72"/>
      <c r="FL119" s="72"/>
    </row>
    <row r="120" spans="30:168" ht="12.75">
      <c r="AD120" s="76"/>
      <c r="AF120" s="76"/>
      <c r="AG120" s="76"/>
      <c r="AH120" s="76"/>
      <c r="AI120" s="76"/>
      <c r="AJ120" s="76"/>
      <c r="AK120" s="76"/>
      <c r="AV120" s="80"/>
      <c r="AW120" s="80"/>
      <c r="AX120" s="80"/>
      <c r="AY120" s="80"/>
      <c r="AZ120" s="80"/>
      <c r="BA120" s="80"/>
      <c r="BB120" s="80"/>
      <c r="BM120" s="74"/>
      <c r="BN120" s="74"/>
      <c r="BS120" s="80"/>
      <c r="BT120" s="74"/>
      <c r="BU120" s="74"/>
      <c r="BV120" s="74"/>
      <c r="BW120" s="74"/>
      <c r="BX120" s="74"/>
      <c r="BY120" s="74"/>
      <c r="BZ120" s="74"/>
      <c r="CA120" s="74"/>
      <c r="EY120" s="72"/>
      <c r="EZ120" s="72"/>
      <c r="FA120" s="72"/>
      <c r="FB120" s="72"/>
      <c r="FC120" s="72"/>
      <c r="FD120" s="72"/>
      <c r="FE120" s="72"/>
      <c r="FF120" s="72"/>
      <c r="FG120" s="72"/>
      <c r="FH120" s="72"/>
      <c r="FI120" s="72"/>
      <c r="FJ120" s="72"/>
      <c r="FK120" s="72"/>
      <c r="FL120" s="72"/>
    </row>
    <row r="121" spans="30:168" ht="12.75">
      <c r="AD121" s="76"/>
      <c r="AF121" s="76"/>
      <c r="AG121" s="76"/>
      <c r="AH121" s="76"/>
      <c r="AI121" s="76"/>
      <c r="AJ121" s="76"/>
      <c r="AK121" s="76"/>
      <c r="AV121" s="80"/>
      <c r="AW121" s="80"/>
      <c r="AX121" s="80"/>
      <c r="AY121" s="80"/>
      <c r="AZ121" s="80"/>
      <c r="BA121" s="80"/>
      <c r="BB121" s="80"/>
      <c r="BM121" s="74"/>
      <c r="BN121" s="74"/>
      <c r="BS121" s="80"/>
      <c r="BT121" s="74"/>
      <c r="BU121" s="74"/>
      <c r="BV121" s="74"/>
      <c r="BW121" s="74"/>
      <c r="BX121" s="74"/>
      <c r="BY121" s="74"/>
      <c r="BZ121" s="74"/>
      <c r="CA121" s="74"/>
      <c r="EY121" s="72"/>
      <c r="EZ121" s="72"/>
      <c r="FA121" s="72"/>
      <c r="FB121" s="72"/>
      <c r="FC121" s="72"/>
      <c r="FD121" s="72"/>
      <c r="FE121" s="72"/>
      <c r="FF121" s="72"/>
      <c r="FG121" s="72"/>
      <c r="FH121" s="72"/>
      <c r="FI121" s="72"/>
      <c r="FJ121" s="72"/>
      <c r="FK121" s="72"/>
      <c r="FL121" s="72"/>
    </row>
    <row r="122" spans="30:168" ht="12.75">
      <c r="AD122" s="76"/>
      <c r="AF122" s="76"/>
      <c r="AG122" s="76"/>
      <c r="AH122" s="76"/>
      <c r="AI122" s="76"/>
      <c r="AJ122" s="76"/>
      <c r="AK122" s="76"/>
      <c r="AV122" s="80"/>
      <c r="AW122" s="80"/>
      <c r="AX122" s="80"/>
      <c r="AY122" s="80"/>
      <c r="AZ122" s="80"/>
      <c r="BA122" s="80"/>
      <c r="BB122" s="80"/>
      <c r="BM122" s="74"/>
      <c r="BN122" s="74"/>
      <c r="BS122" s="80"/>
      <c r="BT122" s="74"/>
      <c r="BU122" s="74"/>
      <c r="BV122" s="74"/>
      <c r="BW122" s="74"/>
      <c r="BX122" s="74"/>
      <c r="BY122" s="74"/>
      <c r="BZ122" s="74"/>
      <c r="CA122" s="74"/>
      <c r="EY122" s="72"/>
      <c r="EZ122" s="72"/>
      <c r="FA122" s="72"/>
      <c r="FB122" s="72"/>
      <c r="FC122" s="72"/>
      <c r="FD122" s="72"/>
      <c r="FE122" s="72"/>
      <c r="FF122" s="72"/>
      <c r="FG122" s="72"/>
      <c r="FH122" s="72"/>
      <c r="FI122" s="72"/>
      <c r="FJ122" s="72"/>
      <c r="FK122" s="72"/>
      <c r="FL122" s="72"/>
    </row>
    <row r="123" spans="30:168" ht="12.75">
      <c r="AD123" s="76"/>
      <c r="AF123" s="76"/>
      <c r="AG123" s="76"/>
      <c r="AH123" s="76"/>
      <c r="AI123" s="76"/>
      <c r="AJ123" s="76"/>
      <c r="AK123" s="76"/>
      <c r="AV123" s="80"/>
      <c r="AW123" s="80"/>
      <c r="AX123" s="80"/>
      <c r="AY123" s="80"/>
      <c r="AZ123" s="80"/>
      <c r="BA123" s="80"/>
      <c r="BB123" s="80"/>
      <c r="BM123" s="74"/>
      <c r="BN123" s="74"/>
      <c r="BS123" s="80"/>
      <c r="BT123" s="74"/>
      <c r="BU123" s="74"/>
      <c r="BV123" s="74"/>
      <c r="BW123" s="74"/>
      <c r="BX123" s="74"/>
      <c r="BY123" s="74"/>
      <c r="BZ123" s="74"/>
      <c r="CA123" s="74"/>
      <c r="EY123" s="72"/>
      <c r="EZ123" s="72"/>
      <c r="FA123" s="72"/>
      <c r="FB123" s="72"/>
      <c r="FC123" s="72"/>
      <c r="FD123" s="72"/>
      <c r="FE123" s="72"/>
      <c r="FF123" s="72"/>
      <c r="FG123" s="72"/>
      <c r="FH123" s="72"/>
      <c r="FI123" s="72"/>
      <c r="FJ123" s="72"/>
      <c r="FK123" s="72"/>
      <c r="FL123" s="72"/>
    </row>
    <row r="124" spans="30:168" ht="12.75">
      <c r="AD124" s="76"/>
      <c r="AF124" s="76"/>
      <c r="AG124" s="76"/>
      <c r="AH124" s="76"/>
      <c r="AI124" s="76"/>
      <c r="AJ124" s="76"/>
      <c r="AK124" s="76"/>
      <c r="AV124" s="80"/>
      <c r="AW124" s="80"/>
      <c r="AX124" s="80"/>
      <c r="AY124" s="80"/>
      <c r="AZ124" s="80"/>
      <c r="BA124" s="80"/>
      <c r="BB124" s="80"/>
      <c r="BM124" s="74"/>
      <c r="BN124" s="74"/>
      <c r="BS124" s="80"/>
      <c r="BT124" s="74"/>
      <c r="BU124" s="74"/>
      <c r="BV124" s="74"/>
      <c r="BW124" s="74"/>
      <c r="BX124" s="74"/>
      <c r="BY124" s="74"/>
      <c r="BZ124" s="74"/>
      <c r="CA124" s="74"/>
      <c r="EY124" s="72"/>
      <c r="EZ124" s="72"/>
      <c r="FA124" s="72"/>
      <c r="FB124" s="72"/>
      <c r="FC124" s="72"/>
      <c r="FD124" s="72"/>
      <c r="FE124" s="72"/>
      <c r="FF124" s="72"/>
      <c r="FG124" s="72"/>
      <c r="FH124" s="72"/>
      <c r="FI124" s="72"/>
      <c r="FJ124" s="72"/>
      <c r="FK124" s="72"/>
      <c r="FL124" s="72"/>
    </row>
    <row r="125" spans="30:168" ht="12.75">
      <c r="AD125" s="76"/>
      <c r="AF125" s="76"/>
      <c r="AG125" s="76"/>
      <c r="AH125" s="76"/>
      <c r="AI125" s="76"/>
      <c r="AJ125" s="76"/>
      <c r="AK125" s="76"/>
      <c r="AV125" s="80"/>
      <c r="AW125" s="80"/>
      <c r="AX125" s="80"/>
      <c r="AY125" s="80"/>
      <c r="AZ125" s="80"/>
      <c r="BA125" s="80"/>
      <c r="BB125" s="80"/>
      <c r="BM125" s="74"/>
      <c r="BN125" s="74"/>
      <c r="BS125" s="80"/>
      <c r="BT125" s="74"/>
      <c r="BU125" s="74"/>
      <c r="BV125" s="74"/>
      <c r="BW125" s="74"/>
      <c r="BX125" s="74"/>
      <c r="BY125" s="74"/>
      <c r="BZ125" s="74"/>
      <c r="CA125" s="74"/>
      <c r="EY125" s="72"/>
      <c r="EZ125" s="72"/>
      <c r="FA125" s="72"/>
      <c r="FB125" s="72"/>
      <c r="FC125" s="72"/>
      <c r="FD125" s="72"/>
      <c r="FE125" s="72"/>
      <c r="FF125" s="72"/>
      <c r="FG125" s="72"/>
      <c r="FH125" s="72"/>
      <c r="FI125" s="72"/>
      <c r="FJ125" s="72"/>
      <c r="FK125" s="72"/>
      <c r="FL125" s="72"/>
    </row>
    <row r="126" spans="30:168" ht="12.75">
      <c r="AD126" s="76"/>
      <c r="AF126" s="76"/>
      <c r="AG126" s="76"/>
      <c r="AH126" s="76"/>
      <c r="AI126" s="76"/>
      <c r="AJ126" s="76"/>
      <c r="AK126" s="76"/>
      <c r="AV126" s="80"/>
      <c r="AW126" s="80"/>
      <c r="AX126" s="80"/>
      <c r="AY126" s="80"/>
      <c r="AZ126" s="80"/>
      <c r="BA126" s="80"/>
      <c r="BB126" s="80"/>
      <c r="BM126" s="74"/>
      <c r="BN126" s="74"/>
      <c r="BS126" s="80"/>
      <c r="BT126" s="74"/>
      <c r="BU126" s="74"/>
      <c r="BV126" s="74"/>
      <c r="BW126" s="74"/>
      <c r="BX126" s="74"/>
      <c r="BY126" s="74"/>
      <c r="BZ126" s="74"/>
      <c r="CA126" s="74"/>
      <c r="EY126" s="72"/>
      <c r="EZ126" s="72"/>
      <c r="FA126" s="72"/>
      <c r="FB126" s="72"/>
      <c r="FC126" s="72"/>
      <c r="FD126" s="72"/>
      <c r="FE126" s="72"/>
      <c r="FF126" s="72"/>
      <c r="FG126" s="72"/>
      <c r="FH126" s="72"/>
      <c r="FI126" s="72"/>
      <c r="FJ126" s="72"/>
      <c r="FK126" s="72"/>
      <c r="FL126" s="72"/>
    </row>
    <row r="127" spans="30:168" ht="12.75">
      <c r="AD127" s="76"/>
      <c r="AF127" s="76"/>
      <c r="AG127" s="76"/>
      <c r="AH127" s="76"/>
      <c r="AI127" s="76"/>
      <c r="AJ127" s="76"/>
      <c r="AK127" s="76"/>
      <c r="AV127" s="80"/>
      <c r="AW127" s="80"/>
      <c r="AX127" s="80"/>
      <c r="AY127" s="80"/>
      <c r="AZ127" s="80"/>
      <c r="BA127" s="80"/>
      <c r="BB127" s="80"/>
      <c r="BM127" s="74"/>
      <c r="BN127" s="74"/>
      <c r="BS127" s="80"/>
      <c r="BT127" s="74"/>
      <c r="BU127" s="74"/>
      <c r="BV127" s="74"/>
      <c r="BW127" s="74"/>
      <c r="BX127" s="74"/>
      <c r="BY127" s="74"/>
      <c r="BZ127" s="74"/>
      <c r="CA127" s="74"/>
      <c r="EY127" s="72"/>
      <c r="EZ127" s="72"/>
      <c r="FA127" s="72"/>
      <c r="FB127" s="72"/>
      <c r="FC127" s="72"/>
      <c r="FD127" s="72"/>
      <c r="FE127" s="72"/>
      <c r="FF127" s="72"/>
      <c r="FG127" s="72"/>
      <c r="FH127" s="72"/>
      <c r="FI127" s="72"/>
      <c r="FJ127" s="72"/>
      <c r="FK127" s="72"/>
      <c r="FL127" s="72"/>
    </row>
    <row r="128" spans="30:168" ht="12.75">
      <c r="AD128" s="76"/>
      <c r="AF128" s="76"/>
      <c r="AG128" s="76"/>
      <c r="AH128" s="76"/>
      <c r="AI128" s="76"/>
      <c r="AJ128" s="76"/>
      <c r="AK128" s="76"/>
      <c r="AV128" s="80"/>
      <c r="AW128" s="80"/>
      <c r="AX128" s="80"/>
      <c r="AY128" s="80"/>
      <c r="AZ128" s="80"/>
      <c r="BA128" s="80"/>
      <c r="BB128" s="80"/>
      <c r="BM128" s="74"/>
      <c r="BN128" s="74"/>
      <c r="BS128" s="80"/>
      <c r="BT128" s="74"/>
      <c r="BU128" s="74"/>
      <c r="BV128" s="74"/>
      <c r="BW128" s="74"/>
      <c r="BX128" s="74"/>
      <c r="BY128" s="74"/>
      <c r="BZ128" s="74"/>
      <c r="CA128" s="74"/>
      <c r="EY128" s="72"/>
      <c r="EZ128" s="72"/>
      <c r="FA128" s="72"/>
      <c r="FB128" s="72"/>
      <c r="FC128" s="72"/>
      <c r="FD128" s="72"/>
      <c r="FE128" s="72"/>
      <c r="FF128" s="72"/>
      <c r="FG128" s="72"/>
      <c r="FH128" s="72"/>
      <c r="FI128" s="72"/>
      <c r="FJ128" s="72"/>
      <c r="FK128" s="72"/>
      <c r="FL128" s="72"/>
    </row>
    <row r="129" spans="30:168" ht="12.75">
      <c r="AD129" s="76"/>
      <c r="AF129" s="76"/>
      <c r="AG129" s="76"/>
      <c r="AH129" s="76"/>
      <c r="AI129" s="76"/>
      <c r="AJ129" s="76"/>
      <c r="AK129" s="76"/>
      <c r="AV129" s="80"/>
      <c r="AW129" s="80"/>
      <c r="AX129" s="80"/>
      <c r="AY129" s="80"/>
      <c r="AZ129" s="80"/>
      <c r="BA129" s="80"/>
      <c r="BB129" s="80"/>
      <c r="BM129" s="74"/>
      <c r="BN129" s="74"/>
      <c r="BS129" s="80"/>
      <c r="BT129" s="74"/>
      <c r="BU129" s="74"/>
      <c r="BV129" s="74"/>
      <c r="BW129" s="74"/>
      <c r="BX129" s="74"/>
      <c r="BY129" s="74"/>
      <c r="BZ129" s="74"/>
      <c r="CA129" s="74"/>
      <c r="EY129" s="72"/>
      <c r="EZ129" s="72"/>
      <c r="FA129" s="72"/>
      <c r="FB129" s="72"/>
      <c r="FC129" s="72"/>
      <c r="FD129" s="72"/>
      <c r="FE129" s="72"/>
      <c r="FF129" s="72"/>
      <c r="FG129" s="72"/>
      <c r="FH129" s="72"/>
      <c r="FI129" s="72"/>
      <c r="FJ129" s="72"/>
      <c r="FK129" s="72"/>
      <c r="FL129" s="72"/>
    </row>
    <row r="130" spans="30:168" ht="12.75">
      <c r="AD130" s="76"/>
      <c r="AF130" s="76"/>
      <c r="AG130" s="76"/>
      <c r="AH130" s="76"/>
      <c r="AI130" s="76"/>
      <c r="AJ130" s="76"/>
      <c r="AK130" s="76"/>
      <c r="AV130" s="80"/>
      <c r="AW130" s="80"/>
      <c r="AX130" s="80"/>
      <c r="AY130" s="80"/>
      <c r="AZ130" s="80"/>
      <c r="BA130" s="80"/>
      <c r="BB130" s="80"/>
      <c r="BM130" s="74"/>
      <c r="BN130" s="74"/>
      <c r="BP130" s="74"/>
      <c r="BQ130" s="74"/>
      <c r="BR130" s="74"/>
      <c r="BS130" s="74"/>
      <c r="BT130" s="74"/>
      <c r="BU130" s="74"/>
      <c r="BV130" s="74"/>
      <c r="BW130" s="74"/>
      <c r="BX130" s="74"/>
      <c r="BY130" s="74"/>
      <c r="BZ130" s="74"/>
      <c r="CA130" s="74"/>
      <c r="EY130" s="72"/>
      <c r="EZ130" s="72"/>
      <c r="FA130" s="72"/>
      <c r="FB130" s="72"/>
      <c r="FC130" s="72"/>
      <c r="FD130" s="72"/>
      <c r="FE130" s="72"/>
      <c r="FF130" s="72"/>
      <c r="FG130" s="72"/>
      <c r="FH130" s="72"/>
      <c r="FI130" s="72"/>
      <c r="FJ130" s="72"/>
      <c r="FK130" s="72"/>
      <c r="FL130" s="72"/>
    </row>
    <row r="131" spans="30:168" ht="12.75">
      <c r="AD131" s="76"/>
      <c r="AF131" s="76"/>
      <c r="AG131" s="76"/>
      <c r="AH131" s="76"/>
      <c r="AI131" s="76"/>
      <c r="AJ131" s="76"/>
      <c r="AK131" s="76"/>
      <c r="AV131" s="80"/>
      <c r="AW131" s="80"/>
      <c r="AX131" s="80"/>
      <c r="AY131" s="80"/>
      <c r="AZ131" s="80"/>
      <c r="BA131" s="80"/>
      <c r="BB131" s="80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74"/>
      <c r="BZ131" s="74"/>
      <c r="CA131" s="74"/>
      <c r="EY131" s="72"/>
      <c r="EZ131" s="72"/>
      <c r="FA131" s="72"/>
      <c r="FB131" s="72"/>
      <c r="FC131" s="72"/>
      <c r="FD131" s="72"/>
      <c r="FE131" s="72"/>
      <c r="FF131" s="72"/>
      <c r="FG131" s="72"/>
      <c r="FH131" s="72"/>
      <c r="FI131" s="72"/>
      <c r="FJ131" s="72"/>
      <c r="FK131" s="72"/>
      <c r="FL131" s="72"/>
    </row>
    <row r="132" spans="30:168" ht="12.75">
      <c r="AD132" s="76"/>
      <c r="AF132" s="76"/>
      <c r="AG132" s="76"/>
      <c r="AH132" s="76"/>
      <c r="AI132" s="76"/>
      <c r="AJ132" s="76"/>
      <c r="AK132" s="76"/>
      <c r="AV132" s="80"/>
      <c r="AW132" s="80"/>
      <c r="AX132" s="80"/>
      <c r="AY132" s="80"/>
      <c r="AZ132" s="80"/>
      <c r="BA132" s="80"/>
      <c r="BB132" s="80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EY132" s="72"/>
      <c r="EZ132" s="72"/>
      <c r="FA132" s="72"/>
      <c r="FB132" s="72"/>
      <c r="FC132" s="72"/>
      <c r="FD132" s="72"/>
      <c r="FE132" s="72"/>
      <c r="FF132" s="72"/>
      <c r="FG132" s="72"/>
      <c r="FH132" s="72"/>
      <c r="FI132" s="72"/>
      <c r="FJ132" s="72"/>
      <c r="FK132" s="72"/>
      <c r="FL132" s="72"/>
    </row>
    <row r="133" spans="30:168" ht="12.75">
      <c r="AD133" s="76"/>
      <c r="AF133" s="76"/>
      <c r="AG133" s="76"/>
      <c r="AH133" s="76"/>
      <c r="AI133" s="76"/>
      <c r="AJ133" s="76"/>
      <c r="AK133" s="76"/>
      <c r="AV133" s="80"/>
      <c r="AW133" s="80"/>
      <c r="AX133" s="80"/>
      <c r="AY133" s="80"/>
      <c r="AZ133" s="80"/>
      <c r="BA133" s="80"/>
      <c r="BB133" s="80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74"/>
      <c r="BZ133" s="74"/>
      <c r="CA133" s="74"/>
      <c r="EY133" s="72"/>
      <c r="EZ133" s="72"/>
      <c r="FA133" s="72"/>
      <c r="FB133" s="72"/>
      <c r="FC133" s="72"/>
      <c r="FD133" s="72"/>
      <c r="FE133" s="72"/>
      <c r="FF133" s="72"/>
      <c r="FG133" s="72"/>
      <c r="FH133" s="72"/>
      <c r="FI133" s="72"/>
      <c r="FJ133" s="72"/>
      <c r="FK133" s="72"/>
      <c r="FL133" s="72"/>
    </row>
    <row r="134" spans="30:168" ht="12.75">
      <c r="AD134" s="76"/>
      <c r="AF134" s="76"/>
      <c r="AG134" s="76"/>
      <c r="AH134" s="76"/>
      <c r="AI134" s="76"/>
      <c r="AJ134" s="76"/>
      <c r="AK134" s="76"/>
      <c r="AV134" s="80"/>
      <c r="AW134" s="80"/>
      <c r="AX134" s="80"/>
      <c r="AY134" s="80"/>
      <c r="AZ134" s="80"/>
      <c r="BA134" s="80"/>
      <c r="BB134" s="80"/>
      <c r="BE134" s="81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74"/>
      <c r="BZ134" s="74"/>
      <c r="CA134" s="74"/>
      <c r="EY134" s="72"/>
      <c r="EZ134" s="72"/>
      <c r="FA134" s="72"/>
      <c r="FB134" s="72"/>
      <c r="FC134" s="72"/>
      <c r="FD134" s="72"/>
      <c r="FE134" s="72"/>
      <c r="FF134" s="72"/>
      <c r="FG134" s="72"/>
      <c r="FH134" s="72"/>
      <c r="FI134" s="72"/>
      <c r="FJ134" s="72"/>
      <c r="FK134" s="72"/>
      <c r="FL134" s="72"/>
    </row>
    <row r="135" spans="30:168" ht="12.75">
      <c r="AD135" s="76"/>
      <c r="AF135" s="76"/>
      <c r="AG135" s="76"/>
      <c r="AH135" s="76"/>
      <c r="AI135" s="76"/>
      <c r="AJ135" s="76"/>
      <c r="AK135" s="76"/>
      <c r="AV135" s="80"/>
      <c r="AW135" s="80"/>
      <c r="AX135" s="80"/>
      <c r="AY135" s="80"/>
      <c r="AZ135" s="80"/>
      <c r="BA135" s="80"/>
      <c r="BB135" s="80"/>
      <c r="BE135" s="81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EY135" s="72"/>
      <c r="EZ135" s="72"/>
      <c r="FA135" s="72"/>
      <c r="FB135" s="72"/>
      <c r="FC135" s="72"/>
      <c r="FD135" s="72"/>
      <c r="FE135" s="72"/>
      <c r="FF135" s="72"/>
      <c r="FG135" s="72"/>
      <c r="FH135" s="72"/>
      <c r="FI135" s="72"/>
      <c r="FJ135" s="72"/>
      <c r="FK135" s="72"/>
      <c r="FL135" s="72"/>
    </row>
    <row r="136" spans="30:168" ht="12.75">
      <c r="AD136" s="76"/>
      <c r="AF136" s="76"/>
      <c r="AG136" s="76"/>
      <c r="AH136" s="76"/>
      <c r="AI136" s="76"/>
      <c r="AJ136" s="76"/>
      <c r="AK136" s="76"/>
      <c r="AV136" s="80"/>
      <c r="AW136" s="80"/>
      <c r="AX136" s="80"/>
      <c r="AY136" s="80"/>
      <c r="AZ136" s="80"/>
      <c r="BA136" s="80"/>
      <c r="BB136" s="80"/>
      <c r="BE136" s="81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EY136" s="72"/>
      <c r="EZ136" s="72"/>
      <c r="FA136" s="72"/>
      <c r="FB136" s="72"/>
      <c r="FC136" s="72"/>
      <c r="FD136" s="72"/>
      <c r="FE136" s="72"/>
      <c r="FF136" s="72"/>
      <c r="FG136" s="72"/>
      <c r="FH136" s="72"/>
      <c r="FI136" s="72"/>
      <c r="FJ136" s="72"/>
      <c r="FK136" s="72"/>
      <c r="FL136" s="72"/>
    </row>
    <row r="137" spans="30:168" ht="12.75">
      <c r="AD137" s="76"/>
      <c r="AF137" s="76"/>
      <c r="AG137" s="76"/>
      <c r="AH137" s="76"/>
      <c r="AI137" s="76"/>
      <c r="AJ137" s="76"/>
      <c r="AK137" s="76"/>
      <c r="AV137" s="80"/>
      <c r="AW137" s="80"/>
      <c r="AX137" s="80"/>
      <c r="AY137" s="80"/>
      <c r="AZ137" s="80"/>
      <c r="BA137" s="80"/>
      <c r="BB137" s="80"/>
      <c r="BE137" s="81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/>
      <c r="BV137" s="74"/>
      <c r="BW137" s="74"/>
      <c r="BX137" s="74"/>
      <c r="BY137" s="74"/>
      <c r="BZ137" s="74"/>
      <c r="CA137" s="74"/>
      <c r="EY137" s="72"/>
      <c r="EZ137" s="72"/>
      <c r="FA137" s="72"/>
      <c r="FB137" s="72"/>
      <c r="FC137" s="72"/>
      <c r="FD137" s="72"/>
      <c r="FE137" s="72"/>
      <c r="FF137" s="72"/>
      <c r="FG137" s="72"/>
      <c r="FH137" s="72"/>
      <c r="FI137" s="72"/>
      <c r="FJ137" s="72"/>
      <c r="FK137" s="72"/>
      <c r="FL137" s="72"/>
    </row>
    <row r="138" spans="30:168" ht="12.75">
      <c r="AD138" s="76"/>
      <c r="AF138" s="76"/>
      <c r="AG138" s="76"/>
      <c r="AH138" s="76"/>
      <c r="AI138" s="76"/>
      <c r="AJ138" s="76"/>
      <c r="AK138" s="76"/>
      <c r="AV138" s="80"/>
      <c r="AW138" s="80"/>
      <c r="AX138" s="80"/>
      <c r="AY138" s="80"/>
      <c r="AZ138" s="80"/>
      <c r="BA138" s="80"/>
      <c r="BB138" s="80"/>
      <c r="BE138" s="81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4"/>
      <c r="CA138" s="74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</row>
    <row r="139" spans="30:168" ht="12.75">
      <c r="AD139" s="76"/>
      <c r="AF139" s="76"/>
      <c r="AG139" s="76"/>
      <c r="AH139" s="76"/>
      <c r="AI139" s="76"/>
      <c r="AJ139" s="76"/>
      <c r="AK139" s="76"/>
      <c r="AV139" s="80"/>
      <c r="AW139" s="80"/>
      <c r="AX139" s="80"/>
      <c r="AY139" s="80"/>
      <c r="AZ139" s="80"/>
      <c r="BA139" s="80"/>
      <c r="BB139" s="80"/>
      <c r="BE139" s="81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  <c r="BZ139" s="74"/>
      <c r="CA139" s="74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</row>
    <row r="140" spans="30:168" ht="12.75">
      <c r="AD140" s="76"/>
      <c r="AF140" s="76"/>
      <c r="AG140" s="76"/>
      <c r="AH140" s="76"/>
      <c r="AI140" s="76"/>
      <c r="AJ140" s="76"/>
      <c r="AK140" s="76"/>
      <c r="AV140" s="80"/>
      <c r="AW140" s="80"/>
      <c r="AX140" s="80"/>
      <c r="AY140" s="80"/>
      <c r="AZ140" s="80"/>
      <c r="BA140" s="80"/>
      <c r="BB140" s="80"/>
      <c r="BE140" s="81"/>
      <c r="BL140" s="74"/>
      <c r="BM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</row>
    <row r="141" spans="30:168" ht="12.75">
      <c r="AD141" s="76"/>
      <c r="AF141" s="76"/>
      <c r="AG141" s="76"/>
      <c r="AH141" s="76"/>
      <c r="AI141" s="76"/>
      <c r="AJ141" s="76"/>
      <c r="AK141" s="76"/>
      <c r="AV141" s="80"/>
      <c r="AW141" s="80"/>
      <c r="AX141" s="80"/>
      <c r="AY141" s="80"/>
      <c r="AZ141" s="80"/>
      <c r="BA141" s="80"/>
      <c r="BB141" s="80"/>
      <c r="BE141" s="81"/>
      <c r="BL141" s="74"/>
      <c r="BO141" s="74"/>
      <c r="BP141" s="74"/>
      <c r="BQ141" s="74"/>
      <c r="BR141" s="74"/>
      <c r="BS141" s="74"/>
      <c r="BT141" s="74"/>
      <c r="BU141" s="74"/>
      <c r="BV141" s="74"/>
      <c r="BW141" s="74"/>
      <c r="BX141" s="74"/>
      <c r="BY141" s="74"/>
      <c r="BZ141" s="74"/>
      <c r="CA141" s="74"/>
      <c r="EY141" s="72"/>
      <c r="EZ141" s="72"/>
      <c r="FA141" s="72"/>
      <c r="FB141" s="72"/>
      <c r="FC141" s="72"/>
      <c r="FD141" s="72"/>
      <c r="FE141" s="72"/>
      <c r="FF141" s="72"/>
      <c r="FG141" s="72"/>
      <c r="FH141" s="72"/>
      <c r="FI141" s="72"/>
      <c r="FJ141" s="72"/>
      <c r="FK141" s="72"/>
      <c r="FL141" s="72"/>
    </row>
    <row r="142" spans="30:168" ht="12.75">
      <c r="AD142" s="76"/>
      <c r="AF142" s="76"/>
      <c r="AG142" s="76"/>
      <c r="AH142" s="76"/>
      <c r="AI142" s="76"/>
      <c r="AJ142" s="76"/>
      <c r="AK142" s="76"/>
      <c r="AV142" s="80"/>
      <c r="AW142" s="80"/>
      <c r="AX142" s="80"/>
      <c r="AY142" s="80"/>
      <c r="AZ142" s="80"/>
      <c r="BA142" s="80"/>
      <c r="BB142" s="80"/>
      <c r="BE142" s="81"/>
      <c r="BL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FE142" s="72"/>
      <c r="FF142" s="72"/>
      <c r="FG142" s="72"/>
      <c r="FH142" s="72"/>
      <c r="FI142" s="72"/>
      <c r="FJ142" s="72"/>
      <c r="FK142" s="72"/>
      <c r="FL142" s="72"/>
    </row>
    <row r="143" spans="30:168" ht="12.75">
      <c r="AD143" s="76"/>
      <c r="AF143" s="76"/>
      <c r="AG143" s="76"/>
      <c r="AH143" s="76"/>
      <c r="AI143" s="76"/>
      <c r="AJ143" s="76"/>
      <c r="AK143" s="76"/>
      <c r="AV143" s="80"/>
      <c r="AW143" s="80"/>
      <c r="AX143" s="80"/>
      <c r="AY143" s="80"/>
      <c r="AZ143" s="80"/>
      <c r="BA143" s="80"/>
      <c r="BB143" s="80"/>
      <c r="BE143" s="81"/>
      <c r="BL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  <c r="BZ143" s="74"/>
      <c r="CA143" s="74"/>
      <c r="FE143" s="72"/>
      <c r="FF143" s="72"/>
      <c r="FG143" s="72"/>
      <c r="FH143" s="72"/>
      <c r="FI143" s="72"/>
      <c r="FJ143" s="72"/>
      <c r="FK143" s="72"/>
      <c r="FL143" s="72"/>
    </row>
    <row r="144" spans="30:168" ht="12.75">
      <c r="AD144" s="76"/>
      <c r="AF144" s="76"/>
      <c r="AG144" s="76"/>
      <c r="AH144" s="76"/>
      <c r="AI144" s="76"/>
      <c r="AJ144" s="76"/>
      <c r="AK144" s="76"/>
      <c r="AW144" s="80"/>
      <c r="AX144" s="80"/>
      <c r="AY144" s="80"/>
      <c r="AZ144" s="80"/>
      <c r="BA144" s="80"/>
      <c r="BB144" s="80"/>
      <c r="BE144" s="81"/>
      <c r="BL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FE144" s="72"/>
      <c r="FF144" s="72"/>
      <c r="FG144" s="72"/>
      <c r="FH144" s="72"/>
      <c r="FI144" s="72"/>
      <c r="FJ144" s="72"/>
      <c r="FK144" s="72"/>
      <c r="FL144" s="72"/>
    </row>
    <row r="145" spans="30:168" ht="12.75">
      <c r="AD145" s="76"/>
      <c r="AF145" s="76"/>
      <c r="AG145" s="76"/>
      <c r="AH145" s="76"/>
      <c r="AI145" s="76"/>
      <c r="AJ145" s="76"/>
      <c r="AK145" s="76"/>
      <c r="AR145" s="80"/>
      <c r="AW145" s="80"/>
      <c r="AX145" s="80"/>
      <c r="AY145" s="80"/>
      <c r="AZ145" s="80"/>
      <c r="BA145" s="80"/>
      <c r="BB145" s="80"/>
      <c r="BE145" s="81"/>
      <c r="BL145" s="74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  <c r="BY145" s="74"/>
      <c r="BZ145" s="74"/>
      <c r="CA145" s="74"/>
      <c r="FE145" s="72"/>
      <c r="FF145" s="72"/>
      <c r="FG145" s="72"/>
      <c r="FH145" s="72"/>
      <c r="FI145" s="72"/>
      <c r="FJ145" s="72"/>
      <c r="FK145" s="72"/>
      <c r="FL145" s="72"/>
    </row>
    <row r="146" spans="30:168" ht="12.75">
      <c r="AD146" s="76"/>
      <c r="AF146" s="76"/>
      <c r="AG146" s="76"/>
      <c r="AH146" s="76"/>
      <c r="AI146" s="76"/>
      <c r="AJ146" s="76"/>
      <c r="AK146" s="76"/>
      <c r="AR146" s="80"/>
      <c r="AW146" s="80"/>
      <c r="AX146" s="80"/>
      <c r="AY146" s="80"/>
      <c r="AZ146" s="80"/>
      <c r="BA146" s="80"/>
      <c r="BB146" s="80"/>
      <c r="BE146" s="81"/>
      <c r="BL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FE146" s="72"/>
      <c r="FF146" s="72"/>
      <c r="FG146" s="72"/>
      <c r="FH146" s="72"/>
      <c r="FI146" s="72"/>
      <c r="FJ146" s="72"/>
      <c r="FK146" s="72"/>
      <c r="FL146" s="72"/>
    </row>
    <row r="147" spans="30:168" ht="12.75">
      <c r="AD147" s="76"/>
      <c r="AF147" s="76"/>
      <c r="AG147" s="76"/>
      <c r="AH147" s="76"/>
      <c r="AI147" s="76"/>
      <c r="AJ147" s="76"/>
      <c r="AK147" s="76"/>
      <c r="AO147" s="80"/>
      <c r="AP147" s="80"/>
      <c r="AQ147" s="80"/>
      <c r="AR147" s="80"/>
      <c r="AW147" s="80"/>
      <c r="AX147" s="80"/>
      <c r="AY147" s="80"/>
      <c r="AZ147" s="80"/>
      <c r="BA147" s="80"/>
      <c r="BB147" s="80"/>
      <c r="BE147" s="81"/>
      <c r="BL147" s="74"/>
      <c r="BO147" s="74"/>
      <c r="BP147" s="74"/>
      <c r="BQ147" s="74"/>
      <c r="BR147" s="74"/>
      <c r="BS147" s="74"/>
      <c r="BT147" s="74"/>
      <c r="BU147" s="74"/>
      <c r="BV147" s="74"/>
      <c r="BW147" s="74"/>
      <c r="BX147" s="74"/>
      <c r="BY147" s="74"/>
      <c r="BZ147" s="74"/>
      <c r="CA147" s="74"/>
      <c r="FE147" s="72"/>
      <c r="FF147" s="72"/>
      <c r="FG147" s="72"/>
      <c r="FH147" s="72"/>
      <c r="FI147" s="72"/>
      <c r="FJ147" s="72"/>
      <c r="FK147" s="72"/>
      <c r="FL147" s="72"/>
    </row>
    <row r="148" spans="30:168" ht="12.75">
      <c r="AD148" s="76"/>
      <c r="AF148" s="76"/>
      <c r="AG148" s="76"/>
      <c r="AH148" s="76"/>
      <c r="AI148" s="76"/>
      <c r="AJ148" s="76"/>
      <c r="AK148" s="76"/>
      <c r="AO148" s="80"/>
      <c r="AP148" s="80"/>
      <c r="AQ148" s="80"/>
      <c r="AR148" s="80"/>
      <c r="AW148" s="80"/>
      <c r="AX148" s="80"/>
      <c r="AY148" s="80"/>
      <c r="AZ148" s="80"/>
      <c r="BA148" s="80"/>
      <c r="BB148" s="80"/>
      <c r="BE148" s="81"/>
      <c r="BL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  <c r="FE148" s="72"/>
      <c r="FF148" s="72"/>
      <c r="FG148" s="72"/>
      <c r="FH148" s="72"/>
      <c r="FI148" s="72"/>
      <c r="FJ148" s="72"/>
      <c r="FK148" s="72"/>
      <c r="FL148" s="72"/>
    </row>
    <row r="149" spans="30:168" ht="12.75">
      <c r="AD149" s="76"/>
      <c r="AF149" s="76"/>
      <c r="AG149" s="76"/>
      <c r="AH149" s="76"/>
      <c r="AI149" s="76"/>
      <c r="AJ149" s="76"/>
      <c r="AK149" s="76"/>
      <c r="AO149" s="80"/>
      <c r="AP149" s="80"/>
      <c r="AQ149" s="80"/>
      <c r="AR149" s="80"/>
      <c r="AW149" s="80"/>
      <c r="AX149" s="80"/>
      <c r="AY149" s="80"/>
      <c r="AZ149" s="80"/>
      <c r="BA149" s="80"/>
      <c r="BB149" s="80"/>
      <c r="BE149" s="81"/>
      <c r="BL149" s="74"/>
      <c r="BO149" s="74"/>
      <c r="BP149" s="74"/>
      <c r="BQ149" s="74"/>
      <c r="BR149" s="74"/>
      <c r="BS149" s="74"/>
      <c r="BT149" s="74"/>
      <c r="BU149" s="74"/>
      <c r="BV149" s="74"/>
      <c r="BW149" s="74"/>
      <c r="BX149" s="74"/>
      <c r="BY149" s="74"/>
      <c r="BZ149" s="74"/>
      <c r="CA149" s="74"/>
      <c r="FE149" s="72"/>
      <c r="FF149" s="72"/>
      <c r="FG149" s="72"/>
      <c r="FH149" s="72"/>
      <c r="FI149" s="72"/>
      <c r="FJ149" s="72"/>
      <c r="FK149" s="72"/>
      <c r="FL149" s="72"/>
    </row>
    <row r="150" spans="30:168" ht="12.75">
      <c r="AD150" s="76"/>
      <c r="AF150" s="76"/>
      <c r="AG150" s="76"/>
      <c r="AH150" s="76"/>
      <c r="AI150" s="76"/>
      <c r="AJ150" s="76"/>
      <c r="AK150" s="76"/>
      <c r="AO150" s="80"/>
      <c r="AP150" s="80"/>
      <c r="AQ150" s="80"/>
      <c r="AR150" s="80"/>
      <c r="AW150" s="80"/>
      <c r="AX150" s="80"/>
      <c r="AY150" s="80"/>
      <c r="AZ150" s="80"/>
      <c r="BA150" s="80"/>
      <c r="BB150" s="80"/>
      <c r="BE150" s="81"/>
      <c r="BL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74"/>
      <c r="BZ150" s="74"/>
      <c r="CA150" s="74"/>
      <c r="FE150" s="72"/>
      <c r="FF150" s="72"/>
      <c r="FG150" s="72"/>
      <c r="FH150" s="72"/>
      <c r="FI150" s="72"/>
      <c r="FJ150" s="72"/>
      <c r="FK150" s="72"/>
      <c r="FL150" s="72"/>
    </row>
    <row r="151" spans="30:168" ht="12.75">
      <c r="AD151" s="76"/>
      <c r="AF151" s="76"/>
      <c r="AG151" s="76"/>
      <c r="AH151" s="76"/>
      <c r="AI151" s="76"/>
      <c r="AJ151" s="76"/>
      <c r="AK151" s="76"/>
      <c r="AO151" s="80"/>
      <c r="AP151" s="80"/>
      <c r="AQ151" s="80"/>
      <c r="AR151" s="80"/>
      <c r="AW151" s="80"/>
      <c r="AX151" s="80"/>
      <c r="AY151" s="80"/>
      <c r="AZ151" s="80"/>
      <c r="BA151" s="80"/>
      <c r="BB151" s="80"/>
      <c r="BE151" s="81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  <c r="BX151" s="74"/>
      <c r="BY151" s="74"/>
      <c r="BZ151" s="74"/>
      <c r="CA151" s="74"/>
      <c r="FE151" s="72"/>
      <c r="FF151" s="72"/>
      <c r="FG151" s="72"/>
      <c r="FH151" s="72"/>
      <c r="FI151" s="72"/>
      <c r="FJ151" s="72"/>
      <c r="FK151" s="72"/>
      <c r="FL151" s="72"/>
    </row>
    <row r="152" spans="30:168" ht="12.75">
      <c r="AD152" s="76"/>
      <c r="AF152" s="76"/>
      <c r="AG152" s="76"/>
      <c r="AH152" s="76"/>
      <c r="AI152" s="76"/>
      <c r="AJ152" s="76"/>
      <c r="AK152" s="76"/>
      <c r="AO152" s="80"/>
      <c r="AP152" s="80"/>
      <c r="AQ152" s="80"/>
      <c r="AR152" s="80"/>
      <c r="AW152" s="80"/>
      <c r="AX152" s="80"/>
      <c r="AY152" s="80"/>
      <c r="AZ152" s="80"/>
      <c r="BA152" s="80"/>
      <c r="BB152" s="80"/>
      <c r="BE152" s="81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  <c r="BV152" s="74"/>
      <c r="BW152" s="74"/>
      <c r="BX152" s="74"/>
      <c r="BY152" s="74"/>
      <c r="BZ152" s="74"/>
      <c r="CA152" s="74"/>
      <c r="EW152" s="72"/>
      <c r="EX152" s="72"/>
      <c r="EY152" s="72"/>
      <c r="EZ152" s="72"/>
      <c r="FA152" s="72"/>
      <c r="FB152" s="72"/>
      <c r="FC152" s="72"/>
      <c r="FD152" s="72"/>
      <c r="FE152" s="72"/>
      <c r="FF152" s="72"/>
      <c r="FG152" s="72"/>
      <c r="FH152" s="72"/>
      <c r="FI152" s="72"/>
      <c r="FJ152" s="72"/>
      <c r="FK152" s="72"/>
      <c r="FL152" s="72"/>
    </row>
    <row r="153" spans="30:168" ht="12.75">
      <c r="AD153" s="76"/>
      <c r="AF153" s="76"/>
      <c r="AG153" s="76"/>
      <c r="AH153" s="76"/>
      <c r="AI153" s="76"/>
      <c r="AJ153" s="76"/>
      <c r="AK153" s="76"/>
      <c r="AO153" s="80"/>
      <c r="AP153" s="80"/>
      <c r="AQ153" s="80"/>
      <c r="AR153" s="80"/>
      <c r="AW153" s="80"/>
      <c r="AX153" s="80"/>
      <c r="AY153" s="80"/>
      <c r="AZ153" s="80"/>
      <c r="BA153" s="80"/>
      <c r="BB153" s="80"/>
      <c r="BE153" s="81"/>
      <c r="BL153" s="74"/>
      <c r="BM153" s="74"/>
      <c r="BN153" s="74"/>
      <c r="BO153" s="74"/>
      <c r="BR153" s="74"/>
      <c r="BS153" s="74"/>
      <c r="BT153" s="74"/>
      <c r="BU153" s="74"/>
      <c r="BV153" s="74"/>
      <c r="BW153" s="74"/>
      <c r="BX153" s="74"/>
      <c r="BY153" s="74"/>
      <c r="BZ153" s="74"/>
      <c r="CA153" s="74"/>
      <c r="ET153" s="72"/>
      <c r="EU153" s="72"/>
      <c r="EV153" s="72"/>
      <c r="EW153" s="72"/>
      <c r="EX153" s="72"/>
      <c r="EY153" s="72"/>
      <c r="EZ153" s="72"/>
      <c r="FA153" s="72"/>
      <c r="FB153" s="72"/>
      <c r="FC153" s="72"/>
      <c r="FD153" s="72"/>
      <c r="FE153" s="72"/>
      <c r="FF153" s="72"/>
      <c r="FG153" s="72"/>
      <c r="FH153" s="72"/>
      <c r="FI153" s="72"/>
      <c r="FJ153" s="72"/>
      <c r="FK153" s="72"/>
      <c r="FL153" s="72"/>
    </row>
    <row r="154" spans="30:168" ht="12.75">
      <c r="AD154" s="76"/>
      <c r="AF154" s="76"/>
      <c r="AG154" s="76"/>
      <c r="AH154" s="76"/>
      <c r="AI154" s="76"/>
      <c r="AJ154" s="76"/>
      <c r="AK154" s="76"/>
      <c r="AO154" s="80"/>
      <c r="AP154" s="80"/>
      <c r="AQ154" s="80"/>
      <c r="AR154" s="80"/>
      <c r="AW154" s="80"/>
      <c r="AX154" s="80"/>
      <c r="AY154" s="80"/>
      <c r="AZ154" s="80"/>
      <c r="BA154" s="80"/>
      <c r="BB154" s="80"/>
      <c r="BE154" s="81"/>
      <c r="BK154" s="81"/>
      <c r="BM154" s="74"/>
      <c r="BN154" s="74"/>
      <c r="BR154" s="74"/>
      <c r="BS154" s="74"/>
      <c r="BT154" s="74"/>
      <c r="BU154" s="74"/>
      <c r="BV154" s="74"/>
      <c r="BW154" s="74"/>
      <c r="BX154" s="74"/>
      <c r="BY154" s="74"/>
      <c r="BZ154" s="74"/>
      <c r="CA154" s="74"/>
      <c r="ET154" s="72"/>
      <c r="EU154" s="72"/>
      <c r="EV154" s="72"/>
      <c r="EW154" s="72"/>
      <c r="EX154" s="72"/>
      <c r="EY154" s="72"/>
      <c r="EZ154" s="72"/>
      <c r="FA154" s="72"/>
      <c r="FB154" s="72"/>
      <c r="FC154" s="72"/>
      <c r="FD154" s="72"/>
      <c r="FE154" s="72"/>
      <c r="FF154" s="72"/>
      <c r="FG154" s="72"/>
      <c r="FH154" s="72"/>
      <c r="FI154" s="72"/>
      <c r="FJ154" s="72"/>
      <c r="FK154" s="72"/>
      <c r="FL154" s="72"/>
    </row>
    <row r="155" spans="30:168" ht="12.75">
      <c r="AD155" s="76"/>
      <c r="AF155" s="76"/>
      <c r="AG155" s="76"/>
      <c r="AH155" s="76"/>
      <c r="AI155" s="76"/>
      <c r="AJ155" s="76"/>
      <c r="AK155" s="76"/>
      <c r="AO155" s="80"/>
      <c r="AP155" s="80"/>
      <c r="AQ155" s="80"/>
      <c r="AR155" s="80"/>
      <c r="AW155" s="80"/>
      <c r="AX155" s="80"/>
      <c r="AY155" s="80"/>
      <c r="AZ155" s="80"/>
      <c r="BA155" s="80"/>
      <c r="BB155" s="80"/>
      <c r="BE155" s="81"/>
      <c r="BK155" s="81"/>
      <c r="BM155" s="74"/>
      <c r="BN155" s="74"/>
      <c r="BR155" s="74"/>
      <c r="BS155" s="74"/>
      <c r="BT155" s="74"/>
      <c r="BU155" s="74"/>
      <c r="BV155" s="74"/>
      <c r="BW155" s="74"/>
      <c r="BX155" s="74"/>
      <c r="BY155" s="74"/>
      <c r="BZ155" s="74"/>
      <c r="CA155" s="74"/>
      <c r="ET155" s="72"/>
      <c r="EU155" s="72"/>
      <c r="EV155" s="72"/>
      <c r="EW155" s="72"/>
      <c r="EX155" s="72"/>
      <c r="EY155" s="72"/>
      <c r="EZ155" s="72"/>
      <c r="FA155" s="72"/>
      <c r="FB155" s="72"/>
      <c r="FC155" s="72"/>
      <c r="FD155" s="72"/>
      <c r="FE155" s="72"/>
      <c r="FF155" s="72"/>
      <c r="FG155" s="72"/>
      <c r="FH155" s="72"/>
      <c r="FI155" s="72"/>
      <c r="FJ155" s="72"/>
      <c r="FK155" s="72"/>
      <c r="FL155" s="72"/>
    </row>
    <row r="156" spans="30:168" ht="12.75">
      <c r="AD156" s="76"/>
      <c r="AF156" s="76"/>
      <c r="AG156" s="76"/>
      <c r="AH156" s="76"/>
      <c r="AI156" s="76"/>
      <c r="AJ156" s="76"/>
      <c r="AK156" s="76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E156" s="81"/>
      <c r="BK156" s="81"/>
      <c r="BM156" s="74"/>
      <c r="BN156" s="74"/>
      <c r="BR156" s="74"/>
      <c r="BS156" s="74"/>
      <c r="BT156" s="74"/>
      <c r="BU156" s="74"/>
      <c r="BV156" s="74"/>
      <c r="BW156" s="74"/>
      <c r="BX156" s="74"/>
      <c r="BY156" s="74"/>
      <c r="BZ156" s="74"/>
      <c r="CA156" s="74"/>
      <c r="ET156" s="72"/>
      <c r="EU156" s="72"/>
      <c r="EV156" s="72"/>
      <c r="EW156" s="72"/>
      <c r="EX156" s="72"/>
      <c r="EY156" s="72"/>
      <c r="EZ156" s="72"/>
      <c r="FA156" s="72"/>
      <c r="FB156" s="72"/>
      <c r="FC156" s="72"/>
      <c r="FD156" s="72"/>
      <c r="FE156" s="72"/>
      <c r="FF156" s="72"/>
      <c r="FG156" s="72"/>
      <c r="FH156" s="72"/>
      <c r="FI156" s="72"/>
      <c r="FJ156" s="72"/>
      <c r="FK156" s="72"/>
      <c r="FL156" s="72"/>
    </row>
    <row r="157" spans="30:168" ht="12.75">
      <c r="AD157" s="76"/>
      <c r="AF157" s="76"/>
      <c r="AG157" s="76"/>
      <c r="AH157" s="76"/>
      <c r="AI157" s="76"/>
      <c r="AJ157" s="76"/>
      <c r="AK157" s="76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K157" s="81"/>
      <c r="BM157" s="74"/>
      <c r="BN157" s="74"/>
      <c r="BR157" s="74"/>
      <c r="BS157" s="74"/>
      <c r="BT157" s="74"/>
      <c r="BU157" s="74"/>
      <c r="BV157" s="74"/>
      <c r="BW157" s="74"/>
      <c r="BX157" s="74"/>
      <c r="BY157" s="74"/>
      <c r="BZ157" s="74"/>
      <c r="CA157" s="74"/>
      <c r="ET157" s="72"/>
      <c r="EU157" s="72"/>
      <c r="EV157" s="72"/>
      <c r="EW157" s="72"/>
      <c r="EX157" s="72"/>
      <c r="EY157" s="72"/>
      <c r="EZ157" s="72"/>
      <c r="FA157" s="72"/>
      <c r="FB157" s="72"/>
      <c r="FC157" s="72"/>
      <c r="FD157" s="72"/>
      <c r="FE157" s="72"/>
      <c r="FF157" s="72"/>
      <c r="FG157" s="72"/>
      <c r="FH157" s="72"/>
      <c r="FI157" s="72"/>
      <c r="FJ157" s="72"/>
      <c r="FK157" s="72"/>
      <c r="FL157" s="72"/>
    </row>
    <row r="158" spans="30:168" ht="12.75">
      <c r="AD158" s="76"/>
      <c r="AF158" s="76"/>
      <c r="AG158" s="76"/>
      <c r="AH158" s="76"/>
      <c r="AI158" s="76"/>
      <c r="AJ158" s="76"/>
      <c r="AK158" s="76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K158" s="81"/>
      <c r="BM158" s="74"/>
      <c r="BN158" s="74"/>
      <c r="BR158" s="74"/>
      <c r="BS158" s="74"/>
      <c r="BT158" s="74"/>
      <c r="BU158" s="74"/>
      <c r="BV158" s="74"/>
      <c r="BW158" s="74"/>
      <c r="BX158" s="74"/>
      <c r="BY158" s="74"/>
      <c r="BZ158" s="74"/>
      <c r="CA158" s="74"/>
      <c r="ET158" s="72"/>
      <c r="EU158" s="72"/>
      <c r="EV158" s="72"/>
      <c r="EW158" s="72"/>
      <c r="EX158" s="72"/>
      <c r="EY158" s="72"/>
      <c r="EZ158" s="72"/>
      <c r="FA158" s="72"/>
      <c r="FB158" s="72"/>
      <c r="FC158" s="72"/>
      <c r="FD158" s="72"/>
      <c r="FE158" s="72"/>
      <c r="FF158" s="72"/>
      <c r="FG158" s="72"/>
      <c r="FH158" s="72"/>
      <c r="FI158" s="72"/>
      <c r="FJ158" s="72"/>
      <c r="FK158" s="72"/>
      <c r="FL158" s="72"/>
    </row>
    <row r="159" spans="30:168" ht="12.75">
      <c r="AD159" s="76"/>
      <c r="AF159" s="76"/>
      <c r="AG159" s="76"/>
      <c r="AH159" s="76"/>
      <c r="AI159" s="76"/>
      <c r="AJ159" s="76"/>
      <c r="AK159" s="76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K159" s="81"/>
      <c r="BM159" s="74"/>
      <c r="BN159" s="74"/>
      <c r="BR159" s="74"/>
      <c r="BS159" s="74"/>
      <c r="BT159" s="74"/>
      <c r="BU159" s="74"/>
      <c r="BV159" s="74"/>
      <c r="BW159" s="74"/>
      <c r="BX159" s="74"/>
      <c r="BY159" s="74"/>
      <c r="BZ159" s="74"/>
      <c r="CA159" s="74"/>
      <c r="ET159" s="72"/>
      <c r="EU159" s="72"/>
      <c r="EV159" s="72"/>
      <c r="EW159" s="72"/>
      <c r="EX159" s="72"/>
      <c r="EY159" s="72"/>
      <c r="EZ159" s="72"/>
      <c r="FA159" s="72"/>
      <c r="FB159" s="72"/>
      <c r="FC159" s="72"/>
      <c r="FD159" s="72"/>
      <c r="FE159" s="72"/>
      <c r="FF159" s="72"/>
      <c r="FG159" s="72"/>
      <c r="FH159" s="72"/>
      <c r="FI159" s="72"/>
      <c r="FJ159" s="72"/>
      <c r="FK159" s="72"/>
      <c r="FL159" s="72"/>
    </row>
    <row r="160" spans="30:168" ht="12.75">
      <c r="AD160" s="76"/>
      <c r="AF160" s="76"/>
      <c r="AG160" s="76"/>
      <c r="AH160" s="76"/>
      <c r="AI160" s="76"/>
      <c r="AJ160" s="76"/>
      <c r="AK160" s="76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K160" s="81"/>
      <c r="BM160" s="74"/>
      <c r="BN160" s="74"/>
      <c r="BR160" s="74"/>
      <c r="BS160" s="74"/>
      <c r="BT160" s="74"/>
      <c r="BU160" s="74"/>
      <c r="BV160" s="74"/>
      <c r="BW160" s="74"/>
      <c r="BX160" s="74"/>
      <c r="BY160" s="74"/>
      <c r="BZ160" s="74"/>
      <c r="CA160" s="74"/>
      <c r="ET160" s="72"/>
      <c r="EU160" s="72"/>
      <c r="EV160" s="72"/>
      <c r="EW160" s="72"/>
      <c r="EX160" s="72"/>
      <c r="EY160" s="72"/>
      <c r="EZ160" s="72"/>
      <c r="FA160" s="72"/>
      <c r="FB160" s="72"/>
      <c r="FC160" s="72"/>
      <c r="FD160" s="72"/>
      <c r="FE160" s="72"/>
      <c r="FF160" s="72"/>
      <c r="FG160" s="72"/>
      <c r="FH160" s="72"/>
      <c r="FI160" s="72"/>
      <c r="FJ160" s="72"/>
      <c r="FK160" s="72"/>
      <c r="FL160" s="72"/>
    </row>
    <row r="161" spans="30:168" ht="12.75">
      <c r="AD161" s="76"/>
      <c r="AF161" s="76"/>
      <c r="AG161" s="76"/>
      <c r="AH161" s="76"/>
      <c r="AI161" s="76"/>
      <c r="AJ161" s="76"/>
      <c r="AK161" s="76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K161" s="81"/>
      <c r="BM161" s="74"/>
      <c r="BN161" s="74"/>
      <c r="BR161" s="74"/>
      <c r="BS161" s="74"/>
      <c r="BT161" s="74"/>
      <c r="BU161" s="74"/>
      <c r="BV161" s="74"/>
      <c r="BW161" s="74"/>
      <c r="BX161" s="74"/>
      <c r="BY161" s="74"/>
      <c r="BZ161" s="74"/>
      <c r="CA161" s="74"/>
      <c r="ET161" s="72"/>
      <c r="EU161" s="72"/>
      <c r="EV161" s="72"/>
      <c r="EW161" s="72"/>
      <c r="EX161" s="72"/>
      <c r="EY161" s="72"/>
      <c r="EZ161" s="72"/>
      <c r="FA161" s="72"/>
      <c r="FB161" s="72"/>
      <c r="FC161" s="72"/>
      <c r="FD161" s="72"/>
      <c r="FE161" s="72"/>
      <c r="FF161" s="72"/>
      <c r="FG161" s="72"/>
      <c r="FH161" s="72"/>
      <c r="FI161" s="72"/>
      <c r="FJ161" s="72"/>
      <c r="FK161" s="72"/>
      <c r="FL161" s="72"/>
    </row>
    <row r="162" spans="30:168" ht="12.75">
      <c r="AD162" s="76"/>
      <c r="AF162" s="76"/>
      <c r="AG162" s="76"/>
      <c r="AH162" s="76"/>
      <c r="AI162" s="76"/>
      <c r="AJ162" s="76"/>
      <c r="AK162" s="76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1"/>
      <c r="BK162" s="81"/>
      <c r="BM162" s="74"/>
      <c r="BN162" s="74"/>
      <c r="BR162" s="74"/>
      <c r="BS162" s="74"/>
      <c r="BT162" s="74"/>
      <c r="BU162" s="74"/>
      <c r="BV162" s="74"/>
      <c r="BW162" s="74"/>
      <c r="BX162" s="74"/>
      <c r="BY162" s="74"/>
      <c r="BZ162" s="74"/>
      <c r="CA162" s="74"/>
      <c r="ET162" s="72"/>
      <c r="EU162" s="72"/>
      <c r="EV162" s="72"/>
      <c r="EW162" s="72"/>
      <c r="EX162" s="72"/>
      <c r="EY162" s="72"/>
      <c r="EZ162" s="72"/>
      <c r="FA162" s="72"/>
      <c r="FB162" s="72"/>
      <c r="FC162" s="72"/>
      <c r="FD162" s="72"/>
      <c r="FE162" s="72"/>
      <c r="FF162" s="72"/>
      <c r="FG162" s="72"/>
      <c r="FH162" s="72"/>
      <c r="FI162" s="72"/>
      <c r="FJ162" s="72"/>
      <c r="FK162" s="72"/>
      <c r="FL162" s="72"/>
    </row>
    <row r="163" spans="30:168" ht="12.75">
      <c r="AD163" s="76"/>
      <c r="AF163" s="76"/>
      <c r="AG163" s="76"/>
      <c r="AH163" s="76"/>
      <c r="AI163" s="76"/>
      <c r="AJ163" s="76"/>
      <c r="AK163" s="76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K163" s="81"/>
      <c r="BM163" s="74"/>
      <c r="BN163" s="74"/>
      <c r="BP163" s="74"/>
      <c r="BQ163" s="74"/>
      <c r="BR163" s="74"/>
      <c r="BS163" s="74"/>
      <c r="BT163" s="74"/>
      <c r="BU163" s="74"/>
      <c r="BV163" s="74"/>
      <c r="BW163" s="74"/>
      <c r="BX163" s="74"/>
      <c r="BY163" s="74"/>
      <c r="BZ163" s="74"/>
      <c r="CA163" s="74"/>
      <c r="ET163" s="72"/>
      <c r="EU163" s="72"/>
      <c r="EV163" s="72"/>
      <c r="EW163" s="72"/>
      <c r="EX163" s="72"/>
      <c r="EY163" s="72"/>
      <c r="EZ163" s="72"/>
      <c r="FA163" s="72"/>
      <c r="FB163" s="72"/>
      <c r="FC163" s="72"/>
      <c r="FD163" s="72"/>
      <c r="FE163" s="72"/>
      <c r="FF163" s="72"/>
      <c r="FG163" s="72"/>
      <c r="FH163" s="72"/>
      <c r="FI163" s="72"/>
      <c r="FJ163" s="72"/>
      <c r="FK163" s="72"/>
      <c r="FL163" s="72"/>
    </row>
    <row r="164" spans="30:168" ht="12.75">
      <c r="AD164" s="76"/>
      <c r="AF164" s="76"/>
      <c r="AG164" s="76"/>
      <c r="AH164" s="76"/>
      <c r="AI164" s="76"/>
      <c r="AJ164" s="76"/>
      <c r="AK164" s="76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J164" s="74"/>
      <c r="BK164" s="74"/>
      <c r="BL164" s="74"/>
      <c r="BM164" s="74"/>
      <c r="BN164" s="74"/>
      <c r="BO164" s="74"/>
      <c r="BP164" s="74"/>
      <c r="BQ164" s="74"/>
      <c r="BR164" s="74"/>
      <c r="BS164" s="74"/>
      <c r="BT164" s="74"/>
      <c r="BU164" s="74"/>
      <c r="BV164" s="74"/>
      <c r="BW164" s="74"/>
      <c r="BX164" s="74"/>
      <c r="BY164" s="74"/>
      <c r="BZ164" s="74"/>
      <c r="CA164" s="74"/>
      <c r="ET164" s="72"/>
      <c r="EU164" s="72"/>
      <c r="EV164" s="72"/>
      <c r="EW164" s="72"/>
      <c r="EX164" s="72"/>
      <c r="EY164" s="72"/>
      <c r="EZ164" s="72"/>
      <c r="FA164" s="72"/>
      <c r="FB164" s="72"/>
      <c r="FC164" s="72"/>
      <c r="FD164" s="72"/>
      <c r="FE164" s="72"/>
      <c r="FF164" s="72"/>
      <c r="FG164" s="72"/>
      <c r="FH164" s="72"/>
      <c r="FI164" s="72"/>
      <c r="FJ164" s="72"/>
      <c r="FK164" s="72"/>
      <c r="FL164" s="72"/>
    </row>
    <row r="165" spans="30:168" ht="12.75">
      <c r="AD165" s="76"/>
      <c r="AF165" s="76"/>
      <c r="AG165" s="76"/>
      <c r="AH165" s="76"/>
      <c r="AI165" s="76"/>
      <c r="AJ165" s="76"/>
      <c r="AK165" s="76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H165" s="74"/>
      <c r="BI165" s="74"/>
      <c r="BJ165" s="74"/>
      <c r="BK165" s="74"/>
      <c r="BL165" s="74"/>
      <c r="BM165" s="74"/>
      <c r="BN165" s="74"/>
      <c r="BO165" s="74"/>
      <c r="BP165" s="74"/>
      <c r="BQ165" s="74"/>
      <c r="BR165" s="74"/>
      <c r="BS165" s="74"/>
      <c r="BT165" s="74"/>
      <c r="BU165" s="74"/>
      <c r="BV165" s="74"/>
      <c r="BW165" s="74"/>
      <c r="BX165" s="74"/>
      <c r="BY165" s="74"/>
      <c r="BZ165" s="74"/>
      <c r="CA165" s="74"/>
      <c r="ET165" s="72"/>
      <c r="EU165" s="72"/>
      <c r="EV165" s="72"/>
      <c r="EW165" s="72"/>
      <c r="EX165" s="72"/>
      <c r="EY165" s="72"/>
      <c r="EZ165" s="72"/>
      <c r="FA165" s="72"/>
      <c r="FB165" s="72"/>
      <c r="FC165" s="72"/>
      <c r="FD165" s="72"/>
      <c r="FE165" s="72"/>
      <c r="FF165" s="72"/>
      <c r="FG165" s="72"/>
      <c r="FH165" s="72"/>
      <c r="FI165" s="72"/>
      <c r="FJ165" s="72"/>
      <c r="FK165" s="72"/>
      <c r="FL165" s="72"/>
    </row>
    <row r="166" spans="30:168" ht="12.75">
      <c r="AD166" s="76"/>
      <c r="AF166" s="76"/>
      <c r="AG166" s="76"/>
      <c r="AH166" s="76"/>
      <c r="AI166" s="76"/>
      <c r="AJ166" s="76"/>
      <c r="AK166" s="76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H166" s="74"/>
      <c r="BI166" s="74"/>
      <c r="BJ166" s="74"/>
      <c r="BK166" s="74"/>
      <c r="BL166" s="74"/>
      <c r="BM166" s="74"/>
      <c r="BN166" s="74"/>
      <c r="BO166" s="74"/>
      <c r="BP166" s="74"/>
      <c r="BQ166" s="74"/>
      <c r="BR166" s="74"/>
      <c r="BS166" s="74"/>
      <c r="BT166" s="74"/>
      <c r="BU166" s="74"/>
      <c r="BV166" s="74"/>
      <c r="BW166" s="74"/>
      <c r="BX166" s="74"/>
      <c r="BY166" s="74"/>
      <c r="BZ166" s="74"/>
      <c r="CA166" s="74"/>
      <c r="ET166" s="72"/>
      <c r="EU166" s="72"/>
      <c r="EV166" s="72"/>
      <c r="EW166" s="72"/>
      <c r="EX166" s="72"/>
      <c r="EY166" s="72"/>
      <c r="EZ166" s="72"/>
      <c r="FA166" s="72"/>
      <c r="FB166" s="72"/>
      <c r="FC166" s="72"/>
      <c r="FD166" s="72"/>
      <c r="FE166" s="72"/>
      <c r="FF166" s="72"/>
      <c r="FG166" s="72"/>
      <c r="FH166" s="72"/>
      <c r="FI166" s="72"/>
      <c r="FJ166" s="72"/>
      <c r="FK166" s="72"/>
      <c r="FL166" s="72"/>
    </row>
    <row r="167" spans="30:168" ht="12.75">
      <c r="AD167" s="76"/>
      <c r="AF167" s="76"/>
      <c r="AG167" s="76"/>
      <c r="AH167" s="76"/>
      <c r="AI167" s="76"/>
      <c r="AJ167" s="76"/>
      <c r="AK167" s="76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H167" s="74"/>
      <c r="BI167" s="74"/>
      <c r="BJ167" s="74"/>
      <c r="BK167" s="74"/>
      <c r="BL167" s="74"/>
      <c r="BM167" s="74"/>
      <c r="BN167" s="74"/>
      <c r="BO167" s="74"/>
      <c r="BP167" s="74"/>
      <c r="BQ167" s="74"/>
      <c r="BR167" s="74"/>
      <c r="BS167" s="74"/>
      <c r="BT167" s="74"/>
      <c r="BU167" s="74"/>
      <c r="BV167" s="74"/>
      <c r="BW167" s="74"/>
      <c r="BX167" s="74"/>
      <c r="BY167" s="74"/>
      <c r="BZ167" s="74"/>
      <c r="CA167" s="74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</row>
    <row r="168" spans="30:168" ht="12.75">
      <c r="AD168" s="76"/>
      <c r="AF168" s="76"/>
      <c r="AG168" s="76"/>
      <c r="AH168" s="76"/>
      <c r="AI168" s="76"/>
      <c r="AJ168" s="76"/>
      <c r="AK168" s="76"/>
      <c r="AO168" s="80"/>
      <c r="AP168" s="80"/>
      <c r="AQ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G168" s="74"/>
      <c r="BH168" s="74"/>
      <c r="BI168" s="74"/>
      <c r="BJ168" s="74"/>
      <c r="BK168" s="74"/>
      <c r="BL168" s="74"/>
      <c r="BM168" s="74"/>
      <c r="BN168" s="74"/>
      <c r="BO168" s="74"/>
      <c r="BP168" s="74"/>
      <c r="BQ168" s="74"/>
      <c r="BR168" s="74"/>
      <c r="BS168" s="74"/>
      <c r="BT168" s="74"/>
      <c r="BU168" s="74"/>
      <c r="BV168" s="74"/>
      <c r="BW168" s="74"/>
      <c r="BX168" s="74"/>
      <c r="BY168" s="74"/>
      <c r="BZ168" s="74"/>
      <c r="CA168" s="74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</row>
    <row r="169" spans="30:168" ht="12.75">
      <c r="AD169" s="76"/>
      <c r="AF169" s="76"/>
      <c r="AG169" s="76"/>
      <c r="AH169" s="76"/>
      <c r="AI169" s="76"/>
      <c r="AJ169" s="76"/>
      <c r="AK169" s="76"/>
      <c r="AO169" s="80"/>
      <c r="AP169" s="80"/>
      <c r="AQ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G169" s="74"/>
      <c r="BH169" s="74"/>
      <c r="BI169" s="74"/>
      <c r="BJ169" s="74"/>
      <c r="BK169" s="74"/>
      <c r="BL169" s="74"/>
      <c r="BM169" s="74"/>
      <c r="BN169" s="74"/>
      <c r="BO169" s="74"/>
      <c r="BP169" s="74"/>
      <c r="BQ169" s="74"/>
      <c r="BR169" s="74"/>
      <c r="BS169" s="74"/>
      <c r="BT169" s="74"/>
      <c r="BU169" s="74"/>
      <c r="BV169" s="74"/>
      <c r="BW169" s="74"/>
      <c r="BX169" s="74"/>
      <c r="BY169" s="74"/>
      <c r="BZ169" s="74"/>
      <c r="CA169" s="74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</row>
    <row r="170" spans="30:168" ht="12.75">
      <c r="AD170" s="76"/>
      <c r="AF170" s="76"/>
      <c r="AG170" s="76"/>
      <c r="AH170" s="76"/>
      <c r="AI170" s="76"/>
      <c r="AJ170" s="76"/>
      <c r="AK170" s="76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G170" s="74"/>
      <c r="BH170" s="74"/>
      <c r="BI170" s="74"/>
      <c r="BJ170" s="74"/>
      <c r="BK170" s="74"/>
      <c r="BL170" s="74"/>
      <c r="BM170" s="74"/>
      <c r="BN170" s="74"/>
      <c r="BO170" s="74"/>
      <c r="BP170" s="74"/>
      <c r="BQ170" s="74"/>
      <c r="BR170" s="74"/>
      <c r="BS170" s="74"/>
      <c r="BT170" s="74"/>
      <c r="BU170" s="74"/>
      <c r="BV170" s="74"/>
      <c r="BW170" s="74"/>
      <c r="BX170" s="74"/>
      <c r="BY170" s="74"/>
      <c r="BZ170" s="74"/>
      <c r="CA170" s="74"/>
      <c r="ET170" s="72"/>
      <c r="EU170" s="72"/>
      <c r="EV170" s="72"/>
      <c r="EW170" s="72"/>
      <c r="EX170" s="72"/>
      <c r="EY170" s="72"/>
      <c r="EZ170" s="72"/>
      <c r="FA170" s="72"/>
      <c r="FB170" s="72"/>
      <c r="FC170" s="72"/>
      <c r="FD170" s="72"/>
      <c r="FE170" s="72"/>
      <c r="FF170" s="72"/>
      <c r="FG170" s="72"/>
      <c r="FH170" s="72"/>
      <c r="FI170" s="72"/>
      <c r="FJ170" s="72"/>
      <c r="FK170" s="72"/>
      <c r="FL170" s="72"/>
    </row>
    <row r="171" spans="30:168" ht="12.75">
      <c r="AD171" s="76"/>
      <c r="AF171" s="76"/>
      <c r="AG171" s="76"/>
      <c r="AH171" s="76"/>
      <c r="AI171" s="76"/>
      <c r="AJ171" s="76"/>
      <c r="AK171" s="76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G171" s="74"/>
      <c r="BH171" s="74"/>
      <c r="BI171" s="74"/>
      <c r="BJ171" s="74"/>
      <c r="BK171" s="74"/>
      <c r="BL171" s="74"/>
      <c r="BM171" s="74"/>
      <c r="BN171" s="74"/>
      <c r="BO171" s="74"/>
      <c r="BP171" s="74"/>
      <c r="BQ171" s="74"/>
      <c r="BR171" s="74"/>
      <c r="BS171" s="74"/>
      <c r="BT171" s="74"/>
      <c r="BU171" s="74"/>
      <c r="BV171" s="74"/>
      <c r="BW171" s="74"/>
      <c r="BX171" s="74"/>
      <c r="BY171" s="74"/>
      <c r="BZ171" s="74"/>
      <c r="CA171" s="74"/>
      <c r="ET171" s="72"/>
      <c r="EU171" s="72"/>
      <c r="EV171" s="72"/>
      <c r="EW171" s="72"/>
      <c r="EX171" s="72"/>
      <c r="EY171" s="72"/>
      <c r="EZ171" s="72"/>
      <c r="FA171" s="72"/>
      <c r="FB171" s="72"/>
      <c r="FC171" s="72"/>
      <c r="FD171" s="72"/>
      <c r="FE171" s="72"/>
      <c r="FF171" s="72"/>
      <c r="FG171" s="72"/>
      <c r="FH171" s="72"/>
      <c r="FI171" s="72"/>
      <c r="FJ171" s="72"/>
      <c r="FK171" s="72"/>
      <c r="FL171" s="72"/>
    </row>
    <row r="172" spans="30:168" ht="12.75">
      <c r="AD172" s="76"/>
      <c r="AF172" s="76"/>
      <c r="AG172" s="76"/>
      <c r="AH172" s="76"/>
      <c r="AI172" s="76"/>
      <c r="AJ172" s="76"/>
      <c r="AK172" s="76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G172" s="74"/>
      <c r="BH172" s="74"/>
      <c r="BI172" s="74"/>
      <c r="BJ172" s="74"/>
      <c r="BK172" s="74"/>
      <c r="BL172" s="74"/>
      <c r="BM172" s="74"/>
      <c r="BN172" s="74"/>
      <c r="BO172" s="74"/>
      <c r="BP172" s="74"/>
      <c r="BQ172" s="74"/>
      <c r="BR172" s="74"/>
      <c r="BS172" s="74"/>
      <c r="BT172" s="74"/>
      <c r="BU172" s="74"/>
      <c r="BV172" s="74"/>
      <c r="BW172" s="74"/>
      <c r="BX172" s="74"/>
      <c r="BY172" s="74"/>
      <c r="BZ172" s="74"/>
      <c r="CA172" s="74"/>
      <c r="ET172" s="72"/>
      <c r="EU172" s="72"/>
      <c r="EV172" s="72"/>
      <c r="EW172" s="72"/>
      <c r="EX172" s="72"/>
      <c r="EY172" s="72"/>
      <c r="EZ172" s="72"/>
      <c r="FA172" s="72"/>
      <c r="FB172" s="72"/>
      <c r="FC172" s="72"/>
      <c r="FD172" s="72"/>
      <c r="FE172" s="72"/>
      <c r="FF172" s="72"/>
      <c r="FG172" s="72"/>
      <c r="FH172" s="72"/>
      <c r="FI172" s="72"/>
      <c r="FJ172" s="72"/>
      <c r="FK172" s="72"/>
      <c r="FL172" s="72"/>
    </row>
    <row r="173" spans="30:168" ht="12.75">
      <c r="AD173" s="76"/>
      <c r="AF173" s="76"/>
      <c r="AG173" s="76"/>
      <c r="AH173" s="76"/>
      <c r="AI173" s="76"/>
      <c r="AJ173" s="76"/>
      <c r="AK173" s="76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G173" s="74"/>
      <c r="BH173" s="74"/>
      <c r="BI173" s="74"/>
      <c r="BJ173" s="74"/>
      <c r="BK173" s="74"/>
      <c r="BL173" s="74"/>
      <c r="BM173" s="74"/>
      <c r="BN173" s="74"/>
      <c r="BO173" s="74"/>
      <c r="BP173" s="74"/>
      <c r="BQ173" s="74"/>
      <c r="BR173" s="74"/>
      <c r="BS173" s="74"/>
      <c r="BT173" s="74"/>
      <c r="BU173" s="74"/>
      <c r="BV173" s="74"/>
      <c r="BW173" s="74"/>
      <c r="BX173" s="74"/>
      <c r="BY173" s="74"/>
      <c r="BZ173" s="74"/>
      <c r="CA173" s="74"/>
      <c r="ET173" s="72"/>
      <c r="EU173" s="72"/>
      <c r="EV173" s="72"/>
      <c r="EW173" s="72"/>
      <c r="EX173" s="72"/>
      <c r="EY173" s="72"/>
      <c r="EZ173" s="72"/>
      <c r="FA173" s="72"/>
      <c r="FB173" s="72"/>
      <c r="FC173" s="72"/>
      <c r="FD173" s="72"/>
      <c r="FE173" s="72"/>
      <c r="FF173" s="72"/>
      <c r="FG173" s="72"/>
      <c r="FH173" s="72"/>
      <c r="FI173" s="72"/>
      <c r="FJ173" s="72"/>
      <c r="FK173" s="72"/>
      <c r="FL173" s="72"/>
    </row>
    <row r="174" spans="30:168" ht="12.75">
      <c r="AD174" s="76"/>
      <c r="AF174" s="76"/>
      <c r="AG174" s="76"/>
      <c r="AH174" s="76"/>
      <c r="AI174" s="76"/>
      <c r="AJ174" s="76"/>
      <c r="AK174" s="76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74"/>
      <c r="BU174" s="74"/>
      <c r="BV174" s="74"/>
      <c r="BW174" s="74"/>
      <c r="BX174" s="74"/>
      <c r="BY174" s="74"/>
      <c r="BZ174" s="74"/>
      <c r="CA174" s="74"/>
      <c r="ET174" s="72"/>
      <c r="EU174" s="72"/>
      <c r="EV174" s="72"/>
      <c r="EW174" s="72"/>
      <c r="EX174" s="72"/>
      <c r="EY174" s="72"/>
      <c r="EZ174" s="72"/>
      <c r="FA174" s="72"/>
      <c r="FB174" s="72"/>
      <c r="FC174" s="72"/>
      <c r="FD174" s="72"/>
      <c r="FE174" s="72"/>
      <c r="FF174" s="72"/>
      <c r="FG174" s="72"/>
      <c r="FH174" s="72"/>
      <c r="FI174" s="72"/>
      <c r="FJ174" s="72"/>
      <c r="FK174" s="72"/>
      <c r="FL174" s="72"/>
    </row>
    <row r="175" spans="30:168" ht="12.75">
      <c r="AD175" s="76"/>
      <c r="AF175" s="76"/>
      <c r="AG175" s="76"/>
      <c r="AH175" s="76"/>
      <c r="AI175" s="76"/>
      <c r="AJ175" s="76"/>
      <c r="AK175" s="76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G175" s="74"/>
      <c r="BH175" s="74"/>
      <c r="BI175" s="74"/>
      <c r="BJ175" s="74"/>
      <c r="BK175" s="74"/>
      <c r="BL175" s="74"/>
      <c r="BM175" s="74"/>
      <c r="BN175" s="74"/>
      <c r="BO175" s="74"/>
      <c r="BP175" s="74"/>
      <c r="BQ175" s="74"/>
      <c r="BR175" s="74"/>
      <c r="BS175" s="74"/>
      <c r="BT175" s="74"/>
      <c r="BU175" s="74"/>
      <c r="BV175" s="74"/>
      <c r="BW175" s="74"/>
      <c r="BX175" s="74"/>
      <c r="BY175" s="74"/>
      <c r="BZ175" s="74"/>
      <c r="CA175" s="74"/>
      <c r="ET175" s="72"/>
      <c r="EU175" s="72"/>
      <c r="EV175" s="72"/>
      <c r="EW175" s="72"/>
      <c r="EX175" s="72"/>
      <c r="EY175" s="72"/>
      <c r="EZ175" s="72"/>
      <c r="FA175" s="72"/>
      <c r="FB175" s="72"/>
      <c r="FC175" s="72"/>
      <c r="FD175" s="72"/>
      <c r="FE175" s="72"/>
      <c r="FF175" s="72"/>
      <c r="FG175" s="72"/>
      <c r="FH175" s="72"/>
      <c r="FI175" s="72"/>
      <c r="FJ175" s="72"/>
      <c r="FK175" s="72"/>
      <c r="FL175" s="72"/>
    </row>
    <row r="176" spans="30:168" ht="12.75">
      <c r="AD176" s="76"/>
      <c r="AF176" s="76"/>
      <c r="AG176" s="76"/>
      <c r="AH176" s="76"/>
      <c r="AI176" s="76"/>
      <c r="AJ176" s="76"/>
      <c r="AK176" s="76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G176" s="74"/>
      <c r="BH176" s="74"/>
      <c r="BI176" s="74"/>
      <c r="BJ176" s="74"/>
      <c r="BK176" s="74"/>
      <c r="BL176" s="74"/>
      <c r="BM176" s="74"/>
      <c r="BN176" s="74"/>
      <c r="BO176" s="74"/>
      <c r="BP176" s="74"/>
      <c r="BQ176" s="74"/>
      <c r="BR176" s="74"/>
      <c r="BS176" s="74"/>
      <c r="BT176" s="74"/>
      <c r="BU176" s="74"/>
      <c r="BV176" s="74"/>
      <c r="BW176" s="74"/>
      <c r="BX176" s="74"/>
      <c r="BY176" s="74"/>
      <c r="BZ176" s="74"/>
      <c r="CA176" s="74"/>
      <c r="ET176" s="72"/>
      <c r="EU176" s="72"/>
      <c r="EV176" s="72"/>
      <c r="EW176" s="72"/>
      <c r="EX176" s="72"/>
      <c r="EY176" s="72"/>
      <c r="EZ176" s="72"/>
      <c r="FA176" s="72"/>
      <c r="FB176" s="72"/>
      <c r="FC176" s="72"/>
      <c r="FD176" s="72"/>
      <c r="FE176" s="72"/>
      <c r="FF176" s="72"/>
      <c r="FG176" s="72"/>
      <c r="FH176" s="72"/>
      <c r="FI176" s="72"/>
      <c r="FJ176" s="72"/>
      <c r="FK176" s="72"/>
      <c r="FL176" s="72"/>
    </row>
    <row r="177" spans="30:168" ht="12.75">
      <c r="AD177" s="76"/>
      <c r="AF177" s="76"/>
      <c r="AG177" s="76"/>
      <c r="AH177" s="76"/>
      <c r="AI177" s="76"/>
      <c r="AJ177" s="76"/>
      <c r="AK177" s="76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G177" s="74"/>
      <c r="BH177" s="74"/>
      <c r="BI177" s="74"/>
      <c r="BJ177" s="74"/>
      <c r="BK177" s="74"/>
      <c r="BL177" s="74"/>
      <c r="BM177" s="74"/>
      <c r="BN177" s="74"/>
      <c r="BO177" s="74"/>
      <c r="BP177" s="74"/>
      <c r="BQ177" s="74"/>
      <c r="BR177" s="74"/>
      <c r="BS177" s="74"/>
      <c r="BT177" s="74"/>
      <c r="BU177" s="74"/>
      <c r="BV177" s="74"/>
      <c r="BW177" s="74"/>
      <c r="BX177" s="74"/>
      <c r="BY177" s="74"/>
      <c r="BZ177" s="74"/>
      <c r="CA177" s="74"/>
      <c r="ET177" s="72"/>
      <c r="EU177" s="72"/>
      <c r="EV177" s="72"/>
      <c r="EW177" s="72"/>
      <c r="EX177" s="72"/>
      <c r="EY177" s="72"/>
      <c r="EZ177" s="72"/>
      <c r="FA177" s="72"/>
      <c r="FB177" s="72"/>
      <c r="FC177" s="72"/>
      <c r="FD177" s="72"/>
      <c r="FE177" s="72"/>
      <c r="FF177" s="72"/>
      <c r="FG177" s="72"/>
      <c r="FH177" s="72"/>
      <c r="FI177" s="72"/>
      <c r="FJ177" s="72"/>
      <c r="FK177" s="72"/>
      <c r="FL177" s="72"/>
    </row>
    <row r="178" spans="30:168" ht="12.75">
      <c r="AD178" s="76"/>
      <c r="AF178" s="76"/>
      <c r="AG178" s="76"/>
      <c r="AH178" s="76"/>
      <c r="AI178" s="76"/>
      <c r="AJ178" s="76"/>
      <c r="AK178" s="76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G178" s="74"/>
      <c r="BH178" s="74"/>
      <c r="BI178" s="74"/>
      <c r="BJ178" s="74"/>
      <c r="BK178" s="74"/>
      <c r="BL178" s="74"/>
      <c r="BM178" s="74"/>
      <c r="BN178" s="74"/>
      <c r="BO178" s="74"/>
      <c r="BP178" s="74"/>
      <c r="BQ178" s="74"/>
      <c r="BR178" s="74"/>
      <c r="BS178" s="74"/>
      <c r="BT178" s="74"/>
      <c r="BU178" s="74"/>
      <c r="BV178" s="74"/>
      <c r="BW178" s="74"/>
      <c r="BX178" s="74"/>
      <c r="BY178" s="74"/>
      <c r="BZ178" s="74"/>
      <c r="CA178" s="74"/>
      <c r="ET178" s="72"/>
      <c r="EU178" s="72"/>
      <c r="EV178" s="72"/>
      <c r="EW178" s="72"/>
      <c r="EX178" s="72"/>
      <c r="EY178" s="72"/>
      <c r="EZ178" s="72"/>
      <c r="FA178" s="72"/>
      <c r="FB178" s="72"/>
      <c r="FC178" s="72"/>
      <c r="FD178" s="72"/>
      <c r="FE178" s="72"/>
      <c r="FF178" s="72"/>
      <c r="FG178" s="72"/>
      <c r="FH178" s="72"/>
      <c r="FI178" s="72"/>
      <c r="FJ178" s="72"/>
      <c r="FK178" s="72"/>
      <c r="FL178" s="72"/>
    </row>
    <row r="179" spans="30:168" ht="12.75">
      <c r="AD179" s="76"/>
      <c r="AF179" s="76"/>
      <c r="AG179" s="76"/>
      <c r="AH179" s="76"/>
      <c r="AI179" s="76"/>
      <c r="AJ179" s="76"/>
      <c r="AK179" s="76"/>
      <c r="AR179" s="80"/>
      <c r="AU179" s="80"/>
      <c r="AV179" s="80"/>
      <c r="AW179" s="80"/>
      <c r="AX179" s="80"/>
      <c r="AY179" s="80"/>
      <c r="AZ179" s="80"/>
      <c r="BA179" s="80"/>
      <c r="BB179" s="80"/>
      <c r="BG179" s="74"/>
      <c r="BH179" s="74"/>
      <c r="BI179" s="74"/>
      <c r="BJ179" s="74"/>
      <c r="BK179" s="74"/>
      <c r="BL179" s="74"/>
      <c r="BN179" s="74"/>
      <c r="BO179" s="74"/>
      <c r="BP179" s="74"/>
      <c r="BQ179" s="74"/>
      <c r="BR179" s="74"/>
      <c r="BS179" s="74"/>
      <c r="BT179" s="74"/>
      <c r="BU179" s="74"/>
      <c r="BV179" s="74"/>
      <c r="BW179" s="74"/>
      <c r="BX179" s="74"/>
      <c r="BY179" s="74"/>
      <c r="BZ179" s="74"/>
      <c r="CA179" s="74"/>
      <c r="ET179" s="72"/>
      <c r="EU179" s="72"/>
      <c r="EV179" s="72"/>
      <c r="EW179" s="72"/>
      <c r="EX179" s="72"/>
      <c r="EY179" s="72"/>
      <c r="EZ179" s="72"/>
      <c r="FA179" s="72"/>
      <c r="FB179" s="72"/>
      <c r="FC179" s="72"/>
      <c r="FD179" s="72"/>
      <c r="FE179" s="72"/>
      <c r="FF179" s="72"/>
      <c r="FG179" s="72"/>
      <c r="FH179" s="72"/>
      <c r="FI179" s="72"/>
      <c r="FJ179" s="72"/>
      <c r="FK179" s="72"/>
      <c r="FL179" s="72"/>
    </row>
    <row r="180" spans="30:168" ht="12.75">
      <c r="AD180" s="76"/>
      <c r="AF180" s="76"/>
      <c r="AG180" s="76"/>
      <c r="AH180" s="76"/>
      <c r="AI180" s="76"/>
      <c r="AJ180" s="76"/>
      <c r="AK180" s="76"/>
      <c r="AM180" s="80"/>
      <c r="AN180" s="80"/>
      <c r="AO180" s="80"/>
      <c r="AP180" s="80"/>
      <c r="AQ180" s="80"/>
      <c r="AR180" s="80"/>
      <c r="AU180" s="80"/>
      <c r="AV180" s="80"/>
      <c r="AW180" s="80"/>
      <c r="AX180" s="80"/>
      <c r="AY180" s="80"/>
      <c r="AZ180" s="80"/>
      <c r="BA180" s="80"/>
      <c r="BB180" s="80"/>
      <c r="BG180" s="74"/>
      <c r="BH180" s="74"/>
      <c r="BI180" s="74"/>
      <c r="BJ180" s="74"/>
      <c r="BK180" s="74"/>
      <c r="BL180" s="74"/>
      <c r="BM180" s="74"/>
      <c r="BN180" s="74"/>
      <c r="BO180" s="74"/>
      <c r="BP180" s="74"/>
      <c r="BQ180" s="74"/>
      <c r="BR180" s="74"/>
      <c r="BS180" s="74"/>
      <c r="BT180" s="74"/>
      <c r="BU180" s="74"/>
      <c r="BV180" s="74"/>
      <c r="BW180" s="74"/>
      <c r="BX180" s="74"/>
      <c r="BY180" s="74"/>
      <c r="BZ180" s="74"/>
      <c r="CA180" s="74"/>
      <c r="FA180" s="72"/>
      <c r="FB180" s="72"/>
      <c r="FC180" s="72"/>
      <c r="FD180" s="72"/>
      <c r="FE180" s="72"/>
      <c r="FF180" s="72"/>
      <c r="FG180" s="72"/>
      <c r="FH180" s="72"/>
      <c r="FI180" s="72"/>
      <c r="FJ180" s="72"/>
      <c r="FK180" s="72"/>
      <c r="FL180" s="72"/>
    </row>
    <row r="181" spans="30:168" ht="12.75">
      <c r="AD181" s="76"/>
      <c r="AF181" s="76"/>
      <c r="AG181" s="76"/>
      <c r="AH181" s="76"/>
      <c r="AI181" s="76"/>
      <c r="AJ181" s="80"/>
      <c r="AK181" s="80"/>
      <c r="AL181" s="80"/>
      <c r="AM181" s="80"/>
      <c r="AN181" s="80"/>
      <c r="AO181" s="80"/>
      <c r="AP181" s="80"/>
      <c r="AQ181" s="80"/>
      <c r="AR181" s="80"/>
      <c r="AU181" s="80"/>
      <c r="AV181" s="80"/>
      <c r="AW181" s="80"/>
      <c r="AX181" s="80"/>
      <c r="AY181" s="80"/>
      <c r="AZ181" s="80"/>
      <c r="BA181" s="80"/>
      <c r="BB181" s="80"/>
      <c r="BG181" s="74"/>
      <c r="BH181" s="74"/>
      <c r="BI181" s="74"/>
      <c r="BJ181" s="74"/>
      <c r="BK181" s="74"/>
      <c r="BL181" s="74"/>
      <c r="BM181" s="74"/>
      <c r="BN181" s="74"/>
      <c r="BO181" s="74"/>
      <c r="BP181" s="74"/>
      <c r="BQ181" s="74"/>
      <c r="BR181" s="74"/>
      <c r="BS181" s="74"/>
      <c r="BT181" s="74"/>
      <c r="BU181" s="74"/>
      <c r="BV181" s="74"/>
      <c r="BW181" s="74"/>
      <c r="BX181" s="74"/>
      <c r="BY181" s="74"/>
      <c r="BZ181" s="74"/>
      <c r="CA181" s="74"/>
      <c r="EQ181" s="72"/>
      <c r="ER181" s="72"/>
      <c r="ES181" s="72"/>
      <c r="ET181" s="72"/>
      <c r="EU181" s="72"/>
      <c r="EV181" s="72"/>
      <c r="EW181" s="72"/>
      <c r="EX181" s="72"/>
      <c r="EY181" s="72"/>
      <c r="EZ181" s="72"/>
      <c r="FA181" s="72"/>
      <c r="FB181" s="72"/>
      <c r="FC181" s="72"/>
      <c r="FD181" s="72"/>
      <c r="FE181" s="72"/>
      <c r="FF181" s="72"/>
      <c r="FG181" s="72"/>
      <c r="FH181" s="72"/>
      <c r="FI181" s="72"/>
      <c r="FJ181" s="72"/>
      <c r="FK181" s="72"/>
      <c r="FL181" s="72"/>
    </row>
    <row r="182" spans="30:168" ht="12.75">
      <c r="AD182" s="76"/>
      <c r="AF182" s="76"/>
      <c r="AG182" s="76"/>
      <c r="AH182" s="76"/>
      <c r="AI182" s="76"/>
      <c r="AJ182" s="80"/>
      <c r="AK182" s="80"/>
      <c r="AL182" s="80"/>
      <c r="AM182" s="80"/>
      <c r="AN182" s="80"/>
      <c r="AO182" s="80"/>
      <c r="AP182" s="80"/>
      <c r="AQ182" s="80"/>
      <c r="AR182" s="80"/>
      <c r="AU182" s="80"/>
      <c r="AV182" s="80"/>
      <c r="AW182" s="80"/>
      <c r="AX182" s="80"/>
      <c r="AY182" s="80"/>
      <c r="AZ182" s="81"/>
      <c r="BA182" s="80"/>
      <c r="BB182" s="80"/>
      <c r="BG182" s="74"/>
      <c r="BH182" s="74"/>
      <c r="BI182" s="74"/>
      <c r="BJ182" s="74"/>
      <c r="BK182" s="74"/>
      <c r="BL182" s="74"/>
      <c r="BM182" s="74"/>
      <c r="BO182" s="74"/>
      <c r="BP182" s="74"/>
      <c r="BQ182" s="74"/>
      <c r="BR182" s="74"/>
      <c r="BS182" s="74"/>
      <c r="BT182" s="74"/>
      <c r="BU182" s="74"/>
      <c r="BV182" s="74"/>
      <c r="BW182" s="74"/>
      <c r="BX182" s="74"/>
      <c r="BY182" s="74"/>
      <c r="BZ182" s="74"/>
      <c r="CA182" s="74"/>
      <c r="EU182" s="72"/>
      <c r="EV182" s="72"/>
      <c r="EW182" s="72"/>
      <c r="EX182" s="72"/>
      <c r="EY182" s="72"/>
      <c r="EZ182" s="72"/>
      <c r="FA182" s="72"/>
      <c r="FB182" s="72"/>
      <c r="FC182" s="72"/>
      <c r="FD182" s="72"/>
      <c r="FE182" s="72"/>
      <c r="FF182" s="72"/>
      <c r="FG182" s="72"/>
      <c r="FH182" s="72"/>
      <c r="FI182" s="72"/>
      <c r="FJ182" s="72"/>
      <c r="FK182" s="72"/>
      <c r="FL182" s="72"/>
    </row>
    <row r="183" spans="30:168" ht="12.75">
      <c r="AD183" s="76"/>
      <c r="AF183" s="76"/>
      <c r="AG183" s="76"/>
      <c r="AH183" s="76"/>
      <c r="AI183" s="76"/>
      <c r="AJ183" s="80"/>
      <c r="AK183" s="80"/>
      <c r="AL183" s="80"/>
      <c r="AM183" s="80"/>
      <c r="AN183" s="80"/>
      <c r="AO183" s="80"/>
      <c r="AP183" s="80"/>
      <c r="AQ183" s="80"/>
      <c r="AR183" s="80"/>
      <c r="AU183" s="80"/>
      <c r="AV183" s="80"/>
      <c r="AW183" s="80"/>
      <c r="AX183" s="80"/>
      <c r="AY183" s="80"/>
      <c r="AZ183" s="81"/>
      <c r="BA183" s="80"/>
      <c r="BB183" s="80"/>
      <c r="BG183" s="74"/>
      <c r="BH183" s="74"/>
      <c r="BI183" s="74"/>
      <c r="BJ183" s="74"/>
      <c r="BK183" s="74"/>
      <c r="BL183" s="74"/>
      <c r="BO183" s="74"/>
      <c r="BP183" s="74"/>
      <c r="BQ183" s="74"/>
      <c r="BR183" s="74"/>
      <c r="BS183" s="74"/>
      <c r="BT183" s="74"/>
      <c r="BU183" s="74"/>
      <c r="BV183" s="74"/>
      <c r="BW183" s="74"/>
      <c r="BX183" s="74"/>
      <c r="BY183" s="74"/>
      <c r="BZ183" s="74"/>
      <c r="CA183" s="74"/>
      <c r="EU183" s="72"/>
      <c r="EV183" s="72"/>
      <c r="EW183" s="72"/>
      <c r="EX183" s="72"/>
      <c r="EY183" s="72"/>
      <c r="EZ183" s="72"/>
      <c r="FA183" s="72"/>
      <c r="FB183" s="72"/>
      <c r="FC183" s="72"/>
      <c r="FD183" s="72"/>
      <c r="FE183" s="72"/>
      <c r="FF183" s="72"/>
      <c r="FG183" s="72"/>
      <c r="FH183" s="72"/>
      <c r="FI183" s="72"/>
      <c r="FJ183" s="72"/>
      <c r="FK183" s="72"/>
      <c r="FL183" s="72"/>
    </row>
    <row r="184" spans="30:168" ht="12.75">
      <c r="AD184" s="76"/>
      <c r="AF184" s="76"/>
      <c r="AG184" s="76"/>
      <c r="AH184" s="76"/>
      <c r="AI184" s="76"/>
      <c r="AJ184" s="80"/>
      <c r="AK184" s="80"/>
      <c r="AL184" s="80"/>
      <c r="AM184" s="80"/>
      <c r="AN184" s="80"/>
      <c r="AO184" s="80"/>
      <c r="AP184" s="80"/>
      <c r="AQ184" s="80"/>
      <c r="AR184" s="80"/>
      <c r="AU184" s="80"/>
      <c r="AV184" s="80"/>
      <c r="AW184" s="80"/>
      <c r="AX184" s="80"/>
      <c r="AY184" s="80"/>
      <c r="AZ184" s="81"/>
      <c r="BA184" s="80"/>
      <c r="BB184" s="80"/>
      <c r="BG184" s="74"/>
      <c r="BH184" s="74"/>
      <c r="BI184" s="74"/>
      <c r="BJ184" s="74"/>
      <c r="BK184" s="74"/>
      <c r="BL184" s="74"/>
      <c r="BO184" s="74"/>
      <c r="BP184" s="74"/>
      <c r="BQ184" s="74"/>
      <c r="BR184" s="74"/>
      <c r="BS184" s="74"/>
      <c r="BT184" s="74"/>
      <c r="BU184" s="74"/>
      <c r="BV184" s="74"/>
      <c r="BW184" s="74"/>
      <c r="BX184" s="74"/>
      <c r="BY184" s="74"/>
      <c r="BZ184" s="74"/>
      <c r="CA184" s="74"/>
      <c r="FC184" s="72"/>
      <c r="FD184" s="72"/>
      <c r="FE184" s="72"/>
      <c r="FF184" s="72"/>
      <c r="FG184" s="72"/>
      <c r="FH184" s="72"/>
      <c r="FI184" s="72"/>
      <c r="FJ184" s="72"/>
      <c r="FK184" s="72"/>
      <c r="FL184" s="72"/>
    </row>
    <row r="185" spans="30:168" ht="12.75">
      <c r="AD185" s="76"/>
      <c r="AF185" s="76"/>
      <c r="AG185" s="76"/>
      <c r="AH185" s="76"/>
      <c r="AI185" s="76"/>
      <c r="AJ185" s="80"/>
      <c r="AK185" s="80"/>
      <c r="AL185" s="80"/>
      <c r="AM185" s="80"/>
      <c r="AN185" s="80"/>
      <c r="AO185" s="80"/>
      <c r="AP185" s="80"/>
      <c r="AQ185" s="80"/>
      <c r="AR185" s="80"/>
      <c r="AU185" s="80"/>
      <c r="AV185" s="80"/>
      <c r="AW185" s="80"/>
      <c r="AX185" s="80"/>
      <c r="AY185" s="80"/>
      <c r="AZ185" s="81"/>
      <c r="BA185" s="80"/>
      <c r="BB185" s="80"/>
      <c r="BG185" s="74"/>
      <c r="BH185" s="74"/>
      <c r="BI185" s="74"/>
      <c r="BJ185" s="74"/>
      <c r="BK185" s="74"/>
      <c r="BL185" s="74"/>
      <c r="BO185" s="74"/>
      <c r="BP185" s="74"/>
      <c r="BQ185" s="74"/>
      <c r="BR185" s="74"/>
      <c r="BS185" s="74"/>
      <c r="BT185" s="74"/>
      <c r="BU185" s="74"/>
      <c r="BV185" s="74"/>
      <c r="BW185" s="74"/>
      <c r="BX185" s="74"/>
      <c r="BY185" s="74"/>
      <c r="BZ185" s="74"/>
      <c r="CA185" s="74"/>
      <c r="FC185" s="72"/>
      <c r="FD185" s="72"/>
      <c r="FE185" s="72"/>
      <c r="FF185" s="72"/>
      <c r="FG185" s="72"/>
      <c r="FH185" s="72"/>
      <c r="FI185" s="72"/>
      <c r="FJ185" s="72"/>
      <c r="FK185" s="72"/>
      <c r="FL185" s="72"/>
    </row>
    <row r="186" spans="30:168" ht="12.75">
      <c r="AD186" s="76"/>
      <c r="AF186" s="76"/>
      <c r="AG186" s="76"/>
      <c r="AH186" s="76"/>
      <c r="AI186" s="76"/>
      <c r="AJ186" s="80"/>
      <c r="AK186" s="80"/>
      <c r="AL186" s="80"/>
      <c r="AM186" s="80"/>
      <c r="AN186" s="80"/>
      <c r="AO186" s="80"/>
      <c r="AP186" s="80"/>
      <c r="AQ186" s="80"/>
      <c r="AR186" s="80"/>
      <c r="AU186" s="80"/>
      <c r="AV186" s="80"/>
      <c r="AW186" s="80"/>
      <c r="AX186" s="80"/>
      <c r="AY186" s="80"/>
      <c r="AZ186" s="81"/>
      <c r="BA186" s="80"/>
      <c r="BB186" s="80"/>
      <c r="BG186" s="74"/>
      <c r="BH186" s="74"/>
      <c r="BI186" s="74"/>
      <c r="BJ186" s="74"/>
      <c r="BK186" s="74"/>
      <c r="BL186" s="74"/>
      <c r="BO186" s="74"/>
      <c r="BP186" s="74"/>
      <c r="BQ186" s="74"/>
      <c r="BR186" s="74"/>
      <c r="BS186" s="74"/>
      <c r="BT186" s="74"/>
      <c r="BU186" s="74"/>
      <c r="BV186" s="74"/>
      <c r="BW186" s="74"/>
      <c r="BX186" s="74"/>
      <c r="BY186" s="74"/>
      <c r="BZ186" s="74"/>
      <c r="CA186" s="74"/>
      <c r="FC186" s="72"/>
      <c r="FD186" s="72"/>
      <c r="FE186" s="72"/>
      <c r="FF186" s="72"/>
      <c r="FG186" s="72"/>
      <c r="FH186" s="72"/>
      <c r="FI186" s="72"/>
      <c r="FJ186" s="72"/>
      <c r="FK186" s="72"/>
      <c r="FL186" s="72"/>
    </row>
    <row r="187" spans="30:168" ht="12.75">
      <c r="AD187" s="76"/>
      <c r="AF187" s="76"/>
      <c r="AG187" s="76"/>
      <c r="AH187" s="76"/>
      <c r="AI187" s="76"/>
      <c r="AJ187" s="80"/>
      <c r="AK187" s="80"/>
      <c r="AL187" s="80"/>
      <c r="AM187" s="80"/>
      <c r="AN187" s="80"/>
      <c r="AO187" s="80"/>
      <c r="AP187" s="80"/>
      <c r="AQ187" s="80"/>
      <c r="AR187" s="80"/>
      <c r="AU187" s="80"/>
      <c r="AV187" s="80"/>
      <c r="AW187" s="80"/>
      <c r="AX187" s="80"/>
      <c r="AY187" s="80"/>
      <c r="AZ187" s="81"/>
      <c r="BA187" s="80"/>
      <c r="BB187" s="80"/>
      <c r="BG187" s="74"/>
      <c r="BH187" s="74"/>
      <c r="BI187" s="74"/>
      <c r="BJ187" s="74"/>
      <c r="BK187" s="74"/>
      <c r="BL187" s="74"/>
      <c r="BO187" s="74"/>
      <c r="BP187" s="74"/>
      <c r="BQ187" s="74"/>
      <c r="BR187" s="74"/>
      <c r="BS187" s="74"/>
      <c r="BT187" s="74"/>
      <c r="BU187" s="74"/>
      <c r="BV187" s="74"/>
      <c r="BW187" s="74"/>
      <c r="BX187" s="74"/>
      <c r="BY187" s="74"/>
      <c r="BZ187" s="74"/>
      <c r="CA187" s="74"/>
      <c r="FC187" s="72"/>
      <c r="FD187" s="72"/>
      <c r="FE187" s="72"/>
      <c r="FF187" s="72"/>
      <c r="FG187" s="72"/>
      <c r="FH187" s="72"/>
      <c r="FI187" s="72"/>
      <c r="FJ187" s="72"/>
      <c r="FK187" s="72"/>
      <c r="FL187" s="72"/>
    </row>
    <row r="188" spans="30:168" ht="12.75">
      <c r="AD188" s="76"/>
      <c r="AF188" s="76"/>
      <c r="AG188" s="76"/>
      <c r="AH188" s="76"/>
      <c r="AI188" s="76"/>
      <c r="AJ188" s="80"/>
      <c r="AK188" s="80"/>
      <c r="AL188" s="80"/>
      <c r="AM188" s="80"/>
      <c r="AN188" s="80"/>
      <c r="AO188" s="80"/>
      <c r="AP188" s="80"/>
      <c r="AQ188" s="80"/>
      <c r="AR188" s="80"/>
      <c r="AU188" s="80"/>
      <c r="AV188" s="80"/>
      <c r="AW188" s="80"/>
      <c r="AX188" s="80"/>
      <c r="AY188" s="80"/>
      <c r="AZ188" s="81"/>
      <c r="BA188" s="80"/>
      <c r="BB188" s="80"/>
      <c r="BG188" s="74"/>
      <c r="BH188" s="74"/>
      <c r="BI188" s="74"/>
      <c r="BJ188" s="74"/>
      <c r="BK188" s="74"/>
      <c r="BL188" s="74"/>
      <c r="BO188" s="74"/>
      <c r="BP188" s="74"/>
      <c r="BQ188" s="74"/>
      <c r="BR188" s="74"/>
      <c r="BS188" s="74"/>
      <c r="BT188" s="74"/>
      <c r="BU188" s="74"/>
      <c r="BV188" s="74"/>
      <c r="BW188" s="74"/>
      <c r="BX188" s="74"/>
      <c r="BY188" s="74"/>
      <c r="BZ188" s="74"/>
      <c r="CA188" s="74"/>
      <c r="FC188" s="72"/>
      <c r="FD188" s="72"/>
      <c r="FE188" s="72"/>
      <c r="FF188" s="72"/>
      <c r="FG188" s="72"/>
      <c r="FH188" s="72"/>
      <c r="FI188" s="72"/>
      <c r="FJ188" s="72"/>
      <c r="FK188" s="72"/>
      <c r="FL188" s="72"/>
    </row>
    <row r="189" spans="30:168" ht="12.75">
      <c r="AD189" s="76"/>
      <c r="AF189" s="76"/>
      <c r="AG189" s="76"/>
      <c r="AH189" s="76"/>
      <c r="AI189" s="76"/>
      <c r="AJ189" s="80"/>
      <c r="AK189" s="80"/>
      <c r="AL189" s="80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80"/>
      <c r="AZ189" s="81"/>
      <c r="BA189" s="80"/>
      <c r="BB189" s="80"/>
      <c r="BG189" s="74"/>
      <c r="BH189" s="74"/>
      <c r="BI189" s="74"/>
      <c r="BJ189" s="74"/>
      <c r="BK189" s="74"/>
      <c r="BL189" s="74"/>
      <c r="BO189" s="74"/>
      <c r="BP189" s="74"/>
      <c r="BQ189" s="74"/>
      <c r="BR189" s="74"/>
      <c r="BS189" s="74"/>
      <c r="BT189" s="74"/>
      <c r="BU189" s="74"/>
      <c r="BV189" s="74"/>
      <c r="BW189" s="74"/>
      <c r="BX189" s="74"/>
      <c r="BY189" s="74"/>
      <c r="BZ189" s="74"/>
      <c r="CA189" s="74"/>
      <c r="FC189" s="72"/>
      <c r="FD189" s="72"/>
      <c r="FE189" s="72"/>
      <c r="FF189" s="72"/>
      <c r="FG189" s="72"/>
      <c r="FH189" s="72"/>
      <c r="FI189" s="72"/>
      <c r="FJ189" s="72"/>
      <c r="FK189" s="72"/>
      <c r="FL189" s="72"/>
    </row>
    <row r="190" spans="30:168" ht="12.75">
      <c r="AD190" s="76"/>
      <c r="AF190" s="76"/>
      <c r="AG190" s="76"/>
      <c r="AH190" s="76"/>
      <c r="AI190" s="76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1"/>
      <c r="BA190" s="80"/>
      <c r="BB190" s="80"/>
      <c r="BG190" s="74"/>
      <c r="BH190" s="74"/>
      <c r="BI190" s="74"/>
      <c r="BJ190" s="74"/>
      <c r="BK190" s="74"/>
      <c r="BL190" s="74"/>
      <c r="BO190" s="74"/>
      <c r="BP190" s="74"/>
      <c r="BQ190" s="74"/>
      <c r="BR190" s="74"/>
      <c r="BS190" s="74"/>
      <c r="BT190" s="74"/>
      <c r="BU190" s="74"/>
      <c r="BV190" s="74"/>
      <c r="BW190" s="74"/>
      <c r="BX190" s="74"/>
      <c r="BY190" s="74"/>
      <c r="BZ190" s="74"/>
      <c r="CA190" s="74"/>
      <c r="FC190" s="72"/>
      <c r="FD190" s="72"/>
      <c r="FE190" s="72"/>
      <c r="FF190" s="72"/>
      <c r="FG190" s="72"/>
      <c r="FH190" s="72"/>
      <c r="FI190" s="72"/>
      <c r="FJ190" s="72"/>
      <c r="FK190" s="72"/>
      <c r="FL190" s="72"/>
    </row>
    <row r="191" spans="30:168" ht="12.75">
      <c r="AD191" s="76"/>
      <c r="AF191" s="76"/>
      <c r="AG191" s="76"/>
      <c r="AH191" s="76"/>
      <c r="AI191" s="76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1"/>
      <c r="BA191" s="80"/>
      <c r="BB191" s="80"/>
      <c r="BG191" s="74"/>
      <c r="BH191" s="74"/>
      <c r="BI191" s="74"/>
      <c r="BJ191" s="74"/>
      <c r="BK191" s="74"/>
      <c r="BL191" s="74"/>
      <c r="BO191" s="74"/>
      <c r="BP191" s="74"/>
      <c r="BQ191" s="74"/>
      <c r="BR191" s="74"/>
      <c r="BS191" s="74"/>
      <c r="BT191" s="74"/>
      <c r="BU191" s="74"/>
      <c r="BV191" s="74"/>
      <c r="BW191" s="74"/>
      <c r="BX191" s="74"/>
      <c r="BY191" s="74"/>
      <c r="BZ191" s="74"/>
      <c r="CA191" s="74"/>
      <c r="FC191" s="72"/>
      <c r="FD191" s="72"/>
      <c r="FE191" s="72"/>
      <c r="FF191" s="72"/>
      <c r="FG191" s="72"/>
      <c r="FH191" s="72"/>
      <c r="FI191" s="72"/>
      <c r="FJ191" s="72"/>
      <c r="FK191" s="72"/>
      <c r="FL191" s="72"/>
    </row>
    <row r="192" spans="30:168" ht="12.75">
      <c r="AD192" s="76"/>
      <c r="AF192" s="76"/>
      <c r="AG192" s="76"/>
      <c r="AH192" s="76"/>
      <c r="AI192" s="76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1"/>
      <c r="BA192" s="80"/>
      <c r="BB192" s="80"/>
      <c r="BG192" s="74"/>
      <c r="BO192" s="74"/>
      <c r="BP192" s="74"/>
      <c r="BQ192" s="74"/>
      <c r="BR192" s="74"/>
      <c r="BS192" s="74"/>
      <c r="BT192" s="74"/>
      <c r="BU192" s="74"/>
      <c r="BV192" s="74"/>
      <c r="BW192" s="74"/>
      <c r="BX192" s="74"/>
      <c r="BY192" s="74"/>
      <c r="BZ192" s="74"/>
      <c r="CA192" s="74"/>
      <c r="FC192" s="72"/>
      <c r="FD192" s="72"/>
      <c r="FE192" s="72"/>
      <c r="FF192" s="72"/>
      <c r="FG192" s="72"/>
      <c r="FH192" s="72"/>
      <c r="FI192" s="72"/>
      <c r="FJ192" s="72"/>
      <c r="FK192" s="72"/>
      <c r="FL192" s="72"/>
    </row>
    <row r="193" spans="30:168" ht="12.75">
      <c r="AD193" s="76"/>
      <c r="AF193" s="76"/>
      <c r="AG193" s="76"/>
      <c r="AH193" s="76"/>
      <c r="AI193" s="76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1"/>
      <c r="BA193" s="80"/>
      <c r="BB193" s="80"/>
      <c r="BG193" s="74"/>
      <c r="BH193" s="74"/>
      <c r="BI193" s="74"/>
      <c r="BJ193" s="74"/>
      <c r="BK193" s="74"/>
      <c r="BL193" s="74"/>
      <c r="BO193" s="74"/>
      <c r="BP193" s="74"/>
      <c r="BQ193" s="74"/>
      <c r="BR193" s="74"/>
      <c r="BS193" s="74"/>
      <c r="BT193" s="74"/>
      <c r="BU193" s="74"/>
      <c r="BV193" s="74"/>
      <c r="BW193" s="74"/>
      <c r="BX193" s="74"/>
      <c r="BY193" s="74"/>
      <c r="BZ193" s="74"/>
      <c r="CA193" s="74"/>
      <c r="FC193" s="72"/>
      <c r="FD193" s="72"/>
      <c r="FE193" s="72"/>
      <c r="FF193" s="72"/>
      <c r="FG193" s="72"/>
      <c r="FH193" s="72"/>
      <c r="FI193" s="72"/>
      <c r="FJ193" s="72"/>
      <c r="FK193" s="72"/>
      <c r="FL193" s="72"/>
    </row>
    <row r="194" spans="30:168" ht="12.75">
      <c r="AD194" s="76"/>
      <c r="AF194" s="76"/>
      <c r="AG194" s="76"/>
      <c r="AH194" s="76"/>
      <c r="AI194" s="76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1"/>
      <c r="BA194" s="80"/>
      <c r="BB194" s="80"/>
      <c r="BG194" s="74"/>
      <c r="BH194" s="74"/>
      <c r="BI194" s="74"/>
      <c r="BJ194" s="74"/>
      <c r="BK194" s="74"/>
      <c r="BL194" s="74"/>
      <c r="BO194" s="74"/>
      <c r="BP194" s="74"/>
      <c r="BQ194" s="74"/>
      <c r="BR194" s="74"/>
      <c r="BS194" s="74"/>
      <c r="BT194" s="74"/>
      <c r="BU194" s="74"/>
      <c r="BV194" s="74"/>
      <c r="BW194" s="74"/>
      <c r="BX194" s="74"/>
      <c r="BY194" s="74"/>
      <c r="BZ194" s="74"/>
      <c r="CA194" s="74"/>
      <c r="FC194" s="72"/>
      <c r="FD194" s="72"/>
      <c r="FE194" s="72"/>
      <c r="FF194" s="72"/>
      <c r="FG194" s="72"/>
      <c r="FH194" s="72"/>
      <c r="FI194" s="72"/>
      <c r="FJ194" s="72"/>
      <c r="FK194" s="72"/>
      <c r="FL194" s="72"/>
    </row>
    <row r="195" spans="30:168" ht="12.75">
      <c r="AD195" s="76"/>
      <c r="AF195" s="76"/>
      <c r="AG195" s="76"/>
      <c r="AH195" s="76"/>
      <c r="AI195" s="76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1"/>
      <c r="BA195" s="80"/>
      <c r="BB195" s="80"/>
      <c r="BF195" s="74"/>
      <c r="BG195" s="81"/>
      <c r="BH195" s="74"/>
      <c r="BI195" s="74"/>
      <c r="BJ195" s="74"/>
      <c r="BK195" s="74"/>
      <c r="BL195" s="74"/>
      <c r="BO195" s="74"/>
      <c r="BP195" s="74"/>
      <c r="BQ195" s="74"/>
      <c r="BR195" s="74"/>
      <c r="BS195" s="74"/>
      <c r="BT195" s="74"/>
      <c r="BU195" s="74"/>
      <c r="BV195" s="74"/>
      <c r="BW195" s="74"/>
      <c r="BX195" s="74"/>
      <c r="BY195" s="74"/>
      <c r="BZ195" s="74"/>
      <c r="CA195" s="74"/>
      <c r="FC195" s="72"/>
      <c r="FD195" s="72"/>
      <c r="FE195" s="72"/>
      <c r="FF195" s="72"/>
      <c r="FG195" s="72"/>
      <c r="FH195" s="72"/>
      <c r="FI195" s="72"/>
      <c r="FJ195" s="72"/>
      <c r="FK195" s="72"/>
      <c r="FL195" s="72"/>
    </row>
    <row r="196" spans="30:168" ht="12.75">
      <c r="AD196" s="76"/>
      <c r="AF196" s="76"/>
      <c r="AG196" s="76"/>
      <c r="AH196" s="76"/>
      <c r="AI196" s="76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1"/>
      <c r="BA196" s="80"/>
      <c r="BB196" s="80"/>
      <c r="BD196" s="74"/>
      <c r="BE196" s="74"/>
      <c r="BG196" s="74"/>
      <c r="BI196" s="81"/>
      <c r="BP196" s="74"/>
      <c r="BQ196" s="74"/>
      <c r="BR196" s="74"/>
      <c r="BS196" s="74"/>
      <c r="BT196" s="74"/>
      <c r="BU196" s="74"/>
      <c r="BV196" s="74"/>
      <c r="BW196" s="74"/>
      <c r="BX196" s="74"/>
      <c r="BY196" s="74"/>
      <c r="BZ196" s="74"/>
      <c r="CA196" s="74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</row>
    <row r="197" spans="30:168" ht="12.75">
      <c r="AD197" s="76"/>
      <c r="AF197" s="76"/>
      <c r="AG197" s="76"/>
      <c r="AH197" s="76"/>
      <c r="AI197" s="76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1"/>
      <c r="BA197" s="80"/>
      <c r="BB197" s="80"/>
      <c r="BI197" s="81"/>
      <c r="BP197" s="74"/>
      <c r="BQ197" s="74"/>
      <c r="BR197" s="74"/>
      <c r="BS197" s="74"/>
      <c r="BT197" s="74"/>
      <c r="BU197" s="74"/>
      <c r="BV197" s="74"/>
      <c r="BW197" s="74"/>
      <c r="BX197" s="74"/>
      <c r="BY197" s="74"/>
      <c r="BZ197" s="74"/>
      <c r="CA197" s="74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</row>
    <row r="198" spans="30:168" ht="12.75">
      <c r="AD198" s="76"/>
      <c r="AF198" s="76"/>
      <c r="AG198" s="76"/>
      <c r="AH198" s="76"/>
      <c r="AI198" s="76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1"/>
      <c r="BA198" s="80"/>
      <c r="BB198" s="80"/>
      <c r="BI198" s="81"/>
      <c r="BP198" s="74"/>
      <c r="BQ198" s="74"/>
      <c r="BR198" s="74"/>
      <c r="BS198" s="74"/>
      <c r="BT198" s="74"/>
      <c r="BU198" s="74"/>
      <c r="BV198" s="74"/>
      <c r="BW198" s="74"/>
      <c r="BX198" s="74"/>
      <c r="BY198" s="74"/>
      <c r="BZ198" s="74"/>
      <c r="CA198" s="74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</row>
    <row r="199" spans="30:168" ht="12.75">
      <c r="AD199" s="76"/>
      <c r="AF199" s="76"/>
      <c r="AG199" s="76"/>
      <c r="AH199" s="76"/>
      <c r="AI199" s="76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1"/>
      <c r="BA199" s="80"/>
      <c r="BB199" s="80"/>
      <c r="BI199" s="81"/>
      <c r="BP199" s="74"/>
      <c r="BQ199" s="74"/>
      <c r="BR199" s="74"/>
      <c r="BS199" s="74"/>
      <c r="BT199" s="74"/>
      <c r="BU199" s="74"/>
      <c r="BV199" s="74"/>
      <c r="BW199" s="74"/>
      <c r="BX199" s="74"/>
      <c r="BY199" s="74"/>
      <c r="BZ199" s="74"/>
      <c r="CA199" s="74"/>
      <c r="FC199" s="72"/>
      <c r="FD199" s="72"/>
      <c r="FE199" s="72"/>
      <c r="FF199" s="72"/>
      <c r="FG199" s="72"/>
      <c r="FH199" s="72"/>
      <c r="FI199" s="72"/>
      <c r="FJ199" s="72"/>
      <c r="FK199" s="72"/>
      <c r="FL199" s="72"/>
    </row>
    <row r="200" spans="30:168" ht="12.75">
      <c r="AD200" s="76"/>
      <c r="AF200" s="76"/>
      <c r="AG200" s="76"/>
      <c r="AH200" s="76"/>
      <c r="AI200" s="76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1"/>
      <c r="BA200" s="80"/>
      <c r="BB200" s="80"/>
      <c r="BI200" s="81"/>
      <c r="BP200" s="74"/>
      <c r="BQ200" s="74"/>
      <c r="BR200" s="74"/>
      <c r="BS200" s="74"/>
      <c r="BT200" s="74"/>
      <c r="BU200" s="74"/>
      <c r="BV200" s="74"/>
      <c r="BW200" s="74"/>
      <c r="BX200" s="74"/>
      <c r="BY200" s="74"/>
      <c r="BZ200" s="74"/>
      <c r="CA200" s="74"/>
      <c r="FC200" s="72"/>
      <c r="FD200" s="72"/>
      <c r="FE200" s="72"/>
      <c r="FF200" s="72"/>
      <c r="FG200" s="72"/>
      <c r="FH200" s="72"/>
      <c r="FI200" s="72"/>
      <c r="FJ200" s="72"/>
      <c r="FK200" s="72"/>
      <c r="FL200" s="72"/>
    </row>
    <row r="201" spans="30:168" ht="12.75">
      <c r="AD201" s="76"/>
      <c r="AF201" s="76"/>
      <c r="AG201" s="76"/>
      <c r="AH201" s="76"/>
      <c r="AI201" s="76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1"/>
      <c r="BA201" s="80"/>
      <c r="BB201" s="80"/>
      <c r="BI201" s="81"/>
      <c r="BP201" s="74"/>
      <c r="BQ201" s="74"/>
      <c r="BR201" s="74"/>
      <c r="BS201" s="74"/>
      <c r="BT201" s="74"/>
      <c r="BU201" s="74"/>
      <c r="BV201" s="74"/>
      <c r="BW201" s="74"/>
      <c r="BX201" s="74"/>
      <c r="BY201" s="74"/>
      <c r="BZ201" s="74"/>
      <c r="CA201" s="74"/>
      <c r="FC201" s="72"/>
      <c r="FD201" s="72"/>
      <c r="FE201" s="72"/>
      <c r="FF201" s="72"/>
      <c r="FG201" s="72"/>
      <c r="FH201" s="72"/>
      <c r="FI201" s="72"/>
      <c r="FJ201" s="72"/>
      <c r="FK201" s="72"/>
      <c r="FL201" s="72"/>
    </row>
    <row r="202" spans="30:168" ht="12.75">
      <c r="AD202" s="76"/>
      <c r="AF202" s="76"/>
      <c r="AG202" s="76"/>
      <c r="AH202" s="76"/>
      <c r="AI202" s="76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1"/>
      <c r="BA202" s="80"/>
      <c r="BB202" s="80"/>
      <c r="BI202" s="81"/>
      <c r="BP202" s="74"/>
      <c r="BQ202" s="74"/>
      <c r="BR202" s="74"/>
      <c r="BS202" s="74"/>
      <c r="BT202" s="74"/>
      <c r="BU202" s="74"/>
      <c r="BV202" s="74"/>
      <c r="BW202" s="74"/>
      <c r="BX202" s="74"/>
      <c r="BY202" s="74"/>
      <c r="BZ202" s="74"/>
      <c r="CA202" s="74"/>
      <c r="FC202" s="72"/>
      <c r="FD202" s="72"/>
      <c r="FE202" s="72"/>
      <c r="FF202" s="72"/>
      <c r="FG202" s="72"/>
      <c r="FH202" s="72"/>
      <c r="FI202" s="72"/>
      <c r="FJ202" s="72"/>
      <c r="FK202" s="72"/>
      <c r="FL202" s="72"/>
    </row>
    <row r="203" spans="30:168" ht="12.75">
      <c r="AD203" s="76"/>
      <c r="AF203" s="76"/>
      <c r="AG203" s="76"/>
      <c r="AH203" s="76"/>
      <c r="AI203" s="76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1"/>
      <c r="BA203" s="80"/>
      <c r="BB203" s="80"/>
      <c r="BI203" s="81"/>
      <c r="BP203" s="74"/>
      <c r="BQ203" s="74"/>
      <c r="BR203" s="74"/>
      <c r="BS203" s="74"/>
      <c r="BT203" s="74"/>
      <c r="BU203" s="74"/>
      <c r="BV203" s="74"/>
      <c r="BW203" s="74"/>
      <c r="BX203" s="74"/>
      <c r="BY203" s="74"/>
      <c r="BZ203" s="74"/>
      <c r="CA203" s="74"/>
      <c r="FC203" s="72"/>
      <c r="FD203" s="72"/>
      <c r="FE203" s="72"/>
      <c r="FF203" s="72"/>
      <c r="FG203" s="72"/>
      <c r="FH203" s="72"/>
      <c r="FI203" s="72"/>
      <c r="FJ203" s="72"/>
      <c r="FK203" s="72"/>
      <c r="FL203" s="72"/>
    </row>
    <row r="204" spans="30:168" ht="12.75">
      <c r="AD204" s="76"/>
      <c r="AF204" s="76"/>
      <c r="AG204" s="76"/>
      <c r="AH204" s="76"/>
      <c r="AI204" s="76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1"/>
      <c r="BA204" s="80"/>
      <c r="BB204" s="80"/>
      <c r="BI204" s="81"/>
      <c r="BP204" s="74"/>
      <c r="BQ204" s="74"/>
      <c r="BR204" s="74"/>
      <c r="BS204" s="74"/>
      <c r="BT204" s="74"/>
      <c r="BU204" s="74"/>
      <c r="BV204" s="74"/>
      <c r="BW204" s="74"/>
      <c r="BX204" s="74"/>
      <c r="BY204" s="74"/>
      <c r="BZ204" s="74"/>
      <c r="CA204" s="74"/>
      <c r="FC204" s="72"/>
      <c r="FD204" s="72"/>
      <c r="FE204" s="72"/>
      <c r="FF204" s="72"/>
      <c r="FG204" s="72"/>
      <c r="FH204" s="72"/>
      <c r="FI204" s="72"/>
      <c r="FJ204" s="72"/>
      <c r="FK204" s="72"/>
      <c r="FL204" s="72"/>
    </row>
    <row r="205" spans="30:168" ht="12.75">
      <c r="AD205" s="76"/>
      <c r="AF205" s="76"/>
      <c r="AG205" s="76"/>
      <c r="AH205" s="76"/>
      <c r="AI205" s="76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1"/>
      <c r="BA205" s="80"/>
      <c r="BB205" s="80"/>
      <c r="BI205" s="81"/>
      <c r="BP205" s="74"/>
      <c r="BQ205" s="74"/>
      <c r="BR205" s="74"/>
      <c r="BS205" s="74"/>
      <c r="BT205" s="74"/>
      <c r="BU205" s="74"/>
      <c r="BV205" s="74"/>
      <c r="BW205" s="74"/>
      <c r="BX205" s="74"/>
      <c r="BY205" s="74"/>
      <c r="BZ205" s="74"/>
      <c r="CA205" s="74"/>
      <c r="FC205" s="72"/>
      <c r="FD205" s="72"/>
      <c r="FE205" s="72"/>
      <c r="FF205" s="72"/>
      <c r="FG205" s="72"/>
      <c r="FH205" s="72"/>
      <c r="FI205" s="72"/>
      <c r="FJ205" s="72"/>
      <c r="FK205" s="72"/>
      <c r="FL205" s="72"/>
    </row>
    <row r="206" spans="30:168" ht="12.75">
      <c r="AD206" s="76"/>
      <c r="AF206" s="76"/>
      <c r="AG206" s="76"/>
      <c r="AH206" s="76"/>
      <c r="AI206" s="76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1"/>
      <c r="BA206" s="80"/>
      <c r="BB206" s="80"/>
      <c r="BI206" s="81"/>
      <c r="BP206" s="74"/>
      <c r="BQ206" s="74"/>
      <c r="BR206" s="74"/>
      <c r="BS206" s="74"/>
      <c r="BT206" s="74"/>
      <c r="BU206" s="74"/>
      <c r="BV206" s="74"/>
      <c r="BW206" s="74"/>
      <c r="BX206" s="74"/>
      <c r="BY206" s="74"/>
      <c r="BZ206" s="74"/>
      <c r="CA206" s="74"/>
      <c r="FC206" s="72"/>
      <c r="FD206" s="72"/>
      <c r="FE206" s="72"/>
      <c r="FF206" s="72"/>
      <c r="FG206" s="72"/>
      <c r="FH206" s="72"/>
      <c r="FI206" s="72"/>
      <c r="FJ206" s="72"/>
      <c r="FK206" s="72"/>
      <c r="FL206" s="72"/>
    </row>
    <row r="207" spans="30:168" ht="12.75">
      <c r="AD207" s="76"/>
      <c r="AF207" s="76"/>
      <c r="AG207" s="76"/>
      <c r="AH207" s="76"/>
      <c r="AI207" s="76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1"/>
      <c r="BA207" s="80"/>
      <c r="BB207" s="80"/>
      <c r="BI207" s="81"/>
      <c r="BP207" s="74"/>
      <c r="BQ207" s="74"/>
      <c r="BR207" s="74"/>
      <c r="BS207" s="74"/>
      <c r="BT207" s="74"/>
      <c r="BU207" s="74"/>
      <c r="BV207" s="74"/>
      <c r="BW207" s="74"/>
      <c r="BX207" s="74"/>
      <c r="BY207" s="74"/>
      <c r="BZ207" s="74"/>
      <c r="CA207" s="74"/>
      <c r="FC207" s="72"/>
      <c r="FD207" s="72"/>
      <c r="FE207" s="72"/>
      <c r="FF207" s="72"/>
      <c r="FG207" s="72"/>
      <c r="FH207" s="72"/>
      <c r="FI207" s="72"/>
      <c r="FJ207" s="72"/>
      <c r="FK207" s="72"/>
      <c r="FL207" s="72"/>
    </row>
    <row r="208" spans="30:168" ht="12.75">
      <c r="AD208" s="76"/>
      <c r="AF208" s="76"/>
      <c r="AG208" s="76"/>
      <c r="AH208" s="76"/>
      <c r="AI208" s="76"/>
      <c r="AJ208" s="76"/>
      <c r="AK208" s="76"/>
      <c r="AQ208" s="80"/>
      <c r="AR208" s="80"/>
      <c r="AS208" s="80"/>
      <c r="AT208" s="80"/>
      <c r="AU208" s="80"/>
      <c r="AV208" s="80"/>
      <c r="AW208" s="80"/>
      <c r="AX208" s="80"/>
      <c r="AY208" s="80"/>
      <c r="AZ208" s="81"/>
      <c r="BA208" s="80"/>
      <c r="BB208" s="80"/>
      <c r="BI208" s="81"/>
      <c r="BP208" s="74"/>
      <c r="BQ208" s="74"/>
      <c r="BR208" s="74"/>
      <c r="BS208" s="74"/>
      <c r="BT208" s="74"/>
      <c r="BU208" s="74"/>
      <c r="BV208" s="74"/>
      <c r="BW208" s="74"/>
      <c r="BX208" s="74"/>
      <c r="BY208" s="74"/>
      <c r="BZ208" s="74"/>
      <c r="CA208" s="74"/>
      <c r="FC208" s="72"/>
      <c r="FD208" s="72"/>
      <c r="FE208" s="72"/>
      <c r="FF208" s="72"/>
      <c r="FG208" s="72"/>
      <c r="FH208" s="72"/>
      <c r="FI208" s="72"/>
      <c r="FJ208" s="72"/>
      <c r="FK208" s="72"/>
      <c r="FL208" s="72"/>
    </row>
    <row r="209" spans="30:168" ht="12.75">
      <c r="AD209" s="76"/>
      <c r="AF209" s="76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I209" s="81"/>
      <c r="BP209" s="74"/>
      <c r="BQ209" s="74"/>
      <c r="BR209" s="74"/>
      <c r="BS209" s="74"/>
      <c r="BT209" s="74"/>
      <c r="BU209" s="74"/>
      <c r="BV209" s="74"/>
      <c r="BW209" s="74"/>
      <c r="BX209" s="74"/>
      <c r="BY209" s="74"/>
      <c r="BZ209" s="74"/>
      <c r="CA209" s="74"/>
      <c r="FC209" s="72"/>
      <c r="FD209" s="72"/>
      <c r="FE209" s="72"/>
      <c r="FF209" s="72"/>
      <c r="FG209" s="72"/>
      <c r="FH209" s="72"/>
      <c r="FI209" s="72"/>
      <c r="FJ209" s="72"/>
      <c r="FK209" s="72"/>
      <c r="FL209" s="72"/>
    </row>
    <row r="210" spans="30:168" ht="12.75">
      <c r="AD210" s="76"/>
      <c r="AF210" s="76"/>
      <c r="AG210" s="76"/>
      <c r="AH210" s="76"/>
      <c r="AI210" s="76"/>
      <c r="AJ210" s="76"/>
      <c r="AK210" s="80"/>
      <c r="AL210" s="80"/>
      <c r="AM210" s="80"/>
      <c r="AN210" s="80"/>
      <c r="AO210" s="80"/>
      <c r="AP210" s="80"/>
      <c r="AQ210" s="80"/>
      <c r="AS210" s="80"/>
      <c r="AT210" s="80"/>
      <c r="AU210" s="80"/>
      <c r="AV210" s="80"/>
      <c r="AW210" s="80"/>
      <c r="AX210" s="80"/>
      <c r="AY210" s="80"/>
      <c r="AZ210" s="80"/>
      <c r="BA210" s="80"/>
      <c r="BB210" s="80"/>
      <c r="BI210" s="81"/>
      <c r="BP210" s="74"/>
      <c r="BQ210" s="74"/>
      <c r="BR210" s="74"/>
      <c r="BS210" s="74"/>
      <c r="BT210" s="74"/>
      <c r="BU210" s="74"/>
      <c r="BV210" s="74"/>
      <c r="BW210" s="74"/>
      <c r="BX210" s="74"/>
      <c r="BY210" s="74"/>
      <c r="BZ210" s="74"/>
      <c r="CA210" s="74"/>
      <c r="FC210" s="72"/>
      <c r="FD210" s="72"/>
      <c r="FE210" s="72"/>
      <c r="FF210" s="72"/>
      <c r="FG210" s="72"/>
      <c r="FH210" s="72"/>
      <c r="FI210" s="72"/>
      <c r="FJ210" s="72"/>
      <c r="FK210" s="72"/>
      <c r="FL210" s="72"/>
    </row>
    <row r="211" spans="30:168" ht="12.75">
      <c r="AD211" s="76"/>
      <c r="AF211" s="76"/>
      <c r="AG211" s="76"/>
      <c r="AH211" s="76"/>
      <c r="AI211" s="76"/>
      <c r="AJ211" s="76"/>
      <c r="AK211" s="80"/>
      <c r="AL211" s="80"/>
      <c r="AM211" s="80"/>
      <c r="AN211" s="80"/>
      <c r="AO211" s="80"/>
      <c r="AP211" s="80"/>
      <c r="AQ211" s="80"/>
      <c r="AS211" s="80"/>
      <c r="AT211" s="80"/>
      <c r="AU211" s="80"/>
      <c r="AV211" s="80"/>
      <c r="AW211" s="80"/>
      <c r="AX211" s="80"/>
      <c r="AY211" s="80"/>
      <c r="AZ211" s="80"/>
      <c r="BA211" s="81"/>
      <c r="BB211" s="80"/>
      <c r="BI211" s="81"/>
      <c r="BP211" s="74"/>
      <c r="BQ211" s="74"/>
      <c r="BR211" s="74"/>
      <c r="BS211" s="74"/>
      <c r="BT211" s="74"/>
      <c r="BU211" s="74"/>
      <c r="BV211" s="74"/>
      <c r="BW211" s="74"/>
      <c r="BX211" s="74"/>
      <c r="BY211" s="74"/>
      <c r="BZ211" s="74"/>
      <c r="CA211" s="74"/>
      <c r="FC211" s="72"/>
      <c r="FD211" s="72"/>
      <c r="FE211" s="72"/>
      <c r="FF211" s="72"/>
      <c r="FG211" s="72"/>
      <c r="FH211" s="72"/>
      <c r="FI211" s="72"/>
      <c r="FJ211" s="72"/>
      <c r="FK211" s="72"/>
      <c r="FL211" s="72"/>
    </row>
    <row r="212" spans="30:168" ht="12.75">
      <c r="AD212" s="76"/>
      <c r="AF212" s="76"/>
      <c r="AG212" s="76"/>
      <c r="AH212" s="76"/>
      <c r="AI212" s="76"/>
      <c r="AJ212" s="76"/>
      <c r="AK212" s="76"/>
      <c r="AS212" s="80"/>
      <c r="AT212" s="80"/>
      <c r="AU212" s="80"/>
      <c r="AV212" s="80"/>
      <c r="AW212" s="80"/>
      <c r="AX212" s="80"/>
      <c r="AY212" s="80"/>
      <c r="AZ212" s="80"/>
      <c r="BA212" s="81"/>
      <c r="BB212" s="80"/>
      <c r="BI212" s="81"/>
      <c r="BP212" s="74"/>
      <c r="BQ212" s="74"/>
      <c r="BR212" s="74"/>
      <c r="BS212" s="74"/>
      <c r="BT212" s="74"/>
      <c r="BU212" s="74"/>
      <c r="BV212" s="74"/>
      <c r="BW212" s="74"/>
      <c r="BX212" s="74"/>
      <c r="BY212" s="74"/>
      <c r="BZ212" s="74"/>
      <c r="CA212" s="74"/>
      <c r="FC212" s="72"/>
      <c r="FD212" s="72"/>
      <c r="FE212" s="72"/>
      <c r="FF212" s="72"/>
      <c r="FG212" s="72"/>
      <c r="FH212" s="72"/>
      <c r="FI212" s="72"/>
      <c r="FJ212" s="72"/>
      <c r="FK212" s="72"/>
      <c r="FL212" s="72"/>
    </row>
    <row r="213" spans="30:168" ht="12.75">
      <c r="AD213" s="76"/>
      <c r="AF213" s="76"/>
      <c r="AG213" s="76"/>
      <c r="AH213" s="76"/>
      <c r="AI213" s="76"/>
      <c r="AJ213" s="76"/>
      <c r="AK213" s="76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I213" s="81"/>
      <c r="BP213" s="74"/>
      <c r="BQ213" s="74"/>
      <c r="BR213" s="74"/>
      <c r="BS213" s="74"/>
      <c r="BT213" s="74"/>
      <c r="BU213" s="74"/>
      <c r="BV213" s="74"/>
      <c r="BW213" s="74"/>
      <c r="BX213" s="74"/>
      <c r="BY213" s="74"/>
      <c r="BZ213" s="74"/>
      <c r="CA213" s="74"/>
      <c r="FC213" s="72"/>
      <c r="FD213" s="72"/>
      <c r="FE213" s="72"/>
      <c r="FF213" s="72"/>
      <c r="FG213" s="72"/>
      <c r="FH213" s="72"/>
      <c r="FI213" s="72"/>
      <c r="FJ213" s="72"/>
      <c r="FK213" s="72"/>
      <c r="FL213" s="72"/>
    </row>
    <row r="214" spans="30:168" ht="12.75">
      <c r="AD214" s="76"/>
      <c r="AF214" s="76"/>
      <c r="AG214" s="76"/>
      <c r="AH214" s="76"/>
      <c r="AI214" s="76"/>
      <c r="AJ214" s="76"/>
      <c r="AK214" s="76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I214" s="81"/>
      <c r="BP214" s="74"/>
      <c r="BQ214" s="74"/>
      <c r="BR214" s="74"/>
      <c r="BS214" s="74"/>
      <c r="BT214" s="74"/>
      <c r="BU214" s="74"/>
      <c r="BV214" s="74"/>
      <c r="BW214" s="74"/>
      <c r="BX214" s="74"/>
      <c r="BY214" s="74"/>
      <c r="BZ214" s="74"/>
      <c r="CA214" s="74"/>
      <c r="FC214" s="72"/>
      <c r="FD214" s="72"/>
      <c r="FE214" s="72"/>
      <c r="FF214" s="72"/>
      <c r="FG214" s="72"/>
      <c r="FH214" s="72"/>
      <c r="FI214" s="72"/>
      <c r="FJ214" s="72"/>
      <c r="FK214" s="72"/>
      <c r="FL214" s="72"/>
    </row>
    <row r="215" spans="30:168" ht="12.75">
      <c r="AD215" s="76"/>
      <c r="AF215" s="76"/>
      <c r="AG215" s="76"/>
      <c r="AH215" s="76"/>
      <c r="AI215" s="76"/>
      <c r="AJ215" s="76"/>
      <c r="AK215" s="76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I215" s="81"/>
      <c r="BP215" s="74"/>
      <c r="BQ215" s="74"/>
      <c r="BR215" s="74"/>
      <c r="BS215" s="74"/>
      <c r="BT215" s="74"/>
      <c r="BU215" s="74"/>
      <c r="BV215" s="74"/>
      <c r="BW215" s="74"/>
      <c r="BX215" s="74"/>
      <c r="BY215" s="74"/>
      <c r="BZ215" s="74"/>
      <c r="CA215" s="74"/>
      <c r="FC215" s="72"/>
      <c r="FD215" s="72"/>
      <c r="FE215" s="72"/>
      <c r="FF215" s="72"/>
      <c r="FG215" s="72"/>
      <c r="FH215" s="72"/>
      <c r="FI215" s="72"/>
      <c r="FJ215" s="72"/>
      <c r="FK215" s="72"/>
      <c r="FL215" s="72"/>
    </row>
    <row r="216" spans="30:168" ht="12.75">
      <c r="AD216" s="76"/>
      <c r="AF216" s="76"/>
      <c r="AG216" s="76"/>
      <c r="AH216" s="76"/>
      <c r="AI216" s="76"/>
      <c r="AJ216" s="76"/>
      <c r="AK216" s="76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I216" s="81"/>
      <c r="BP216" s="74"/>
      <c r="BQ216" s="74"/>
      <c r="BR216" s="74"/>
      <c r="BS216" s="74"/>
      <c r="BT216" s="74"/>
      <c r="BU216" s="74"/>
      <c r="BV216" s="74"/>
      <c r="BW216" s="74"/>
      <c r="BX216" s="74"/>
      <c r="BY216" s="74"/>
      <c r="BZ216" s="74"/>
      <c r="CA216" s="74"/>
      <c r="FC216" s="72"/>
      <c r="FD216" s="72"/>
      <c r="FE216" s="72"/>
      <c r="FF216" s="72"/>
      <c r="FG216" s="72"/>
      <c r="FH216" s="72"/>
      <c r="FI216" s="72"/>
      <c r="FJ216" s="72"/>
      <c r="FK216" s="72"/>
      <c r="FL216" s="72"/>
    </row>
    <row r="217" spans="30:168" ht="12.75">
      <c r="AD217" s="76"/>
      <c r="AF217" s="76"/>
      <c r="AG217" s="76"/>
      <c r="AH217" s="76"/>
      <c r="AI217" s="76"/>
      <c r="AJ217" s="76"/>
      <c r="AK217" s="76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I217" s="81"/>
      <c r="BP217" s="74"/>
      <c r="BQ217" s="74"/>
      <c r="BR217" s="74"/>
      <c r="BS217" s="74"/>
      <c r="BT217" s="74"/>
      <c r="BU217" s="74"/>
      <c r="BV217" s="74"/>
      <c r="BW217" s="74"/>
      <c r="BX217" s="74"/>
      <c r="BY217" s="74"/>
      <c r="BZ217" s="74"/>
      <c r="CA217" s="74"/>
      <c r="FC217" s="72"/>
      <c r="FD217" s="72"/>
      <c r="FE217" s="72"/>
      <c r="FF217" s="72"/>
      <c r="FG217" s="72"/>
      <c r="FH217" s="72"/>
      <c r="FI217" s="72"/>
      <c r="FJ217" s="72"/>
      <c r="FK217" s="72"/>
      <c r="FL217" s="72"/>
    </row>
    <row r="218" spans="30:168" ht="12.75">
      <c r="AD218" s="76"/>
      <c r="AF218" s="76"/>
      <c r="AG218" s="76"/>
      <c r="AH218" s="76"/>
      <c r="AI218" s="76"/>
      <c r="AJ218" s="76"/>
      <c r="AK218" s="76"/>
      <c r="AS218" s="80"/>
      <c r="AT218" s="80"/>
      <c r="AU218" s="80"/>
      <c r="AV218" s="80"/>
      <c r="AW218" s="81"/>
      <c r="AX218" s="80"/>
      <c r="AY218" s="80"/>
      <c r="AZ218" s="80"/>
      <c r="BA218" s="80"/>
      <c r="BB218" s="80"/>
      <c r="BI218" s="81"/>
      <c r="BP218" s="74"/>
      <c r="BQ218" s="74"/>
      <c r="BR218" s="74"/>
      <c r="BS218" s="74"/>
      <c r="BT218" s="74"/>
      <c r="BU218" s="74"/>
      <c r="BV218" s="74"/>
      <c r="BW218" s="74"/>
      <c r="BX218" s="74"/>
      <c r="BY218" s="74"/>
      <c r="BZ218" s="74"/>
      <c r="CA218" s="74"/>
      <c r="FC218" s="72"/>
      <c r="FD218" s="72"/>
      <c r="FE218" s="72"/>
      <c r="FF218" s="72"/>
      <c r="FG218" s="72"/>
      <c r="FH218" s="72"/>
      <c r="FI218" s="72"/>
      <c r="FJ218" s="72"/>
      <c r="FK218" s="72"/>
      <c r="FL218" s="72"/>
    </row>
    <row r="219" spans="30:168" ht="12.75">
      <c r="AD219" s="76"/>
      <c r="AF219" s="76"/>
      <c r="AG219" s="76"/>
      <c r="AH219" s="76"/>
      <c r="AI219" s="76"/>
      <c r="AJ219" s="76"/>
      <c r="AK219" s="76"/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I219" s="81"/>
      <c r="BP219" s="74"/>
      <c r="BQ219" s="74"/>
      <c r="BR219" s="74"/>
      <c r="BS219" s="74"/>
      <c r="BT219" s="74"/>
      <c r="BU219" s="74"/>
      <c r="BV219" s="74"/>
      <c r="BW219" s="74"/>
      <c r="BX219" s="74"/>
      <c r="BY219" s="74"/>
      <c r="BZ219" s="74"/>
      <c r="CA219" s="74"/>
      <c r="FC219" s="72"/>
      <c r="FD219" s="72"/>
      <c r="FE219" s="72"/>
      <c r="FF219" s="72"/>
      <c r="FG219" s="72"/>
      <c r="FH219" s="72"/>
      <c r="FI219" s="72"/>
      <c r="FJ219" s="72"/>
      <c r="FK219" s="72"/>
      <c r="FL219" s="72"/>
    </row>
    <row r="220" spans="30:168" ht="12.75">
      <c r="AD220" s="76"/>
      <c r="AF220" s="76"/>
      <c r="AG220" s="76"/>
      <c r="AH220" s="76"/>
      <c r="AI220" s="76"/>
      <c r="AJ220" s="76"/>
      <c r="AK220" s="76"/>
      <c r="AS220" s="80"/>
      <c r="AT220" s="80"/>
      <c r="AU220" s="80"/>
      <c r="AV220" s="80"/>
      <c r="AW220" s="80"/>
      <c r="AX220" s="80"/>
      <c r="AY220" s="80"/>
      <c r="AZ220" s="80"/>
      <c r="BA220" s="80"/>
      <c r="BB220" s="80"/>
      <c r="BI220" s="81"/>
      <c r="BP220" s="74"/>
      <c r="BQ220" s="74"/>
      <c r="BR220" s="74"/>
      <c r="BS220" s="74"/>
      <c r="BT220" s="74"/>
      <c r="BU220" s="74"/>
      <c r="BV220" s="74"/>
      <c r="BW220" s="74"/>
      <c r="BX220" s="74"/>
      <c r="BY220" s="74"/>
      <c r="BZ220" s="74"/>
      <c r="CA220" s="74"/>
      <c r="FB220" s="72"/>
      <c r="FC220" s="72"/>
      <c r="FD220" s="72"/>
      <c r="FE220" s="72"/>
      <c r="FF220" s="72"/>
      <c r="FG220" s="72"/>
      <c r="FH220" s="72"/>
      <c r="FI220" s="72"/>
      <c r="FJ220" s="72"/>
      <c r="FK220" s="72"/>
      <c r="FL220" s="72"/>
    </row>
    <row r="221" spans="30:168" ht="12.75">
      <c r="AD221" s="76"/>
      <c r="AF221" s="76"/>
      <c r="AG221" s="76"/>
      <c r="AH221" s="76"/>
      <c r="AI221" s="76"/>
      <c r="AJ221" s="76"/>
      <c r="AK221" s="76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I221" s="81"/>
      <c r="BP221" s="74"/>
      <c r="BQ221" s="74"/>
      <c r="BR221" s="74"/>
      <c r="BS221" s="74"/>
      <c r="BT221" s="74"/>
      <c r="BU221" s="74"/>
      <c r="BV221" s="74"/>
      <c r="BW221" s="74"/>
      <c r="BX221" s="74"/>
      <c r="BY221" s="74"/>
      <c r="BZ221" s="74"/>
      <c r="CA221" s="74"/>
      <c r="FB221" s="72"/>
      <c r="FC221" s="72"/>
      <c r="FD221" s="72"/>
      <c r="FE221" s="72"/>
      <c r="FF221" s="72"/>
      <c r="FG221" s="72"/>
      <c r="FH221" s="72"/>
      <c r="FI221" s="72"/>
      <c r="FJ221" s="72"/>
      <c r="FK221" s="72"/>
      <c r="FL221" s="72"/>
    </row>
    <row r="222" spans="30:168" ht="12.75">
      <c r="AD222" s="76"/>
      <c r="AF222" s="76"/>
      <c r="AG222" s="76"/>
      <c r="AH222" s="76"/>
      <c r="AI222" s="76"/>
      <c r="AJ222" s="76"/>
      <c r="AK222" s="76"/>
      <c r="AS222" s="80"/>
      <c r="AT222" s="80"/>
      <c r="AU222" s="80"/>
      <c r="AV222" s="80"/>
      <c r="AW222" s="80"/>
      <c r="AX222" s="80"/>
      <c r="AY222" s="80"/>
      <c r="AZ222" s="80"/>
      <c r="BA222" s="80"/>
      <c r="BB222" s="80"/>
      <c r="BI222" s="81"/>
      <c r="BP222" s="74"/>
      <c r="BQ222" s="74"/>
      <c r="BR222" s="74"/>
      <c r="BS222" s="74"/>
      <c r="BT222" s="74"/>
      <c r="BU222" s="74"/>
      <c r="BV222" s="74"/>
      <c r="BW222" s="74"/>
      <c r="BX222" s="74"/>
      <c r="BY222" s="74"/>
      <c r="BZ222" s="74"/>
      <c r="CA222" s="74"/>
      <c r="FB222" s="72"/>
      <c r="FC222" s="72"/>
      <c r="FD222" s="72"/>
      <c r="FE222" s="72"/>
      <c r="FF222" s="72"/>
      <c r="FG222" s="72"/>
      <c r="FH222" s="72"/>
      <c r="FI222" s="72"/>
      <c r="FJ222" s="72"/>
      <c r="FK222" s="72"/>
      <c r="FL222" s="72"/>
    </row>
    <row r="223" spans="30:168" ht="12.75">
      <c r="AD223" s="76"/>
      <c r="AF223" s="76"/>
      <c r="AG223" s="76"/>
      <c r="AH223" s="76"/>
      <c r="AI223" s="76"/>
      <c r="AJ223" s="76"/>
      <c r="AK223" s="76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I223" s="81"/>
      <c r="BP223" s="74"/>
      <c r="BQ223" s="74"/>
      <c r="BR223" s="74"/>
      <c r="BS223" s="74"/>
      <c r="BT223" s="74"/>
      <c r="BU223" s="74"/>
      <c r="BV223" s="74"/>
      <c r="BW223" s="74"/>
      <c r="BX223" s="74"/>
      <c r="BY223" s="74"/>
      <c r="BZ223" s="74"/>
      <c r="CA223" s="74"/>
      <c r="FB223" s="72"/>
      <c r="FC223" s="72"/>
      <c r="FD223" s="72"/>
      <c r="FE223" s="72"/>
      <c r="FF223" s="72"/>
      <c r="FG223" s="72"/>
      <c r="FH223" s="72"/>
      <c r="FI223" s="72"/>
      <c r="FJ223" s="72"/>
      <c r="FK223" s="72"/>
      <c r="FL223" s="72"/>
    </row>
    <row r="224" spans="30:168" ht="12.75">
      <c r="AD224" s="76"/>
      <c r="AF224" s="76"/>
      <c r="AG224" s="76"/>
      <c r="AH224" s="76"/>
      <c r="AI224" s="76"/>
      <c r="AJ224" s="76"/>
      <c r="AK224" s="76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I224" s="81"/>
      <c r="BP224" s="74"/>
      <c r="BQ224" s="74"/>
      <c r="BR224" s="74"/>
      <c r="BS224" s="74"/>
      <c r="BT224" s="74"/>
      <c r="BU224" s="74"/>
      <c r="BV224" s="74"/>
      <c r="BW224" s="74"/>
      <c r="BX224" s="74"/>
      <c r="BY224" s="74"/>
      <c r="BZ224" s="74"/>
      <c r="CA224" s="74"/>
      <c r="FB224" s="72"/>
      <c r="FC224" s="72"/>
      <c r="FD224" s="72"/>
      <c r="FE224" s="72"/>
      <c r="FF224" s="72"/>
      <c r="FG224" s="72"/>
      <c r="FH224" s="72"/>
      <c r="FI224" s="72"/>
      <c r="FJ224" s="72"/>
      <c r="FK224" s="72"/>
      <c r="FL224" s="72"/>
    </row>
    <row r="225" spans="30:168" ht="12.75">
      <c r="AD225" s="76"/>
      <c r="AF225" s="76"/>
      <c r="AG225" s="76"/>
      <c r="AH225" s="76"/>
      <c r="AI225" s="76"/>
      <c r="AJ225" s="76"/>
      <c r="AK225" s="76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I225" s="81"/>
      <c r="BP225" s="74"/>
      <c r="BQ225" s="74"/>
      <c r="BR225" s="74"/>
      <c r="BS225" s="74"/>
      <c r="BT225" s="74"/>
      <c r="BU225" s="74"/>
      <c r="BV225" s="74"/>
      <c r="BW225" s="74"/>
      <c r="BX225" s="74"/>
      <c r="BY225" s="74"/>
      <c r="BZ225" s="74"/>
      <c r="CA225" s="74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</row>
    <row r="226" spans="30:168" ht="12.75">
      <c r="AD226" s="76"/>
      <c r="AF226" s="76"/>
      <c r="AG226" s="76"/>
      <c r="AH226" s="76"/>
      <c r="AI226" s="76"/>
      <c r="AJ226" s="76"/>
      <c r="AK226" s="76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I226" s="81"/>
      <c r="BP226" s="74"/>
      <c r="BQ226" s="74"/>
      <c r="BR226" s="74"/>
      <c r="BS226" s="74"/>
      <c r="BT226" s="74"/>
      <c r="BU226" s="74"/>
      <c r="BV226" s="74"/>
      <c r="BW226" s="74"/>
      <c r="BX226" s="74"/>
      <c r="BY226" s="74"/>
      <c r="BZ226" s="74"/>
      <c r="CA226" s="74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</row>
    <row r="227" spans="30:168" ht="12.75">
      <c r="AD227" s="76"/>
      <c r="AF227" s="76"/>
      <c r="AG227" s="76"/>
      <c r="AH227" s="76"/>
      <c r="AI227" s="76"/>
      <c r="AJ227" s="76"/>
      <c r="AK227" s="76"/>
      <c r="AS227" s="80"/>
      <c r="AT227" s="80"/>
      <c r="AU227" s="80"/>
      <c r="AV227" s="80"/>
      <c r="AW227" s="80"/>
      <c r="AX227" s="80"/>
      <c r="AY227" s="80"/>
      <c r="AZ227" s="80"/>
      <c r="BA227" s="80"/>
      <c r="BB227" s="80"/>
      <c r="BI227" s="81"/>
      <c r="BP227" s="74"/>
      <c r="BQ227" s="74"/>
      <c r="BR227" s="74"/>
      <c r="BS227" s="74"/>
      <c r="BT227" s="74"/>
      <c r="BU227" s="74"/>
      <c r="BV227" s="74"/>
      <c r="BW227" s="74"/>
      <c r="BX227" s="74"/>
      <c r="BY227" s="74"/>
      <c r="BZ227" s="74"/>
      <c r="CA227" s="74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</row>
    <row r="228" spans="30:168" ht="12.75">
      <c r="AD228" s="76"/>
      <c r="AF228" s="76"/>
      <c r="AG228" s="76"/>
      <c r="AH228" s="76"/>
      <c r="AI228" s="76"/>
      <c r="AJ228" s="76"/>
      <c r="AK228" s="76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I228" s="81"/>
      <c r="BP228" s="74"/>
      <c r="BQ228" s="74"/>
      <c r="BR228" s="74"/>
      <c r="BS228" s="74"/>
      <c r="BT228" s="74"/>
      <c r="BU228" s="74"/>
      <c r="BV228" s="74"/>
      <c r="BW228" s="74"/>
      <c r="BX228" s="74"/>
      <c r="BY228" s="74"/>
      <c r="BZ228" s="74"/>
      <c r="CA228" s="74"/>
      <c r="FB228" s="72"/>
      <c r="FC228" s="72"/>
      <c r="FD228" s="72"/>
      <c r="FE228" s="72"/>
      <c r="FF228" s="72"/>
      <c r="FG228" s="72"/>
      <c r="FH228" s="72"/>
      <c r="FI228" s="72"/>
      <c r="FJ228" s="72"/>
      <c r="FK228" s="72"/>
      <c r="FL228" s="72"/>
    </row>
    <row r="229" spans="30:168" ht="12.75">
      <c r="AD229" s="76"/>
      <c r="AF229" s="76"/>
      <c r="AG229" s="76"/>
      <c r="AH229" s="76"/>
      <c r="AI229" s="76"/>
      <c r="AJ229" s="76"/>
      <c r="AK229" s="76"/>
      <c r="AS229" s="80"/>
      <c r="AT229" s="80"/>
      <c r="AU229" s="80"/>
      <c r="AV229" s="80"/>
      <c r="AW229" s="80"/>
      <c r="AX229" s="80"/>
      <c r="AY229" s="80"/>
      <c r="AZ229" s="80"/>
      <c r="BA229" s="80"/>
      <c r="BB229" s="80"/>
      <c r="BI229" s="81"/>
      <c r="BP229" s="74"/>
      <c r="BQ229" s="74"/>
      <c r="BR229" s="74"/>
      <c r="BS229" s="74"/>
      <c r="BT229" s="74"/>
      <c r="BU229" s="74"/>
      <c r="BV229" s="74"/>
      <c r="BW229" s="74"/>
      <c r="BX229" s="74"/>
      <c r="BY229" s="74"/>
      <c r="BZ229" s="74"/>
      <c r="CA229" s="74"/>
      <c r="FB229" s="72"/>
      <c r="FC229" s="72"/>
      <c r="FD229" s="72"/>
      <c r="FE229" s="72"/>
      <c r="FF229" s="72"/>
      <c r="FG229" s="72"/>
      <c r="FH229" s="72"/>
      <c r="FI229" s="72"/>
      <c r="FJ229" s="72"/>
      <c r="FK229" s="72"/>
      <c r="FL229" s="72"/>
    </row>
    <row r="230" spans="30:168" ht="12.75">
      <c r="AD230" s="76"/>
      <c r="AF230" s="76"/>
      <c r="AG230" s="76"/>
      <c r="AH230" s="76"/>
      <c r="AI230" s="76"/>
      <c r="AJ230" s="76"/>
      <c r="AK230" s="76"/>
      <c r="AS230" s="80"/>
      <c r="AT230" s="80"/>
      <c r="AU230" s="80"/>
      <c r="AV230" s="80"/>
      <c r="AW230" s="80"/>
      <c r="AX230" s="80"/>
      <c r="AY230" s="80"/>
      <c r="AZ230" s="80"/>
      <c r="BA230" s="80"/>
      <c r="BB230" s="80"/>
      <c r="BI230" s="81"/>
      <c r="BP230" s="74"/>
      <c r="BQ230" s="74"/>
      <c r="BR230" s="74"/>
      <c r="BS230" s="74"/>
      <c r="BT230" s="74"/>
      <c r="BU230" s="74"/>
      <c r="BV230" s="74"/>
      <c r="BW230" s="74"/>
      <c r="BX230" s="74"/>
      <c r="BY230" s="74"/>
      <c r="BZ230" s="74"/>
      <c r="CA230" s="74"/>
      <c r="FB230" s="72"/>
      <c r="FC230" s="72"/>
      <c r="FD230" s="72"/>
      <c r="FE230" s="72"/>
      <c r="FF230" s="72"/>
      <c r="FG230" s="72"/>
      <c r="FH230" s="72"/>
      <c r="FI230" s="72"/>
      <c r="FJ230" s="72"/>
      <c r="FK230" s="72"/>
      <c r="FL230" s="72"/>
    </row>
    <row r="231" spans="30:168" ht="12.75">
      <c r="AD231" s="76"/>
      <c r="AF231" s="76"/>
      <c r="AG231" s="76"/>
      <c r="AH231" s="76"/>
      <c r="AI231" s="76"/>
      <c r="AJ231" s="76"/>
      <c r="AK231" s="76"/>
      <c r="AS231" s="80"/>
      <c r="AT231" s="80"/>
      <c r="AU231" s="80"/>
      <c r="AV231" s="80"/>
      <c r="AW231" s="80"/>
      <c r="AX231" s="80"/>
      <c r="AY231" s="80"/>
      <c r="AZ231" s="80"/>
      <c r="BA231" s="80"/>
      <c r="BB231" s="80"/>
      <c r="BI231" s="81"/>
      <c r="BP231" s="74"/>
      <c r="BQ231" s="74"/>
      <c r="BR231" s="74"/>
      <c r="BS231" s="74"/>
      <c r="BT231" s="74"/>
      <c r="BU231" s="74"/>
      <c r="BV231" s="74"/>
      <c r="BW231" s="74"/>
      <c r="BX231" s="74"/>
      <c r="BY231" s="74"/>
      <c r="BZ231" s="74"/>
      <c r="CA231" s="74"/>
      <c r="FB231" s="72"/>
      <c r="FC231" s="72"/>
      <c r="FD231" s="72"/>
      <c r="FE231" s="72"/>
      <c r="FF231" s="72"/>
      <c r="FG231" s="72"/>
      <c r="FH231" s="72"/>
      <c r="FI231" s="72"/>
      <c r="FJ231" s="72"/>
      <c r="FK231" s="72"/>
      <c r="FL231" s="72"/>
    </row>
    <row r="232" spans="30:168" ht="12.75">
      <c r="AD232" s="76"/>
      <c r="AF232" s="76"/>
      <c r="AG232" s="76"/>
      <c r="AH232" s="76"/>
      <c r="AI232" s="76"/>
      <c r="AJ232" s="76"/>
      <c r="AK232" s="76"/>
      <c r="AS232" s="80"/>
      <c r="AT232" s="80"/>
      <c r="AU232" s="80"/>
      <c r="AV232" s="80"/>
      <c r="AW232" s="80"/>
      <c r="AX232" s="80"/>
      <c r="AY232" s="80"/>
      <c r="AZ232" s="80"/>
      <c r="BA232" s="80"/>
      <c r="BB232" s="80"/>
      <c r="BH232" s="81"/>
      <c r="BO232" s="74"/>
      <c r="BP232" s="74"/>
      <c r="BQ232" s="74"/>
      <c r="BR232" s="74"/>
      <c r="BS232" s="74"/>
      <c r="BT232" s="74"/>
      <c r="BU232" s="74"/>
      <c r="BV232" s="74"/>
      <c r="BW232" s="74"/>
      <c r="BX232" s="74"/>
      <c r="BY232" s="74"/>
      <c r="BZ232" s="74"/>
      <c r="CA232" s="74"/>
      <c r="FB232" s="72"/>
      <c r="FC232" s="72"/>
      <c r="FD232" s="72"/>
      <c r="FE232" s="72"/>
      <c r="FF232" s="72"/>
      <c r="FG232" s="72"/>
      <c r="FH232" s="72"/>
      <c r="FI232" s="72"/>
      <c r="FJ232" s="72"/>
      <c r="FK232" s="72"/>
      <c r="FL232" s="72"/>
    </row>
    <row r="233" spans="30:168" ht="12.75">
      <c r="AD233" s="76"/>
      <c r="AF233" s="76"/>
      <c r="AG233" s="76"/>
      <c r="AH233" s="76"/>
      <c r="AI233" s="76"/>
      <c r="AJ233" s="76"/>
      <c r="AK233" s="76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H233" s="81"/>
      <c r="BO233" s="74"/>
      <c r="BP233" s="74"/>
      <c r="BQ233" s="74"/>
      <c r="BR233" s="74"/>
      <c r="BS233" s="74"/>
      <c r="BT233" s="74"/>
      <c r="BU233" s="74"/>
      <c r="BV233" s="74"/>
      <c r="BW233" s="74"/>
      <c r="BX233" s="74"/>
      <c r="BY233" s="74"/>
      <c r="BZ233" s="74"/>
      <c r="CA233" s="74"/>
      <c r="FB233" s="72"/>
      <c r="FC233" s="72"/>
      <c r="FD233" s="72"/>
      <c r="FE233" s="72"/>
      <c r="FF233" s="72"/>
      <c r="FG233" s="72"/>
      <c r="FH233" s="72"/>
      <c r="FI233" s="72"/>
      <c r="FJ233" s="72"/>
      <c r="FK233" s="72"/>
      <c r="FL233" s="72"/>
    </row>
    <row r="234" spans="30:168" ht="12.75">
      <c r="AD234" s="76"/>
      <c r="AF234" s="76"/>
      <c r="AG234" s="76"/>
      <c r="AH234" s="76"/>
      <c r="AI234" s="76"/>
      <c r="AJ234" s="76"/>
      <c r="AK234" s="76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H234" s="81"/>
      <c r="BO234" s="74"/>
      <c r="BP234" s="74"/>
      <c r="BQ234" s="74"/>
      <c r="BR234" s="74"/>
      <c r="BS234" s="74"/>
      <c r="BT234" s="74"/>
      <c r="BU234" s="74"/>
      <c r="BV234" s="74"/>
      <c r="BW234" s="74"/>
      <c r="BX234" s="74"/>
      <c r="BY234" s="74"/>
      <c r="BZ234" s="74"/>
      <c r="CA234" s="74"/>
      <c r="FB234" s="72"/>
      <c r="FC234" s="72"/>
      <c r="FD234" s="72"/>
      <c r="FE234" s="72"/>
      <c r="FF234" s="72"/>
      <c r="FG234" s="72"/>
      <c r="FH234" s="72"/>
      <c r="FI234" s="72"/>
      <c r="FJ234" s="72"/>
      <c r="FK234" s="72"/>
      <c r="FL234" s="72"/>
    </row>
    <row r="235" spans="30:168" ht="12.75">
      <c r="AD235" s="76"/>
      <c r="AF235" s="76"/>
      <c r="AG235" s="76"/>
      <c r="AH235" s="76"/>
      <c r="AI235" s="76"/>
      <c r="AJ235" s="76"/>
      <c r="AK235" s="76"/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H235" s="81"/>
      <c r="BO235" s="74"/>
      <c r="BP235" s="74"/>
      <c r="BQ235" s="74"/>
      <c r="BR235" s="74"/>
      <c r="BS235" s="74"/>
      <c r="BT235" s="74"/>
      <c r="BU235" s="74"/>
      <c r="BV235" s="74"/>
      <c r="BW235" s="74"/>
      <c r="BX235" s="74"/>
      <c r="BY235" s="74"/>
      <c r="BZ235" s="74"/>
      <c r="CA235" s="74"/>
      <c r="FB235" s="72"/>
      <c r="FC235" s="72"/>
      <c r="FD235" s="72"/>
      <c r="FE235" s="72"/>
      <c r="FF235" s="72"/>
      <c r="FG235" s="72"/>
      <c r="FH235" s="72"/>
      <c r="FI235" s="72"/>
      <c r="FJ235" s="72"/>
      <c r="FK235" s="72"/>
      <c r="FL235" s="72"/>
    </row>
    <row r="236" spans="30:168" ht="12.75">
      <c r="AD236" s="76"/>
      <c r="AF236" s="76"/>
      <c r="AG236" s="76"/>
      <c r="AH236" s="76"/>
      <c r="AI236" s="76"/>
      <c r="AJ236" s="76"/>
      <c r="AK236" s="76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H236" s="81"/>
      <c r="BO236" s="74"/>
      <c r="BP236" s="74"/>
      <c r="BQ236" s="74"/>
      <c r="BR236" s="74"/>
      <c r="BS236" s="74"/>
      <c r="BT236" s="74"/>
      <c r="BU236" s="74"/>
      <c r="BV236" s="74"/>
      <c r="BW236" s="74"/>
      <c r="BX236" s="74"/>
      <c r="BY236" s="74"/>
      <c r="BZ236" s="74"/>
      <c r="CA236" s="74"/>
      <c r="FB236" s="72"/>
      <c r="FC236" s="72"/>
      <c r="FD236" s="72"/>
      <c r="FE236" s="72"/>
      <c r="FF236" s="72"/>
      <c r="FG236" s="72"/>
      <c r="FH236" s="72"/>
      <c r="FI236" s="72"/>
      <c r="FJ236" s="72"/>
      <c r="FK236" s="72"/>
      <c r="FL236" s="72"/>
    </row>
    <row r="237" spans="30:168" ht="12.75">
      <c r="AD237" s="76"/>
      <c r="AF237" s="76"/>
      <c r="AG237" s="76"/>
      <c r="AH237" s="76"/>
      <c r="AI237" s="76"/>
      <c r="AJ237" s="76"/>
      <c r="AK237" s="76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H237" s="81"/>
      <c r="BO237" s="74"/>
      <c r="BP237" s="74"/>
      <c r="BQ237" s="74"/>
      <c r="BR237" s="74"/>
      <c r="BS237" s="74"/>
      <c r="BT237" s="74"/>
      <c r="BU237" s="74"/>
      <c r="BV237" s="74"/>
      <c r="BW237" s="74"/>
      <c r="BX237" s="74"/>
      <c r="BY237" s="74"/>
      <c r="BZ237" s="74"/>
      <c r="CA237" s="74"/>
      <c r="FB237" s="72"/>
      <c r="FC237" s="72"/>
      <c r="FD237" s="72"/>
      <c r="FE237" s="72"/>
      <c r="FF237" s="72"/>
      <c r="FG237" s="72"/>
      <c r="FH237" s="72"/>
      <c r="FI237" s="72"/>
      <c r="FJ237" s="72"/>
      <c r="FK237" s="72"/>
      <c r="FL237" s="72"/>
    </row>
    <row r="238" spans="30:168" ht="12.75">
      <c r="AD238" s="76"/>
      <c r="AF238" s="76"/>
      <c r="AG238" s="76"/>
      <c r="AH238" s="76"/>
      <c r="AI238" s="76"/>
      <c r="AJ238" s="76"/>
      <c r="AK238" s="76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H238" s="81"/>
      <c r="BO238" s="74"/>
      <c r="BP238" s="74"/>
      <c r="BQ238" s="74"/>
      <c r="BR238" s="74"/>
      <c r="BS238" s="74"/>
      <c r="BT238" s="74"/>
      <c r="BU238" s="74"/>
      <c r="BV238" s="74"/>
      <c r="BW238" s="74"/>
      <c r="BX238" s="74"/>
      <c r="BY238" s="74"/>
      <c r="BZ238" s="74"/>
      <c r="CA238" s="74"/>
      <c r="FB238" s="72"/>
      <c r="FC238" s="72"/>
      <c r="FD238" s="72"/>
      <c r="FE238" s="72"/>
      <c r="FF238" s="72"/>
      <c r="FG238" s="72"/>
      <c r="FH238" s="72"/>
      <c r="FI238" s="72"/>
      <c r="FJ238" s="72"/>
      <c r="FK238" s="72"/>
      <c r="FL238" s="72"/>
    </row>
    <row r="239" spans="30:168" ht="12.75">
      <c r="AD239" s="76"/>
      <c r="AF239" s="76"/>
      <c r="AG239" s="76"/>
      <c r="AH239" s="76"/>
      <c r="AI239" s="76"/>
      <c r="AJ239" s="76"/>
      <c r="AK239" s="76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H239" s="81"/>
      <c r="BO239" s="74"/>
      <c r="BP239" s="74"/>
      <c r="BQ239" s="74"/>
      <c r="BR239" s="74"/>
      <c r="BS239" s="74"/>
      <c r="BT239" s="74"/>
      <c r="BU239" s="74"/>
      <c r="BV239" s="74"/>
      <c r="BW239" s="74"/>
      <c r="BX239" s="74"/>
      <c r="BY239" s="74"/>
      <c r="BZ239" s="74"/>
      <c r="CA239" s="74"/>
      <c r="FB239" s="72"/>
      <c r="FC239" s="72"/>
      <c r="FD239" s="72"/>
      <c r="FE239" s="72"/>
      <c r="FF239" s="72"/>
      <c r="FG239" s="72"/>
      <c r="FH239" s="72"/>
      <c r="FI239" s="72"/>
      <c r="FJ239" s="72"/>
      <c r="FK239" s="72"/>
      <c r="FL239" s="72"/>
    </row>
    <row r="240" spans="30:168" ht="12.75">
      <c r="AD240" s="76"/>
      <c r="AF240" s="76"/>
      <c r="AG240" s="76"/>
      <c r="AH240" s="76"/>
      <c r="AI240" s="76"/>
      <c r="AJ240" s="76"/>
      <c r="AK240" s="76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H240" s="81"/>
      <c r="BO240" s="74"/>
      <c r="BP240" s="74"/>
      <c r="BQ240" s="74"/>
      <c r="BR240" s="74"/>
      <c r="BS240" s="74"/>
      <c r="BT240" s="74"/>
      <c r="BU240" s="74"/>
      <c r="BV240" s="74"/>
      <c r="BW240" s="74"/>
      <c r="BX240" s="74"/>
      <c r="BY240" s="74"/>
      <c r="BZ240" s="74"/>
      <c r="CA240" s="74"/>
      <c r="FB240" s="72"/>
      <c r="FC240" s="72"/>
      <c r="FD240" s="72"/>
      <c r="FE240" s="72"/>
      <c r="FF240" s="72"/>
      <c r="FG240" s="72"/>
      <c r="FH240" s="72"/>
      <c r="FI240" s="72"/>
      <c r="FJ240" s="72"/>
      <c r="FK240" s="72"/>
      <c r="FL240" s="72"/>
    </row>
    <row r="241" spans="30:168" ht="12.75">
      <c r="AD241" s="76"/>
      <c r="AF241" s="76"/>
      <c r="AG241" s="76"/>
      <c r="AH241" s="76"/>
      <c r="AI241" s="76"/>
      <c r="AJ241" s="76"/>
      <c r="AK241" s="76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H241" s="81"/>
      <c r="BO241" s="74"/>
      <c r="BP241" s="74"/>
      <c r="BQ241" s="74"/>
      <c r="BR241" s="74"/>
      <c r="BS241" s="74"/>
      <c r="BT241" s="74"/>
      <c r="BU241" s="74"/>
      <c r="BV241" s="74"/>
      <c r="BW241" s="74"/>
      <c r="BX241" s="74"/>
      <c r="BY241" s="74"/>
      <c r="BZ241" s="74"/>
      <c r="CA241" s="74"/>
      <c r="FB241" s="72"/>
      <c r="FC241" s="72"/>
      <c r="FD241" s="72"/>
      <c r="FE241" s="72"/>
      <c r="FF241" s="72"/>
      <c r="FG241" s="72"/>
      <c r="FH241" s="72"/>
      <c r="FI241" s="72"/>
      <c r="FJ241" s="72"/>
      <c r="FK241" s="72"/>
      <c r="FL241" s="72"/>
    </row>
    <row r="242" spans="30:168" ht="12.75">
      <c r="AD242" s="76"/>
      <c r="AF242" s="76"/>
      <c r="AG242" s="76"/>
      <c r="AH242" s="76"/>
      <c r="AI242" s="76"/>
      <c r="AJ242" s="76"/>
      <c r="AK242" s="76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H242" s="81"/>
      <c r="BO242" s="74"/>
      <c r="BP242" s="74"/>
      <c r="BQ242" s="74"/>
      <c r="BR242" s="74"/>
      <c r="BS242" s="74"/>
      <c r="BT242" s="74"/>
      <c r="BU242" s="74"/>
      <c r="BV242" s="74"/>
      <c r="BW242" s="74"/>
      <c r="BX242" s="74"/>
      <c r="BY242" s="74"/>
      <c r="BZ242" s="74"/>
      <c r="CA242" s="74"/>
      <c r="FB242" s="72"/>
      <c r="FC242" s="72"/>
      <c r="FD242" s="72"/>
      <c r="FE242" s="72"/>
      <c r="FF242" s="72"/>
      <c r="FG242" s="72"/>
      <c r="FH242" s="72"/>
      <c r="FI242" s="72"/>
      <c r="FJ242" s="72"/>
      <c r="FK242" s="72"/>
      <c r="FL242" s="72"/>
    </row>
    <row r="243" spans="30:168" ht="12.75">
      <c r="AD243" s="76"/>
      <c r="AF243" s="76"/>
      <c r="AG243" s="76"/>
      <c r="AH243" s="76"/>
      <c r="AI243" s="76"/>
      <c r="AJ243" s="76"/>
      <c r="AK243" s="76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H243" s="81"/>
      <c r="BO243" s="74"/>
      <c r="BP243" s="74"/>
      <c r="BQ243" s="74"/>
      <c r="BR243" s="74"/>
      <c r="BS243" s="74"/>
      <c r="BT243" s="74"/>
      <c r="BU243" s="74"/>
      <c r="BV243" s="74"/>
      <c r="BW243" s="74"/>
      <c r="BX243" s="74"/>
      <c r="BY243" s="74"/>
      <c r="BZ243" s="74"/>
      <c r="CA243" s="74"/>
      <c r="FB243" s="72"/>
      <c r="FC243" s="72"/>
      <c r="FD243" s="72"/>
      <c r="FE243" s="72"/>
      <c r="FF243" s="72"/>
      <c r="FG243" s="72"/>
      <c r="FH243" s="72"/>
      <c r="FI243" s="72"/>
      <c r="FJ243" s="72"/>
      <c r="FK243" s="72"/>
      <c r="FL243" s="72"/>
    </row>
    <row r="244" spans="30:168" ht="12.75">
      <c r="AD244" s="76"/>
      <c r="AF244" s="76"/>
      <c r="AG244" s="76"/>
      <c r="AH244" s="76"/>
      <c r="AI244" s="76"/>
      <c r="AJ244" s="76"/>
      <c r="AK244" s="76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H244" s="81"/>
      <c r="BO244" s="74"/>
      <c r="BP244" s="74"/>
      <c r="BQ244" s="74"/>
      <c r="BR244" s="74"/>
      <c r="BS244" s="74"/>
      <c r="BT244" s="74"/>
      <c r="BU244" s="74"/>
      <c r="BV244" s="74"/>
      <c r="BW244" s="74"/>
      <c r="BX244" s="74"/>
      <c r="BY244" s="74"/>
      <c r="BZ244" s="74"/>
      <c r="CA244" s="74"/>
      <c r="FB244" s="72"/>
      <c r="FC244" s="72"/>
      <c r="FD244" s="72"/>
      <c r="FE244" s="72"/>
      <c r="FF244" s="72"/>
      <c r="FG244" s="72"/>
      <c r="FH244" s="72"/>
      <c r="FI244" s="72"/>
      <c r="FJ244" s="72"/>
      <c r="FK244" s="72"/>
      <c r="FL244" s="72"/>
    </row>
    <row r="245" spans="30:168" ht="12.75">
      <c r="AD245" s="76"/>
      <c r="AF245" s="76"/>
      <c r="AG245" s="76"/>
      <c r="AH245" s="76"/>
      <c r="AI245" s="76"/>
      <c r="AJ245" s="76"/>
      <c r="AK245" s="76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H245" s="81"/>
      <c r="BO245" s="74"/>
      <c r="BP245" s="74"/>
      <c r="BQ245" s="74"/>
      <c r="BR245" s="74"/>
      <c r="BS245" s="74"/>
      <c r="BT245" s="74"/>
      <c r="BU245" s="74"/>
      <c r="BV245" s="74"/>
      <c r="BW245" s="74"/>
      <c r="BX245" s="74"/>
      <c r="BY245" s="74"/>
      <c r="BZ245" s="74"/>
      <c r="CA245" s="74"/>
      <c r="FB245" s="72"/>
      <c r="FC245" s="72"/>
      <c r="FD245" s="72"/>
      <c r="FE245" s="72"/>
      <c r="FF245" s="72"/>
      <c r="FG245" s="72"/>
      <c r="FH245" s="72"/>
      <c r="FI245" s="72"/>
      <c r="FJ245" s="72"/>
      <c r="FK245" s="72"/>
      <c r="FL245" s="72"/>
    </row>
    <row r="246" spans="30:168" ht="12.75">
      <c r="AD246" s="76"/>
      <c r="AF246" s="76"/>
      <c r="AG246" s="76"/>
      <c r="AH246" s="76"/>
      <c r="AI246" s="76"/>
      <c r="AJ246" s="76"/>
      <c r="AK246" s="76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H246" s="81"/>
      <c r="BO246" s="74"/>
      <c r="BP246" s="74"/>
      <c r="BQ246" s="74"/>
      <c r="BR246" s="74"/>
      <c r="BS246" s="74"/>
      <c r="BT246" s="74"/>
      <c r="BU246" s="74"/>
      <c r="BV246" s="74"/>
      <c r="BW246" s="74"/>
      <c r="BX246" s="74"/>
      <c r="BY246" s="74"/>
      <c r="BZ246" s="74"/>
      <c r="CA246" s="74"/>
      <c r="FB246" s="72"/>
      <c r="FC246" s="72"/>
      <c r="FD246" s="72"/>
      <c r="FE246" s="72"/>
      <c r="FF246" s="72"/>
      <c r="FG246" s="72"/>
      <c r="FH246" s="72"/>
      <c r="FI246" s="72"/>
      <c r="FJ246" s="72"/>
      <c r="FK246" s="72"/>
      <c r="FL246" s="72"/>
    </row>
    <row r="247" spans="30:168" ht="12.75">
      <c r="AD247" s="76"/>
      <c r="AF247" s="76"/>
      <c r="AG247" s="76"/>
      <c r="AH247" s="76"/>
      <c r="AI247" s="76"/>
      <c r="AJ247" s="76"/>
      <c r="AK247" s="76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H247" s="81"/>
      <c r="BO247" s="74"/>
      <c r="BP247" s="74"/>
      <c r="BQ247" s="74"/>
      <c r="BR247" s="74"/>
      <c r="BS247" s="74"/>
      <c r="BT247" s="74"/>
      <c r="BU247" s="74"/>
      <c r="BV247" s="74"/>
      <c r="BW247" s="74"/>
      <c r="BX247" s="74"/>
      <c r="BY247" s="74"/>
      <c r="BZ247" s="74"/>
      <c r="CA247" s="74"/>
      <c r="FB247" s="72"/>
      <c r="FC247" s="72"/>
      <c r="FD247" s="72"/>
      <c r="FE247" s="72"/>
      <c r="FF247" s="72"/>
      <c r="FG247" s="72"/>
      <c r="FH247" s="72"/>
      <c r="FI247" s="72"/>
      <c r="FJ247" s="72"/>
      <c r="FK247" s="72"/>
      <c r="FL247" s="72"/>
    </row>
    <row r="248" spans="30:168" ht="12.75">
      <c r="AD248" s="76"/>
      <c r="AF248" s="76"/>
      <c r="AG248" s="76"/>
      <c r="AH248" s="76"/>
      <c r="AI248" s="76"/>
      <c r="AJ248" s="76"/>
      <c r="AK248" s="76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H248" s="81"/>
      <c r="BO248" s="74"/>
      <c r="BP248" s="74"/>
      <c r="BQ248" s="74"/>
      <c r="BR248" s="74"/>
      <c r="BS248" s="74"/>
      <c r="BT248" s="74"/>
      <c r="BU248" s="74"/>
      <c r="BV248" s="74"/>
      <c r="BW248" s="74"/>
      <c r="BX248" s="74"/>
      <c r="BY248" s="74"/>
      <c r="BZ248" s="74"/>
      <c r="CA248" s="74"/>
      <c r="FB248" s="72"/>
      <c r="FC248" s="72"/>
      <c r="FD248" s="72"/>
      <c r="FE248" s="72"/>
      <c r="FF248" s="72"/>
      <c r="FG248" s="72"/>
      <c r="FH248" s="72"/>
      <c r="FI248" s="72"/>
      <c r="FJ248" s="72"/>
      <c r="FK248" s="72"/>
      <c r="FL248" s="72"/>
    </row>
    <row r="249" spans="30:168" ht="12.75">
      <c r="AD249" s="76"/>
      <c r="AF249" s="76"/>
      <c r="AG249" s="76"/>
      <c r="AH249" s="76"/>
      <c r="AI249" s="76"/>
      <c r="AJ249" s="76"/>
      <c r="AK249" s="76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H249" s="81"/>
      <c r="BO249" s="74"/>
      <c r="BP249" s="74"/>
      <c r="BQ249" s="74"/>
      <c r="BR249" s="74"/>
      <c r="BS249" s="74"/>
      <c r="BT249" s="74"/>
      <c r="BU249" s="74"/>
      <c r="BV249" s="74"/>
      <c r="BW249" s="74"/>
      <c r="BX249" s="74"/>
      <c r="BY249" s="74"/>
      <c r="BZ249" s="74"/>
      <c r="CA249" s="74"/>
      <c r="FB249" s="72"/>
      <c r="FC249" s="72"/>
      <c r="FD249" s="72"/>
      <c r="FE249" s="72"/>
      <c r="FF249" s="72"/>
      <c r="FG249" s="72"/>
      <c r="FH249" s="72"/>
      <c r="FI249" s="72"/>
      <c r="FJ249" s="72"/>
      <c r="FK249" s="72"/>
      <c r="FL249" s="72"/>
    </row>
    <row r="250" spans="30:168" ht="12.75">
      <c r="AD250" s="76"/>
      <c r="AF250" s="76"/>
      <c r="AG250" s="76"/>
      <c r="AH250" s="76"/>
      <c r="AI250" s="76"/>
      <c r="AJ250" s="76"/>
      <c r="AK250" s="76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H250" s="81"/>
      <c r="BO250" s="74"/>
      <c r="BP250" s="74"/>
      <c r="BQ250" s="74"/>
      <c r="BR250" s="74"/>
      <c r="BS250" s="74"/>
      <c r="BT250" s="74"/>
      <c r="BU250" s="74"/>
      <c r="BV250" s="74"/>
      <c r="BW250" s="74"/>
      <c r="BX250" s="74"/>
      <c r="BY250" s="74"/>
      <c r="BZ250" s="74"/>
      <c r="CA250" s="74"/>
      <c r="FB250" s="72"/>
      <c r="FC250" s="72"/>
      <c r="FD250" s="72"/>
      <c r="FE250" s="72"/>
      <c r="FF250" s="72"/>
      <c r="FG250" s="72"/>
      <c r="FH250" s="72"/>
      <c r="FI250" s="72"/>
      <c r="FJ250" s="72"/>
      <c r="FK250" s="72"/>
      <c r="FL250" s="72"/>
    </row>
    <row r="251" spans="30:168" ht="12.75">
      <c r="AD251" s="76"/>
      <c r="AF251" s="76"/>
      <c r="AG251" s="76"/>
      <c r="AH251" s="76"/>
      <c r="AI251" s="76"/>
      <c r="AJ251" s="76"/>
      <c r="AK251" s="76"/>
      <c r="AR251" s="80"/>
      <c r="AS251" s="80"/>
      <c r="AT251" s="80"/>
      <c r="AU251" s="80"/>
      <c r="AV251" s="80"/>
      <c r="AW251" s="80"/>
      <c r="AX251" s="80"/>
      <c r="AY251" s="80"/>
      <c r="AZ251" s="80"/>
      <c r="BA251" s="80"/>
      <c r="BB251" s="80"/>
      <c r="BH251" s="81"/>
      <c r="BO251" s="74"/>
      <c r="BP251" s="74"/>
      <c r="BQ251" s="74"/>
      <c r="BR251" s="74"/>
      <c r="BS251" s="74"/>
      <c r="BT251" s="74"/>
      <c r="BU251" s="74"/>
      <c r="BV251" s="74"/>
      <c r="BW251" s="74"/>
      <c r="BX251" s="74"/>
      <c r="BY251" s="74"/>
      <c r="BZ251" s="74"/>
      <c r="CA251" s="74"/>
      <c r="FB251" s="72"/>
      <c r="FC251" s="72"/>
      <c r="FD251" s="72"/>
      <c r="FE251" s="72"/>
      <c r="FF251" s="72"/>
      <c r="FG251" s="72"/>
      <c r="FH251" s="72"/>
      <c r="FI251" s="72"/>
      <c r="FJ251" s="72"/>
      <c r="FK251" s="72"/>
      <c r="FL251" s="72"/>
    </row>
    <row r="252" spans="30:168" ht="12.75">
      <c r="AD252" s="76"/>
      <c r="AF252" s="76"/>
      <c r="AG252" s="76"/>
      <c r="AH252" s="76"/>
      <c r="AI252" s="76"/>
      <c r="AJ252" s="76"/>
      <c r="AK252" s="76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H252" s="81"/>
      <c r="BO252" s="74"/>
      <c r="BP252" s="74"/>
      <c r="BQ252" s="74"/>
      <c r="BR252" s="74"/>
      <c r="BS252" s="74"/>
      <c r="BT252" s="74"/>
      <c r="BU252" s="74"/>
      <c r="BV252" s="74"/>
      <c r="BW252" s="74"/>
      <c r="BX252" s="74"/>
      <c r="BY252" s="74"/>
      <c r="BZ252" s="74"/>
      <c r="CA252" s="74"/>
      <c r="FB252" s="72"/>
      <c r="FC252" s="72"/>
      <c r="FD252" s="72"/>
      <c r="FE252" s="72"/>
      <c r="FF252" s="72"/>
      <c r="FG252" s="72"/>
      <c r="FH252" s="72"/>
      <c r="FI252" s="72"/>
      <c r="FJ252" s="72"/>
      <c r="FK252" s="72"/>
      <c r="FL252" s="72"/>
    </row>
    <row r="253" spans="30:168" ht="12.75">
      <c r="AD253" s="76"/>
      <c r="AF253" s="76"/>
      <c r="AG253" s="76"/>
      <c r="AH253" s="76"/>
      <c r="AI253" s="76"/>
      <c r="AJ253" s="76"/>
      <c r="AK253" s="76"/>
      <c r="AR253" s="80"/>
      <c r="AS253" s="80"/>
      <c r="AT253" s="80"/>
      <c r="AU253" s="80"/>
      <c r="AV253" s="80"/>
      <c r="AW253" s="80"/>
      <c r="AX253" s="80"/>
      <c r="AY253" s="80"/>
      <c r="AZ253" s="80"/>
      <c r="BA253" s="80"/>
      <c r="BB253" s="80"/>
      <c r="BH253" s="81"/>
      <c r="BN253" s="74"/>
      <c r="BO253" s="74"/>
      <c r="BP253" s="74"/>
      <c r="BQ253" s="74"/>
      <c r="BR253" s="74"/>
      <c r="BS253" s="74"/>
      <c r="BT253" s="74"/>
      <c r="BU253" s="74"/>
      <c r="BV253" s="74"/>
      <c r="BW253" s="74"/>
      <c r="BX253" s="74"/>
      <c r="BY253" s="74"/>
      <c r="BZ253" s="74"/>
      <c r="CA253" s="74"/>
      <c r="FB253" s="72"/>
      <c r="FC253" s="72"/>
      <c r="FD253" s="72"/>
      <c r="FE253" s="72"/>
      <c r="FF253" s="72"/>
      <c r="FG253" s="72"/>
      <c r="FH253" s="72"/>
      <c r="FI253" s="72"/>
      <c r="FJ253" s="72"/>
      <c r="FK253" s="72"/>
      <c r="FL253" s="72"/>
    </row>
    <row r="254" spans="30:168" ht="12.75">
      <c r="AD254" s="76"/>
      <c r="AF254" s="76"/>
      <c r="AG254" s="76"/>
      <c r="AH254" s="76"/>
      <c r="AI254" s="76"/>
      <c r="AJ254" s="76"/>
      <c r="AK254" s="76"/>
      <c r="AR254" s="80"/>
      <c r="AS254" s="80"/>
      <c r="AT254" s="80"/>
      <c r="AU254" s="80"/>
      <c r="AV254" s="80"/>
      <c r="AW254" s="80"/>
      <c r="AX254" s="80"/>
      <c r="AY254" s="80"/>
      <c r="AZ254" s="80"/>
      <c r="BA254" s="80"/>
      <c r="BB254" s="80"/>
      <c r="BH254" s="81"/>
      <c r="BM254" s="74"/>
      <c r="BO254" s="74"/>
      <c r="BP254" s="74"/>
      <c r="BQ254" s="74"/>
      <c r="BR254" s="74"/>
      <c r="BS254" s="74"/>
      <c r="BT254" s="74"/>
      <c r="BU254" s="74"/>
      <c r="BV254" s="74"/>
      <c r="BW254" s="74"/>
      <c r="BX254" s="74"/>
      <c r="BY254" s="74"/>
      <c r="BZ254" s="74"/>
      <c r="CA254" s="74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</row>
    <row r="255" spans="30:168" ht="12.75">
      <c r="AD255" s="76"/>
      <c r="AF255" s="76"/>
      <c r="AG255" s="76"/>
      <c r="AH255" s="76"/>
      <c r="AI255" s="76"/>
      <c r="AJ255" s="76"/>
      <c r="AK255" s="76"/>
      <c r="AR255" s="80"/>
      <c r="AS255" s="80"/>
      <c r="AT255" s="80"/>
      <c r="AU255" s="80"/>
      <c r="AV255" s="80"/>
      <c r="AW255" s="80"/>
      <c r="AX255" s="80"/>
      <c r="AY255" s="80"/>
      <c r="AZ255" s="80"/>
      <c r="BA255" s="80"/>
      <c r="BB255" s="80"/>
      <c r="BH255" s="81"/>
      <c r="BO255" s="74"/>
      <c r="BP255" s="74"/>
      <c r="BQ255" s="74"/>
      <c r="BR255" s="74"/>
      <c r="BS255" s="74"/>
      <c r="BT255" s="74"/>
      <c r="BU255" s="74"/>
      <c r="BV255" s="74"/>
      <c r="BW255" s="74"/>
      <c r="BX255" s="74"/>
      <c r="BY255" s="74"/>
      <c r="BZ255" s="74"/>
      <c r="CA255" s="74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</row>
    <row r="256" spans="30:168" ht="12.75">
      <c r="AD256" s="76"/>
      <c r="AF256" s="76"/>
      <c r="AG256" s="76"/>
      <c r="AH256" s="76"/>
      <c r="AI256" s="76"/>
      <c r="AJ256" s="76"/>
      <c r="AK256" s="76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H256" s="81"/>
      <c r="BO256" s="74"/>
      <c r="BP256" s="74"/>
      <c r="BQ256" s="74"/>
      <c r="BR256" s="74"/>
      <c r="BS256" s="74"/>
      <c r="BT256" s="74"/>
      <c r="BU256" s="74"/>
      <c r="BV256" s="74"/>
      <c r="BW256" s="74"/>
      <c r="BX256" s="74"/>
      <c r="BY256" s="74"/>
      <c r="BZ256" s="74"/>
      <c r="CA256" s="74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</row>
    <row r="257" spans="30:168" ht="12.75">
      <c r="AD257" s="76"/>
      <c r="AF257" s="76"/>
      <c r="AG257" s="76"/>
      <c r="AH257" s="76"/>
      <c r="AI257" s="76"/>
      <c r="AJ257" s="76"/>
      <c r="AK257" s="76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H257" s="81"/>
      <c r="BO257" s="74"/>
      <c r="BP257" s="74"/>
      <c r="BQ257" s="74"/>
      <c r="BR257" s="74"/>
      <c r="BS257" s="74"/>
      <c r="BT257" s="74"/>
      <c r="BU257" s="74"/>
      <c r="BV257" s="74"/>
      <c r="BW257" s="74"/>
      <c r="BX257" s="74"/>
      <c r="BY257" s="74"/>
      <c r="BZ257" s="74"/>
      <c r="CA257" s="74"/>
      <c r="FC257" s="72"/>
      <c r="FD257" s="72"/>
      <c r="FE257" s="72"/>
      <c r="FF257" s="72"/>
      <c r="FG257" s="72"/>
      <c r="FH257" s="72"/>
      <c r="FI257" s="72"/>
      <c r="FJ257" s="72"/>
      <c r="FK257" s="72"/>
      <c r="FL257" s="72"/>
    </row>
    <row r="258" spans="30:168" ht="12.75">
      <c r="AD258" s="76"/>
      <c r="AF258" s="76"/>
      <c r="AG258" s="76"/>
      <c r="AH258" s="76"/>
      <c r="AI258" s="76"/>
      <c r="AJ258" s="76"/>
      <c r="AK258" s="76"/>
      <c r="AR258" s="80"/>
      <c r="AS258" s="80"/>
      <c r="AT258" s="80"/>
      <c r="AU258" s="80"/>
      <c r="AV258" s="80"/>
      <c r="AW258" s="80"/>
      <c r="AX258" s="80"/>
      <c r="AY258" s="80"/>
      <c r="AZ258" s="80"/>
      <c r="BA258" s="80"/>
      <c r="BB258" s="80"/>
      <c r="BH258" s="81"/>
      <c r="BO258" s="74"/>
      <c r="BP258" s="74"/>
      <c r="BQ258" s="74"/>
      <c r="BR258" s="74"/>
      <c r="BS258" s="74"/>
      <c r="BT258" s="74"/>
      <c r="BU258" s="74"/>
      <c r="BV258" s="74"/>
      <c r="BW258" s="74"/>
      <c r="BX258" s="74"/>
      <c r="BY258" s="74"/>
      <c r="BZ258" s="74"/>
      <c r="CA258" s="74"/>
      <c r="FC258" s="72"/>
      <c r="FD258" s="72"/>
      <c r="FE258" s="72"/>
      <c r="FF258" s="72"/>
      <c r="FG258" s="72"/>
      <c r="FH258" s="72"/>
      <c r="FI258" s="72"/>
      <c r="FJ258" s="72"/>
      <c r="FK258" s="72"/>
      <c r="FL258" s="72"/>
    </row>
    <row r="259" spans="30:168" ht="12.75">
      <c r="AD259" s="76"/>
      <c r="AF259" s="76"/>
      <c r="AG259" s="76"/>
      <c r="AH259" s="76"/>
      <c r="AI259" s="76"/>
      <c r="AJ259" s="76"/>
      <c r="AK259" s="76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H259" s="81"/>
      <c r="BO259" s="74"/>
      <c r="BP259" s="74"/>
      <c r="BQ259" s="74"/>
      <c r="BR259" s="74"/>
      <c r="BS259" s="74"/>
      <c r="BT259" s="74"/>
      <c r="BU259" s="74"/>
      <c r="BV259" s="74"/>
      <c r="BW259" s="74"/>
      <c r="BX259" s="74"/>
      <c r="BY259" s="74"/>
      <c r="BZ259" s="74"/>
      <c r="CA259" s="74"/>
      <c r="FC259" s="72"/>
      <c r="FD259" s="72"/>
      <c r="FE259" s="72"/>
      <c r="FF259" s="72"/>
      <c r="FG259" s="72"/>
      <c r="FH259" s="72"/>
      <c r="FI259" s="72"/>
      <c r="FJ259" s="72"/>
      <c r="FK259" s="72"/>
      <c r="FL259" s="72"/>
    </row>
    <row r="260" spans="30:168" ht="12.75">
      <c r="AD260" s="76"/>
      <c r="AF260" s="76"/>
      <c r="AG260" s="76"/>
      <c r="AH260" s="76"/>
      <c r="AI260" s="76"/>
      <c r="AJ260" s="76"/>
      <c r="AK260" s="76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H260" s="81"/>
      <c r="BO260" s="74"/>
      <c r="BP260" s="74"/>
      <c r="BQ260" s="74"/>
      <c r="BR260" s="74"/>
      <c r="BS260" s="74"/>
      <c r="BT260" s="74"/>
      <c r="BU260" s="74"/>
      <c r="BV260" s="74"/>
      <c r="BW260" s="74"/>
      <c r="BX260" s="74"/>
      <c r="BY260" s="74"/>
      <c r="BZ260" s="74"/>
      <c r="CA260" s="74"/>
      <c r="FC260" s="72"/>
      <c r="FD260" s="72"/>
      <c r="FE260" s="72"/>
      <c r="FF260" s="72"/>
      <c r="FG260" s="72"/>
      <c r="FH260" s="72"/>
      <c r="FI260" s="72"/>
      <c r="FJ260" s="72"/>
      <c r="FK260" s="72"/>
      <c r="FL260" s="72"/>
    </row>
    <row r="261" spans="30:168" ht="12.75">
      <c r="AD261" s="76"/>
      <c r="AF261" s="76"/>
      <c r="AG261" s="76"/>
      <c r="AH261" s="76"/>
      <c r="AI261" s="76"/>
      <c r="AJ261" s="76"/>
      <c r="AK261" s="76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H261" s="81"/>
      <c r="BO261" s="74"/>
      <c r="BP261" s="74"/>
      <c r="BQ261" s="74"/>
      <c r="BR261" s="74"/>
      <c r="BS261" s="74"/>
      <c r="BT261" s="74"/>
      <c r="BU261" s="74"/>
      <c r="BV261" s="74"/>
      <c r="BW261" s="74"/>
      <c r="BX261" s="74"/>
      <c r="BY261" s="74"/>
      <c r="BZ261" s="74"/>
      <c r="CA261" s="74"/>
      <c r="FC261" s="72"/>
      <c r="FD261" s="72"/>
      <c r="FE261" s="72"/>
      <c r="FF261" s="72"/>
      <c r="FG261" s="72"/>
      <c r="FH261" s="72"/>
      <c r="FI261" s="72"/>
      <c r="FJ261" s="72"/>
      <c r="FK261" s="72"/>
      <c r="FL261" s="72"/>
    </row>
    <row r="262" spans="30:168" ht="12.75">
      <c r="AD262" s="76"/>
      <c r="AF262" s="76"/>
      <c r="AG262" s="76"/>
      <c r="AH262" s="76"/>
      <c r="AI262" s="76"/>
      <c r="AJ262" s="76"/>
      <c r="AK262" s="76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H262" s="81"/>
      <c r="BO262" s="74"/>
      <c r="BP262" s="74"/>
      <c r="BQ262" s="74"/>
      <c r="BR262" s="74"/>
      <c r="BS262" s="74"/>
      <c r="BT262" s="74"/>
      <c r="BU262" s="74"/>
      <c r="BV262" s="74"/>
      <c r="BW262" s="74"/>
      <c r="BX262" s="74"/>
      <c r="BY262" s="74"/>
      <c r="BZ262" s="74"/>
      <c r="CA262" s="74"/>
      <c r="FC262" s="72"/>
      <c r="FD262" s="72"/>
      <c r="FE262" s="72"/>
      <c r="FF262" s="72"/>
      <c r="FG262" s="72"/>
      <c r="FH262" s="72"/>
      <c r="FI262" s="72"/>
      <c r="FJ262" s="72"/>
      <c r="FK262" s="72"/>
      <c r="FL262" s="72"/>
    </row>
    <row r="263" spans="30:168" ht="12.75">
      <c r="AD263" s="76"/>
      <c r="AF263" s="76"/>
      <c r="AG263" s="76"/>
      <c r="AH263" s="76"/>
      <c r="AI263" s="76"/>
      <c r="AJ263" s="76"/>
      <c r="AK263" s="76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H263" s="81"/>
      <c r="BO263" s="74"/>
      <c r="BP263" s="74"/>
      <c r="BQ263" s="74"/>
      <c r="BR263" s="74"/>
      <c r="BS263" s="74"/>
      <c r="BT263" s="74"/>
      <c r="BU263" s="74"/>
      <c r="BV263" s="74"/>
      <c r="BW263" s="74"/>
      <c r="BX263" s="74"/>
      <c r="BY263" s="74"/>
      <c r="BZ263" s="74"/>
      <c r="CA263" s="74"/>
      <c r="FC263" s="72"/>
      <c r="FD263" s="72"/>
      <c r="FE263" s="72"/>
      <c r="FF263" s="72"/>
      <c r="FG263" s="72"/>
      <c r="FH263" s="72"/>
      <c r="FI263" s="72"/>
      <c r="FJ263" s="72"/>
      <c r="FK263" s="72"/>
      <c r="FL263" s="72"/>
    </row>
    <row r="264" spans="30:168" ht="12.75">
      <c r="AD264" s="76"/>
      <c r="AF264" s="76"/>
      <c r="AG264" s="76"/>
      <c r="AH264" s="76"/>
      <c r="AI264" s="76"/>
      <c r="AJ264" s="76"/>
      <c r="AK264" s="76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H264" s="81"/>
      <c r="BO264" s="74"/>
      <c r="BP264" s="74"/>
      <c r="BQ264" s="74"/>
      <c r="BR264" s="74"/>
      <c r="BS264" s="74"/>
      <c r="BT264" s="74"/>
      <c r="BU264" s="74"/>
      <c r="BV264" s="74"/>
      <c r="BW264" s="74"/>
      <c r="BX264" s="74"/>
      <c r="BY264" s="74"/>
      <c r="BZ264" s="74"/>
      <c r="CA264" s="74"/>
      <c r="FC264" s="72"/>
      <c r="FD264" s="72"/>
      <c r="FE264" s="72"/>
      <c r="FF264" s="72"/>
      <c r="FG264" s="72"/>
      <c r="FH264" s="72"/>
      <c r="FI264" s="72"/>
      <c r="FJ264" s="72"/>
      <c r="FK264" s="72"/>
      <c r="FL264" s="72"/>
    </row>
    <row r="265" spans="30:168" ht="12.75">
      <c r="AD265" s="76"/>
      <c r="AF265" s="76"/>
      <c r="AG265" s="76"/>
      <c r="AH265" s="76"/>
      <c r="AI265" s="76"/>
      <c r="AJ265" s="76"/>
      <c r="AK265" s="76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H265" s="81"/>
      <c r="BO265" s="74"/>
      <c r="BP265" s="74"/>
      <c r="BQ265" s="74"/>
      <c r="BR265" s="74"/>
      <c r="BS265" s="74"/>
      <c r="BT265" s="74"/>
      <c r="BU265" s="74"/>
      <c r="BV265" s="74"/>
      <c r="BW265" s="74"/>
      <c r="BX265" s="74"/>
      <c r="BY265" s="74"/>
      <c r="BZ265" s="74"/>
      <c r="CA265" s="74"/>
      <c r="FC265" s="72"/>
      <c r="FD265" s="72"/>
      <c r="FE265" s="72"/>
      <c r="FF265" s="72"/>
      <c r="FG265" s="72"/>
      <c r="FH265" s="72"/>
      <c r="FI265" s="72"/>
      <c r="FJ265" s="72"/>
      <c r="FK265" s="72"/>
      <c r="FL265" s="72"/>
    </row>
    <row r="266" spans="30:168" ht="12.75">
      <c r="AD266" s="76"/>
      <c r="AF266" s="76"/>
      <c r="AG266" s="76"/>
      <c r="AH266" s="76"/>
      <c r="AI266" s="76"/>
      <c r="AJ266" s="76"/>
      <c r="AK266" s="76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H266" s="81"/>
      <c r="BO266" s="74"/>
      <c r="BP266" s="74"/>
      <c r="BQ266" s="74"/>
      <c r="BR266" s="74"/>
      <c r="BS266" s="74"/>
      <c r="BT266" s="74"/>
      <c r="BU266" s="74"/>
      <c r="BV266" s="74"/>
      <c r="BW266" s="74"/>
      <c r="BX266" s="74"/>
      <c r="BY266" s="74"/>
      <c r="BZ266" s="74"/>
      <c r="CA266" s="74"/>
      <c r="FC266" s="72"/>
      <c r="FD266" s="72"/>
      <c r="FE266" s="72"/>
      <c r="FF266" s="72"/>
      <c r="FG266" s="72"/>
      <c r="FH266" s="72"/>
      <c r="FI266" s="72"/>
      <c r="FJ266" s="72"/>
      <c r="FK266" s="72"/>
      <c r="FL266" s="72"/>
    </row>
    <row r="267" spans="30:168" ht="12.75">
      <c r="AD267" s="76"/>
      <c r="AF267" s="76"/>
      <c r="AG267" s="76"/>
      <c r="AH267" s="76"/>
      <c r="AI267" s="76"/>
      <c r="AJ267" s="76"/>
      <c r="AK267" s="76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H267" s="74"/>
      <c r="BI267" s="74"/>
      <c r="BJ267" s="74"/>
      <c r="BK267" s="74"/>
      <c r="BL267" s="74"/>
      <c r="BO267" s="74"/>
      <c r="BP267" s="74"/>
      <c r="BQ267" s="74"/>
      <c r="BR267" s="74"/>
      <c r="BS267" s="74"/>
      <c r="BT267" s="74"/>
      <c r="BU267" s="74"/>
      <c r="BV267" s="74"/>
      <c r="BW267" s="74"/>
      <c r="BX267" s="74"/>
      <c r="BY267" s="74"/>
      <c r="BZ267" s="74"/>
      <c r="CA267" s="74"/>
      <c r="FC267" s="72"/>
      <c r="FD267" s="72"/>
      <c r="FE267" s="72"/>
      <c r="FF267" s="72"/>
      <c r="FG267" s="72"/>
      <c r="FH267" s="72"/>
      <c r="FI267" s="72"/>
      <c r="FJ267" s="72"/>
      <c r="FK267" s="72"/>
      <c r="FL267" s="72"/>
    </row>
    <row r="268" spans="30:168" ht="12.75">
      <c r="AD268" s="76"/>
      <c r="AF268" s="76"/>
      <c r="AG268" s="76"/>
      <c r="AH268" s="76"/>
      <c r="AI268" s="76"/>
      <c r="AJ268" s="76"/>
      <c r="AK268" s="76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  <c r="BB268" s="80"/>
      <c r="BI268" s="81"/>
      <c r="BP268" s="74"/>
      <c r="BQ268" s="74"/>
      <c r="BR268" s="74"/>
      <c r="BS268" s="74"/>
      <c r="BT268" s="74"/>
      <c r="BU268" s="74"/>
      <c r="BV268" s="74"/>
      <c r="BW268" s="74"/>
      <c r="BX268" s="74"/>
      <c r="BY268" s="74"/>
      <c r="BZ268" s="74"/>
      <c r="CA268" s="74"/>
      <c r="FC268" s="72"/>
      <c r="FD268" s="72"/>
      <c r="FE268" s="72"/>
      <c r="FF268" s="72"/>
      <c r="FG268" s="72"/>
      <c r="FH268" s="72"/>
      <c r="FI268" s="72"/>
      <c r="FJ268" s="72"/>
      <c r="FK268" s="72"/>
      <c r="FL268" s="72"/>
    </row>
    <row r="269" spans="30:168" ht="12.75">
      <c r="AD269" s="76"/>
      <c r="AF269" s="76"/>
      <c r="AG269" s="76"/>
      <c r="AH269" s="76"/>
      <c r="AI269" s="76"/>
      <c r="AJ269" s="76"/>
      <c r="AK269" s="76"/>
      <c r="AR269" s="80"/>
      <c r="AS269" s="80"/>
      <c r="AT269" s="80"/>
      <c r="AU269" s="80"/>
      <c r="AV269" s="80"/>
      <c r="AW269" s="80"/>
      <c r="AX269" s="80"/>
      <c r="AY269" s="80"/>
      <c r="AZ269" s="80"/>
      <c r="BA269" s="80"/>
      <c r="BB269" s="80"/>
      <c r="BF269" s="74"/>
      <c r="BI269" s="81"/>
      <c r="BP269" s="74"/>
      <c r="BQ269" s="74"/>
      <c r="BR269" s="74"/>
      <c r="BS269" s="74"/>
      <c r="BT269" s="74"/>
      <c r="BU269" s="74"/>
      <c r="BV269" s="74"/>
      <c r="BW269" s="74"/>
      <c r="BX269" s="74"/>
      <c r="BY269" s="74"/>
      <c r="BZ269" s="74"/>
      <c r="CA269" s="74"/>
      <c r="FC269" s="72"/>
      <c r="FD269" s="72"/>
      <c r="FE269" s="72"/>
      <c r="FF269" s="72"/>
      <c r="FG269" s="72"/>
      <c r="FH269" s="72"/>
      <c r="FI269" s="72"/>
      <c r="FJ269" s="72"/>
      <c r="FK269" s="72"/>
      <c r="FL269" s="72"/>
    </row>
    <row r="270" spans="30:168" ht="12.75">
      <c r="AD270" s="76"/>
      <c r="AF270" s="76"/>
      <c r="AG270" s="76"/>
      <c r="AH270" s="76"/>
      <c r="AI270" s="76"/>
      <c r="AJ270" s="76"/>
      <c r="AK270" s="76"/>
      <c r="AR270" s="80"/>
      <c r="AS270" s="80"/>
      <c r="AT270" s="80"/>
      <c r="AU270" s="80"/>
      <c r="AV270" s="80"/>
      <c r="AW270" s="80"/>
      <c r="AX270" s="80"/>
      <c r="AY270" s="80"/>
      <c r="AZ270" s="80"/>
      <c r="BA270" s="80"/>
      <c r="BB270" s="80"/>
      <c r="BE270" s="74"/>
      <c r="BG270" s="74"/>
      <c r="BI270" s="81"/>
      <c r="BP270" s="74"/>
      <c r="BQ270" s="74"/>
      <c r="BR270" s="74"/>
      <c r="BS270" s="74"/>
      <c r="BT270" s="74"/>
      <c r="BU270" s="74"/>
      <c r="BV270" s="74"/>
      <c r="BW270" s="74"/>
      <c r="BX270" s="74"/>
      <c r="BY270" s="74"/>
      <c r="BZ270" s="74"/>
      <c r="CA270" s="74"/>
      <c r="FC270" s="72"/>
      <c r="FD270" s="72"/>
      <c r="FE270" s="72"/>
      <c r="FF270" s="72"/>
      <c r="FG270" s="72"/>
      <c r="FH270" s="72"/>
      <c r="FI270" s="72"/>
      <c r="FJ270" s="72"/>
      <c r="FK270" s="72"/>
      <c r="FL270" s="72"/>
    </row>
    <row r="271" spans="30:168" ht="12.75">
      <c r="AD271" s="76"/>
      <c r="AF271" s="76"/>
      <c r="AG271" s="76"/>
      <c r="AH271" s="76"/>
      <c r="AI271" s="76"/>
      <c r="AJ271" s="76"/>
      <c r="AK271" s="76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  <c r="BI271" s="81"/>
      <c r="BP271" s="74"/>
      <c r="BQ271" s="74"/>
      <c r="BR271" s="74"/>
      <c r="BS271" s="74"/>
      <c r="BT271" s="74"/>
      <c r="BU271" s="74"/>
      <c r="BV271" s="74"/>
      <c r="BW271" s="74"/>
      <c r="BX271" s="74"/>
      <c r="BY271" s="74"/>
      <c r="BZ271" s="74"/>
      <c r="CA271" s="74"/>
      <c r="FC271" s="72"/>
      <c r="FD271" s="72"/>
      <c r="FE271" s="72"/>
      <c r="FF271" s="72"/>
      <c r="FG271" s="72"/>
      <c r="FH271" s="72"/>
      <c r="FI271" s="72"/>
      <c r="FJ271" s="72"/>
      <c r="FK271" s="72"/>
      <c r="FL271" s="72"/>
    </row>
    <row r="272" spans="30:168" ht="12.75">
      <c r="AD272" s="76"/>
      <c r="AF272" s="76"/>
      <c r="AG272" s="76"/>
      <c r="AH272" s="76"/>
      <c r="AI272" s="76"/>
      <c r="AJ272" s="76"/>
      <c r="AK272" s="76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80"/>
      <c r="BI272" s="81"/>
      <c r="BP272" s="74"/>
      <c r="BQ272" s="74"/>
      <c r="BR272" s="74"/>
      <c r="BS272" s="74"/>
      <c r="BT272" s="74"/>
      <c r="BU272" s="74"/>
      <c r="BV272" s="74"/>
      <c r="BW272" s="74"/>
      <c r="BX272" s="74"/>
      <c r="BY272" s="74"/>
      <c r="BZ272" s="74"/>
      <c r="CA272" s="74"/>
      <c r="FC272" s="72"/>
      <c r="FD272" s="72"/>
      <c r="FE272" s="72"/>
      <c r="FF272" s="72"/>
      <c r="FG272" s="72"/>
      <c r="FH272" s="72"/>
      <c r="FI272" s="72"/>
      <c r="FJ272" s="72"/>
      <c r="FK272" s="72"/>
      <c r="FL272" s="72"/>
    </row>
    <row r="273" spans="30:168" ht="12.75">
      <c r="AD273" s="76"/>
      <c r="AF273" s="76"/>
      <c r="AG273" s="76"/>
      <c r="AH273" s="76"/>
      <c r="AI273" s="76"/>
      <c r="AJ273" s="76"/>
      <c r="AK273" s="76"/>
      <c r="AR273" s="80"/>
      <c r="AS273" s="80"/>
      <c r="AT273" s="80"/>
      <c r="AU273" s="80"/>
      <c r="AV273" s="80"/>
      <c r="AW273" s="80"/>
      <c r="AX273" s="80"/>
      <c r="AY273" s="80"/>
      <c r="AZ273" s="80"/>
      <c r="BA273" s="80"/>
      <c r="BB273" s="80"/>
      <c r="BI273" s="81"/>
      <c r="BP273" s="74"/>
      <c r="BQ273" s="74"/>
      <c r="BR273" s="74"/>
      <c r="BS273" s="74"/>
      <c r="BT273" s="74"/>
      <c r="BU273" s="74"/>
      <c r="BV273" s="74"/>
      <c r="BW273" s="74"/>
      <c r="BX273" s="74"/>
      <c r="BY273" s="74"/>
      <c r="BZ273" s="74"/>
      <c r="CA273" s="74"/>
      <c r="FC273" s="72"/>
      <c r="FD273" s="72"/>
      <c r="FE273" s="72"/>
      <c r="FF273" s="72"/>
      <c r="FG273" s="72"/>
      <c r="FH273" s="72"/>
      <c r="FI273" s="72"/>
      <c r="FJ273" s="72"/>
      <c r="FK273" s="72"/>
      <c r="FL273" s="72"/>
    </row>
    <row r="274" spans="30:168" ht="12.75">
      <c r="AD274" s="76"/>
      <c r="AF274" s="76"/>
      <c r="AG274" s="76"/>
      <c r="AH274" s="76"/>
      <c r="AI274" s="76"/>
      <c r="AJ274" s="76"/>
      <c r="AK274" s="76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  <c r="BI274" s="81"/>
      <c r="BP274" s="74"/>
      <c r="BQ274" s="74"/>
      <c r="BR274" s="74"/>
      <c r="BS274" s="74"/>
      <c r="BT274" s="74"/>
      <c r="BU274" s="74"/>
      <c r="BV274" s="74"/>
      <c r="BW274" s="74"/>
      <c r="BX274" s="74"/>
      <c r="BY274" s="74"/>
      <c r="BZ274" s="74"/>
      <c r="CA274" s="74"/>
      <c r="FC274" s="72"/>
      <c r="FD274" s="72"/>
      <c r="FE274" s="72"/>
      <c r="FF274" s="72"/>
      <c r="FG274" s="72"/>
      <c r="FH274" s="72"/>
      <c r="FI274" s="72"/>
      <c r="FJ274" s="72"/>
      <c r="FK274" s="72"/>
      <c r="FL274" s="72"/>
    </row>
    <row r="275" spans="30:168" ht="12.75">
      <c r="AD275" s="76"/>
      <c r="AF275" s="76"/>
      <c r="AG275" s="76"/>
      <c r="AH275" s="76"/>
      <c r="AI275" s="76"/>
      <c r="AJ275" s="76"/>
      <c r="AK275" s="76"/>
      <c r="AR275" s="80"/>
      <c r="AS275" s="80"/>
      <c r="AT275" s="80"/>
      <c r="AU275" s="80"/>
      <c r="AV275" s="80"/>
      <c r="AW275" s="80"/>
      <c r="AX275" s="80"/>
      <c r="AY275" s="80"/>
      <c r="AZ275" s="80"/>
      <c r="BA275" s="80"/>
      <c r="BB275" s="80"/>
      <c r="BI275" s="81"/>
      <c r="BP275" s="74"/>
      <c r="BQ275" s="74"/>
      <c r="BR275" s="74"/>
      <c r="BS275" s="74"/>
      <c r="BT275" s="74"/>
      <c r="BU275" s="74"/>
      <c r="BV275" s="74"/>
      <c r="BW275" s="74"/>
      <c r="BX275" s="74"/>
      <c r="BY275" s="74"/>
      <c r="BZ275" s="74"/>
      <c r="CA275" s="74"/>
      <c r="FC275" s="72"/>
      <c r="FD275" s="72"/>
      <c r="FE275" s="72"/>
      <c r="FF275" s="72"/>
      <c r="FG275" s="72"/>
      <c r="FH275" s="72"/>
      <c r="FI275" s="72"/>
      <c r="FJ275" s="72"/>
      <c r="FK275" s="72"/>
      <c r="FL275" s="72"/>
    </row>
    <row r="276" spans="30:168" ht="12.75">
      <c r="AD276" s="76"/>
      <c r="AF276" s="76"/>
      <c r="AG276" s="76"/>
      <c r="AH276" s="76"/>
      <c r="AI276" s="76"/>
      <c r="AJ276" s="76"/>
      <c r="AK276" s="76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I276" s="81"/>
      <c r="BP276" s="74"/>
      <c r="BQ276" s="74"/>
      <c r="BR276" s="74"/>
      <c r="BS276" s="74"/>
      <c r="BT276" s="74"/>
      <c r="BU276" s="74"/>
      <c r="BV276" s="74"/>
      <c r="BW276" s="74"/>
      <c r="BX276" s="74"/>
      <c r="BY276" s="74"/>
      <c r="BZ276" s="74"/>
      <c r="CA276" s="74"/>
      <c r="FC276" s="72"/>
      <c r="FD276" s="72"/>
      <c r="FE276" s="72"/>
      <c r="FF276" s="72"/>
      <c r="FG276" s="72"/>
      <c r="FH276" s="72"/>
      <c r="FI276" s="72"/>
      <c r="FJ276" s="72"/>
      <c r="FK276" s="72"/>
      <c r="FL276" s="72"/>
    </row>
    <row r="277" spans="30:168" ht="12.75">
      <c r="AD277" s="76"/>
      <c r="AF277" s="76"/>
      <c r="AG277" s="76"/>
      <c r="AH277" s="76"/>
      <c r="AI277" s="76"/>
      <c r="AJ277" s="76"/>
      <c r="AK277" s="76"/>
      <c r="AR277" s="80"/>
      <c r="AS277" s="80"/>
      <c r="AT277" s="80"/>
      <c r="AU277" s="80"/>
      <c r="AV277" s="80"/>
      <c r="AW277" s="80"/>
      <c r="AX277" s="80"/>
      <c r="AY277" s="80"/>
      <c r="AZ277" s="80"/>
      <c r="BA277" s="80"/>
      <c r="BB277" s="80"/>
      <c r="BI277" s="81"/>
      <c r="BP277" s="74"/>
      <c r="BQ277" s="74"/>
      <c r="BR277" s="74"/>
      <c r="BS277" s="74"/>
      <c r="BT277" s="74"/>
      <c r="BU277" s="74"/>
      <c r="BV277" s="74"/>
      <c r="BW277" s="74"/>
      <c r="BX277" s="74"/>
      <c r="BY277" s="74"/>
      <c r="BZ277" s="74"/>
      <c r="CA277" s="74"/>
      <c r="FC277" s="72"/>
      <c r="FD277" s="72"/>
      <c r="FE277" s="72"/>
      <c r="FF277" s="72"/>
      <c r="FG277" s="72"/>
      <c r="FH277" s="72"/>
      <c r="FI277" s="72"/>
      <c r="FJ277" s="72"/>
      <c r="FK277" s="72"/>
      <c r="FL277" s="72"/>
    </row>
    <row r="278" spans="30:168" ht="12.75">
      <c r="AD278" s="76"/>
      <c r="AF278" s="76"/>
      <c r="AG278" s="76"/>
      <c r="AH278" s="76"/>
      <c r="AI278" s="76"/>
      <c r="AJ278" s="76"/>
      <c r="AK278" s="76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I278" s="81"/>
      <c r="BP278" s="74"/>
      <c r="BQ278" s="74"/>
      <c r="BR278" s="74"/>
      <c r="BS278" s="74"/>
      <c r="BT278" s="74"/>
      <c r="BU278" s="74"/>
      <c r="BV278" s="74"/>
      <c r="BW278" s="74"/>
      <c r="BX278" s="74"/>
      <c r="BY278" s="74"/>
      <c r="BZ278" s="74"/>
      <c r="CA278" s="74"/>
      <c r="FC278" s="72"/>
      <c r="FD278" s="72"/>
      <c r="FE278" s="72"/>
      <c r="FF278" s="72"/>
      <c r="FG278" s="72"/>
      <c r="FH278" s="72"/>
      <c r="FI278" s="72"/>
      <c r="FJ278" s="72"/>
      <c r="FK278" s="72"/>
      <c r="FL278" s="72"/>
    </row>
    <row r="279" spans="30:168" ht="12.75">
      <c r="AD279" s="76"/>
      <c r="AF279" s="76"/>
      <c r="AG279" s="76"/>
      <c r="AH279" s="76"/>
      <c r="AI279" s="76"/>
      <c r="AJ279" s="76"/>
      <c r="AK279" s="76"/>
      <c r="AR279" s="80"/>
      <c r="AS279" s="80"/>
      <c r="AT279" s="80"/>
      <c r="AU279" s="80"/>
      <c r="AV279" s="80"/>
      <c r="AW279" s="80"/>
      <c r="AX279" s="80"/>
      <c r="AY279" s="80"/>
      <c r="AZ279" s="80"/>
      <c r="BA279" s="80"/>
      <c r="BB279" s="80"/>
      <c r="BI279" s="81"/>
      <c r="BP279" s="74"/>
      <c r="BQ279" s="74"/>
      <c r="BR279" s="74"/>
      <c r="BS279" s="74"/>
      <c r="BT279" s="74"/>
      <c r="BU279" s="74"/>
      <c r="BV279" s="74"/>
      <c r="BW279" s="74"/>
      <c r="BX279" s="74"/>
      <c r="BY279" s="74"/>
      <c r="BZ279" s="74"/>
      <c r="CA279" s="74"/>
      <c r="FC279" s="72"/>
      <c r="FD279" s="72"/>
      <c r="FE279" s="72"/>
      <c r="FF279" s="72"/>
      <c r="FG279" s="72"/>
      <c r="FH279" s="72"/>
      <c r="FI279" s="72"/>
      <c r="FJ279" s="72"/>
      <c r="FK279" s="72"/>
      <c r="FL279" s="72"/>
    </row>
    <row r="280" spans="30:168" ht="12.75">
      <c r="AD280" s="76"/>
      <c r="AF280" s="76"/>
      <c r="AG280" s="76"/>
      <c r="AH280" s="76"/>
      <c r="AI280" s="76"/>
      <c r="AJ280" s="76"/>
      <c r="AK280" s="76"/>
      <c r="AR280" s="80"/>
      <c r="AS280" s="80"/>
      <c r="AT280" s="80"/>
      <c r="AU280" s="80"/>
      <c r="AV280" s="80"/>
      <c r="AW280" s="80"/>
      <c r="AX280" s="80"/>
      <c r="AY280" s="80"/>
      <c r="AZ280" s="80"/>
      <c r="BA280" s="80"/>
      <c r="BB280" s="80"/>
      <c r="BI280" s="81"/>
      <c r="BP280" s="74"/>
      <c r="BQ280" s="74"/>
      <c r="BR280" s="74"/>
      <c r="BS280" s="74"/>
      <c r="BT280" s="74"/>
      <c r="BU280" s="74"/>
      <c r="BV280" s="74"/>
      <c r="BW280" s="74"/>
      <c r="BX280" s="74"/>
      <c r="BY280" s="74"/>
      <c r="BZ280" s="74"/>
      <c r="CA280" s="74"/>
      <c r="FC280" s="72"/>
      <c r="FD280" s="72"/>
      <c r="FE280" s="72"/>
      <c r="FF280" s="72"/>
      <c r="FG280" s="72"/>
      <c r="FH280" s="72"/>
      <c r="FI280" s="72"/>
      <c r="FJ280" s="72"/>
      <c r="FK280" s="72"/>
      <c r="FL280" s="72"/>
    </row>
    <row r="281" spans="30:168" ht="12.75">
      <c r="AD281" s="76"/>
      <c r="AF281" s="76"/>
      <c r="AG281" s="76"/>
      <c r="AH281" s="76"/>
      <c r="AI281" s="76"/>
      <c r="AJ281" s="76"/>
      <c r="AK281" s="76"/>
      <c r="AR281" s="80"/>
      <c r="AS281" s="80"/>
      <c r="AT281" s="80"/>
      <c r="AU281" s="80"/>
      <c r="AV281" s="80"/>
      <c r="AW281" s="80"/>
      <c r="AX281" s="80"/>
      <c r="AY281" s="80"/>
      <c r="AZ281" s="80"/>
      <c r="BA281" s="80"/>
      <c r="BB281" s="80"/>
      <c r="BI281" s="81"/>
      <c r="BP281" s="74"/>
      <c r="BQ281" s="74"/>
      <c r="BR281" s="74"/>
      <c r="BS281" s="74"/>
      <c r="BT281" s="74"/>
      <c r="BU281" s="74"/>
      <c r="BV281" s="74"/>
      <c r="BW281" s="74"/>
      <c r="BX281" s="74"/>
      <c r="BY281" s="74"/>
      <c r="BZ281" s="74"/>
      <c r="CA281" s="74"/>
      <c r="FC281" s="72"/>
      <c r="FD281" s="72"/>
      <c r="FE281" s="72"/>
      <c r="FF281" s="72"/>
      <c r="FG281" s="72"/>
      <c r="FH281" s="72"/>
      <c r="FI281" s="72"/>
      <c r="FJ281" s="72"/>
      <c r="FK281" s="72"/>
      <c r="FL281" s="72"/>
    </row>
    <row r="282" spans="30:168" ht="12.75">
      <c r="AD282" s="76"/>
      <c r="AF282" s="76"/>
      <c r="AG282" s="76"/>
      <c r="AH282" s="76"/>
      <c r="AI282" s="76"/>
      <c r="AJ282" s="76"/>
      <c r="AK282" s="76"/>
      <c r="AS282" s="80"/>
      <c r="AT282" s="80"/>
      <c r="AU282" s="80"/>
      <c r="AV282" s="80"/>
      <c r="AW282" s="80"/>
      <c r="AX282" s="80"/>
      <c r="AY282" s="80"/>
      <c r="AZ282" s="80"/>
      <c r="BA282" s="80"/>
      <c r="BB282" s="80"/>
      <c r="BI282" s="81"/>
      <c r="BP282" s="74"/>
      <c r="BQ282" s="74"/>
      <c r="BR282" s="74"/>
      <c r="BS282" s="74"/>
      <c r="BT282" s="74"/>
      <c r="BU282" s="74"/>
      <c r="BV282" s="74"/>
      <c r="BW282" s="74"/>
      <c r="BX282" s="74"/>
      <c r="BY282" s="74"/>
      <c r="BZ282" s="74"/>
      <c r="CA282" s="74"/>
      <c r="FC282" s="72"/>
      <c r="FD282" s="72"/>
      <c r="FE282" s="72"/>
      <c r="FF282" s="72"/>
      <c r="FG282" s="72"/>
      <c r="FH282" s="72"/>
      <c r="FI282" s="72"/>
      <c r="FJ282" s="72"/>
      <c r="FK282" s="72"/>
      <c r="FL282" s="72"/>
    </row>
    <row r="283" spans="30:168" ht="12.75">
      <c r="AD283" s="76"/>
      <c r="AF283" s="76"/>
      <c r="AG283" s="76"/>
      <c r="AH283" s="80"/>
      <c r="AI283" s="80"/>
      <c r="AJ283" s="80"/>
      <c r="AK283" s="80"/>
      <c r="AL283" s="80"/>
      <c r="AM283" s="80"/>
      <c r="AN283" s="80"/>
      <c r="AO283" s="80"/>
      <c r="AP283" s="80"/>
      <c r="AQ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I283" s="81"/>
      <c r="BP283" s="74"/>
      <c r="BQ283" s="74"/>
      <c r="BR283" s="74"/>
      <c r="BS283" s="74"/>
      <c r="BT283" s="74"/>
      <c r="BU283" s="74"/>
      <c r="BV283" s="74"/>
      <c r="BW283" s="74"/>
      <c r="BX283" s="74"/>
      <c r="BY283" s="74"/>
      <c r="BZ283" s="74"/>
      <c r="CA283" s="74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</row>
    <row r="284" spans="30:168" ht="12.75">
      <c r="AD284" s="76"/>
      <c r="AF284" s="76"/>
      <c r="AG284" s="76"/>
      <c r="AH284" s="76"/>
      <c r="AI284" s="76"/>
      <c r="AJ284" s="76"/>
      <c r="AK284" s="76"/>
      <c r="AS284" s="80"/>
      <c r="AT284" s="80"/>
      <c r="AU284" s="80"/>
      <c r="AV284" s="80"/>
      <c r="AW284" s="80"/>
      <c r="AX284" s="80"/>
      <c r="AY284" s="80"/>
      <c r="AZ284" s="80"/>
      <c r="BA284" s="80"/>
      <c r="BB284" s="80"/>
      <c r="BI284" s="81"/>
      <c r="BP284" s="74"/>
      <c r="BQ284" s="74"/>
      <c r="BR284" s="74"/>
      <c r="BS284" s="74"/>
      <c r="BT284" s="74"/>
      <c r="BU284" s="74"/>
      <c r="BV284" s="74"/>
      <c r="BW284" s="74"/>
      <c r="BX284" s="74"/>
      <c r="BY284" s="74"/>
      <c r="BZ284" s="74"/>
      <c r="CA284" s="74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</row>
    <row r="285" spans="30:168" ht="12.75">
      <c r="AD285" s="76"/>
      <c r="AF285" s="76"/>
      <c r="AG285" s="76"/>
      <c r="AH285" s="76"/>
      <c r="AI285" s="76"/>
      <c r="AJ285" s="76"/>
      <c r="AK285" s="76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I285" s="81"/>
      <c r="BP285" s="74"/>
      <c r="BQ285" s="74"/>
      <c r="BR285" s="74"/>
      <c r="BS285" s="74"/>
      <c r="BT285" s="74"/>
      <c r="BU285" s="74"/>
      <c r="BV285" s="74"/>
      <c r="BW285" s="74"/>
      <c r="BX285" s="74"/>
      <c r="BY285" s="74"/>
      <c r="BZ285" s="74"/>
      <c r="CA285" s="74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</row>
    <row r="286" spans="30:168" ht="12.75">
      <c r="AD286" s="76"/>
      <c r="AF286" s="76"/>
      <c r="AG286" s="76"/>
      <c r="AH286" s="76"/>
      <c r="AI286" s="76"/>
      <c r="AJ286" s="76"/>
      <c r="AK286" s="76"/>
      <c r="AS286" s="80"/>
      <c r="AT286" s="80"/>
      <c r="AU286" s="80"/>
      <c r="AV286" s="80"/>
      <c r="AW286" s="80"/>
      <c r="AX286" s="80"/>
      <c r="AY286" s="80"/>
      <c r="AZ286" s="80"/>
      <c r="BA286" s="80"/>
      <c r="BB286" s="80"/>
      <c r="BI286" s="81"/>
      <c r="BP286" s="74"/>
      <c r="BQ286" s="74"/>
      <c r="BR286" s="74"/>
      <c r="BS286" s="74"/>
      <c r="BT286" s="74"/>
      <c r="BU286" s="74"/>
      <c r="BV286" s="74"/>
      <c r="BW286" s="74"/>
      <c r="BX286" s="74"/>
      <c r="BY286" s="74"/>
      <c r="BZ286" s="74"/>
      <c r="CA286" s="74"/>
      <c r="FC286" s="72"/>
      <c r="FD286" s="72"/>
      <c r="FE286" s="72"/>
      <c r="FF286" s="72"/>
      <c r="FG286" s="72"/>
      <c r="FH286" s="72"/>
      <c r="FI286" s="72"/>
      <c r="FJ286" s="72"/>
      <c r="FK286" s="72"/>
      <c r="FL286" s="72"/>
    </row>
    <row r="287" spans="30:168" ht="12.75">
      <c r="AD287" s="76"/>
      <c r="AF287" s="76"/>
      <c r="AG287" s="76"/>
      <c r="AH287" s="76"/>
      <c r="AI287" s="76"/>
      <c r="AJ287" s="76"/>
      <c r="AK287" s="76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I287" s="81"/>
      <c r="BP287" s="74"/>
      <c r="BQ287" s="74"/>
      <c r="BR287" s="74"/>
      <c r="BS287" s="74"/>
      <c r="BT287" s="74"/>
      <c r="BU287" s="74"/>
      <c r="BV287" s="74"/>
      <c r="BW287" s="74"/>
      <c r="BX287" s="74"/>
      <c r="BY287" s="74"/>
      <c r="BZ287" s="74"/>
      <c r="CA287" s="74"/>
      <c r="FC287" s="72"/>
      <c r="FD287" s="72"/>
      <c r="FE287" s="72"/>
      <c r="FF287" s="72"/>
      <c r="FG287" s="72"/>
      <c r="FH287" s="72"/>
      <c r="FI287" s="72"/>
      <c r="FJ287" s="72"/>
      <c r="FK287" s="72"/>
      <c r="FL287" s="72"/>
    </row>
    <row r="288" spans="30:168" ht="12.75">
      <c r="AD288" s="76"/>
      <c r="AF288" s="76"/>
      <c r="AG288" s="76"/>
      <c r="AH288" s="76"/>
      <c r="AI288" s="76"/>
      <c r="AJ288" s="76"/>
      <c r="AK288" s="76"/>
      <c r="AS288" s="80"/>
      <c r="AT288" s="80"/>
      <c r="AU288" s="80"/>
      <c r="AV288" s="80"/>
      <c r="AW288" s="80"/>
      <c r="AX288" s="80"/>
      <c r="AY288" s="80"/>
      <c r="AZ288" s="80"/>
      <c r="BA288" s="80"/>
      <c r="BB288" s="80"/>
      <c r="BI288" s="81"/>
      <c r="BP288" s="74"/>
      <c r="BQ288" s="74"/>
      <c r="BR288" s="74"/>
      <c r="BS288" s="74"/>
      <c r="BT288" s="74"/>
      <c r="BU288" s="74"/>
      <c r="BV288" s="74"/>
      <c r="BW288" s="74"/>
      <c r="BX288" s="74"/>
      <c r="BY288" s="74"/>
      <c r="BZ288" s="74"/>
      <c r="CA288" s="74"/>
      <c r="FC288" s="72"/>
      <c r="FD288" s="72"/>
      <c r="FE288" s="72"/>
      <c r="FF288" s="72"/>
      <c r="FG288" s="72"/>
      <c r="FH288" s="72"/>
      <c r="FI288" s="72"/>
      <c r="FJ288" s="72"/>
      <c r="FK288" s="72"/>
      <c r="FL288" s="72"/>
    </row>
    <row r="289" spans="30:168" ht="12.75">
      <c r="AD289" s="76"/>
      <c r="AF289" s="76"/>
      <c r="AG289" s="76"/>
      <c r="AH289" s="76"/>
      <c r="AI289" s="76"/>
      <c r="AJ289" s="76"/>
      <c r="AK289" s="76"/>
      <c r="AS289" s="80"/>
      <c r="AT289" s="80"/>
      <c r="AU289" s="80"/>
      <c r="AV289" s="80"/>
      <c r="AW289" s="80"/>
      <c r="AX289" s="80"/>
      <c r="AY289" s="80"/>
      <c r="AZ289" s="80"/>
      <c r="BA289" s="80"/>
      <c r="BB289" s="80"/>
      <c r="BI289" s="81"/>
      <c r="BN289" s="74"/>
      <c r="BP289" s="74"/>
      <c r="BQ289" s="74"/>
      <c r="BR289" s="74"/>
      <c r="BS289" s="74"/>
      <c r="BT289" s="74"/>
      <c r="BU289" s="74"/>
      <c r="BV289" s="74"/>
      <c r="BW289" s="74"/>
      <c r="BX289" s="74"/>
      <c r="BY289" s="74"/>
      <c r="BZ289" s="74"/>
      <c r="CA289" s="74"/>
      <c r="FC289" s="72"/>
      <c r="FD289" s="72"/>
      <c r="FE289" s="72"/>
      <c r="FF289" s="72"/>
      <c r="FG289" s="72"/>
      <c r="FH289" s="72"/>
      <c r="FI289" s="72"/>
      <c r="FJ289" s="72"/>
      <c r="FK289" s="72"/>
      <c r="FL289" s="72"/>
    </row>
    <row r="290" spans="30:168" ht="12.75">
      <c r="AD290" s="76"/>
      <c r="AF290" s="76"/>
      <c r="AG290" s="76"/>
      <c r="AH290" s="76"/>
      <c r="AI290" s="76"/>
      <c r="AJ290" s="76"/>
      <c r="AK290" s="76"/>
      <c r="AS290" s="80"/>
      <c r="AT290" s="80"/>
      <c r="AU290" s="80"/>
      <c r="AV290" s="80"/>
      <c r="AW290" s="80"/>
      <c r="AX290" s="80"/>
      <c r="AY290" s="80"/>
      <c r="AZ290" s="80"/>
      <c r="BA290" s="80"/>
      <c r="BB290" s="80"/>
      <c r="BI290" s="81"/>
      <c r="BM290" s="74"/>
      <c r="BP290" s="74"/>
      <c r="BQ290" s="74"/>
      <c r="BR290" s="74"/>
      <c r="BS290" s="74"/>
      <c r="BT290" s="74"/>
      <c r="BU290" s="74"/>
      <c r="BV290" s="74"/>
      <c r="BW290" s="74"/>
      <c r="BX290" s="74"/>
      <c r="BY290" s="74"/>
      <c r="BZ290" s="74"/>
      <c r="CA290" s="74"/>
      <c r="FC290" s="72"/>
      <c r="FD290" s="72"/>
      <c r="FE290" s="72"/>
      <c r="FF290" s="72"/>
      <c r="FG290" s="72"/>
      <c r="FH290" s="72"/>
      <c r="FI290" s="72"/>
      <c r="FJ290" s="72"/>
      <c r="FK290" s="72"/>
      <c r="FL290" s="72"/>
    </row>
    <row r="291" spans="30:168" ht="12.75">
      <c r="AD291" s="76"/>
      <c r="AF291" s="76"/>
      <c r="AG291" s="76"/>
      <c r="AH291" s="76"/>
      <c r="AI291" s="76"/>
      <c r="AJ291" s="76"/>
      <c r="AK291" s="76"/>
      <c r="AS291" s="80"/>
      <c r="AT291" s="80"/>
      <c r="AU291" s="80"/>
      <c r="AV291" s="80"/>
      <c r="AW291" s="80"/>
      <c r="AX291" s="80"/>
      <c r="AY291" s="80"/>
      <c r="AZ291" s="80"/>
      <c r="BA291" s="80"/>
      <c r="BB291" s="80"/>
      <c r="BI291" s="81"/>
      <c r="BP291" s="74"/>
      <c r="BQ291" s="74"/>
      <c r="BR291" s="74"/>
      <c r="BS291" s="74"/>
      <c r="BT291" s="74"/>
      <c r="BU291" s="74"/>
      <c r="BV291" s="74"/>
      <c r="BW291" s="74"/>
      <c r="BX291" s="74"/>
      <c r="BY291" s="74"/>
      <c r="BZ291" s="74"/>
      <c r="CA291" s="74"/>
      <c r="ER291" s="72"/>
      <c r="ES291" s="72"/>
      <c r="ET291" s="72"/>
      <c r="EU291" s="72"/>
      <c r="EV291" s="72"/>
      <c r="EW291" s="72"/>
      <c r="EX291" s="72"/>
      <c r="EY291" s="72"/>
      <c r="EZ291" s="72"/>
      <c r="FA291" s="72"/>
      <c r="FB291" s="72"/>
      <c r="FC291" s="72"/>
      <c r="FD291" s="72"/>
      <c r="FE291" s="72"/>
      <c r="FF291" s="72"/>
      <c r="FG291" s="72"/>
      <c r="FH291" s="72"/>
      <c r="FI291" s="72"/>
      <c r="FJ291" s="72"/>
      <c r="FK291" s="72"/>
      <c r="FL291" s="72"/>
    </row>
    <row r="292" spans="30:168" ht="12.75">
      <c r="AD292" s="76"/>
      <c r="AF292" s="76"/>
      <c r="AG292" s="76"/>
      <c r="AH292" s="76"/>
      <c r="AI292" s="76"/>
      <c r="AJ292" s="76"/>
      <c r="AK292" s="76"/>
      <c r="AS292" s="80"/>
      <c r="AT292" s="80"/>
      <c r="AU292" s="80"/>
      <c r="AV292" s="80"/>
      <c r="AW292" s="80"/>
      <c r="AX292" s="80"/>
      <c r="AY292" s="80"/>
      <c r="AZ292" s="80"/>
      <c r="BA292" s="80"/>
      <c r="BB292" s="80"/>
      <c r="BI292" s="81"/>
      <c r="BP292" s="74"/>
      <c r="BQ292" s="74"/>
      <c r="BR292" s="74"/>
      <c r="BS292" s="74"/>
      <c r="BT292" s="74"/>
      <c r="BU292" s="74"/>
      <c r="BV292" s="74"/>
      <c r="BW292" s="74"/>
      <c r="BX292" s="74"/>
      <c r="BY292" s="74"/>
      <c r="BZ292" s="74"/>
      <c r="CA292" s="74"/>
      <c r="FB292" s="72"/>
      <c r="FC292" s="72"/>
      <c r="FD292" s="72"/>
      <c r="FE292" s="72"/>
      <c r="FF292" s="72"/>
      <c r="FG292" s="72"/>
      <c r="FH292" s="72"/>
      <c r="FI292" s="72"/>
      <c r="FJ292" s="72"/>
      <c r="FK292" s="72"/>
      <c r="FL292" s="72"/>
    </row>
    <row r="293" spans="30:168" ht="12.75">
      <c r="AD293" s="76"/>
      <c r="AF293" s="76"/>
      <c r="AG293" s="76"/>
      <c r="AH293" s="76"/>
      <c r="AI293" s="76"/>
      <c r="AJ293" s="76"/>
      <c r="AK293" s="76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I293" s="81"/>
      <c r="BP293" s="74"/>
      <c r="BQ293" s="74"/>
      <c r="BR293" s="74"/>
      <c r="BS293" s="74"/>
      <c r="BT293" s="74"/>
      <c r="BU293" s="74"/>
      <c r="BV293" s="74"/>
      <c r="BW293" s="74"/>
      <c r="BX293" s="74"/>
      <c r="BY293" s="74"/>
      <c r="BZ293" s="74"/>
      <c r="CA293" s="74"/>
      <c r="FB293" s="72"/>
      <c r="FC293" s="72"/>
      <c r="FD293" s="72"/>
      <c r="FE293" s="72"/>
      <c r="FF293" s="72"/>
      <c r="FG293" s="72"/>
      <c r="FH293" s="72"/>
      <c r="FI293" s="72"/>
      <c r="FJ293" s="72"/>
      <c r="FK293" s="72"/>
      <c r="FL293" s="72"/>
    </row>
    <row r="294" spans="30:168" ht="12.75">
      <c r="AD294" s="76"/>
      <c r="AF294" s="76"/>
      <c r="AG294" s="76"/>
      <c r="AH294" s="76"/>
      <c r="AI294" s="76"/>
      <c r="AJ294" s="76"/>
      <c r="AK294" s="76"/>
      <c r="AS294" s="80"/>
      <c r="AT294" s="80"/>
      <c r="AU294" s="80"/>
      <c r="AV294" s="80"/>
      <c r="AW294" s="80"/>
      <c r="AX294" s="81"/>
      <c r="AY294" s="80"/>
      <c r="AZ294" s="80"/>
      <c r="BA294" s="80"/>
      <c r="BB294" s="80"/>
      <c r="BI294" s="81"/>
      <c r="BP294" s="74"/>
      <c r="BQ294" s="74"/>
      <c r="BR294" s="74"/>
      <c r="BS294" s="74"/>
      <c r="BT294" s="74"/>
      <c r="BU294" s="74"/>
      <c r="BV294" s="74"/>
      <c r="BW294" s="74"/>
      <c r="BX294" s="74"/>
      <c r="BY294" s="74"/>
      <c r="BZ294" s="74"/>
      <c r="CA294" s="74"/>
      <c r="FB294" s="72"/>
      <c r="FC294" s="72"/>
      <c r="FD294" s="72"/>
      <c r="FE294" s="72"/>
      <c r="FF294" s="72"/>
      <c r="FG294" s="72"/>
      <c r="FH294" s="72"/>
      <c r="FI294" s="72"/>
      <c r="FJ294" s="72"/>
      <c r="FK294" s="72"/>
      <c r="FL294" s="72"/>
    </row>
    <row r="295" spans="30:168" ht="12.75">
      <c r="AD295" s="76"/>
      <c r="AF295" s="76"/>
      <c r="AG295" s="76"/>
      <c r="AH295" s="76"/>
      <c r="AI295" s="76"/>
      <c r="AJ295" s="76"/>
      <c r="AK295" s="76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I295" s="81"/>
      <c r="BP295" s="74"/>
      <c r="BQ295" s="74"/>
      <c r="BR295" s="74"/>
      <c r="BS295" s="74"/>
      <c r="BT295" s="74"/>
      <c r="BU295" s="74"/>
      <c r="BV295" s="74"/>
      <c r="BW295" s="74"/>
      <c r="BX295" s="74"/>
      <c r="BY295" s="74"/>
      <c r="BZ295" s="74"/>
      <c r="CA295" s="74"/>
      <c r="FB295" s="72"/>
      <c r="FC295" s="72"/>
      <c r="FD295" s="72"/>
      <c r="FE295" s="72"/>
      <c r="FF295" s="72"/>
      <c r="FG295" s="72"/>
      <c r="FH295" s="72"/>
      <c r="FI295" s="72"/>
      <c r="FJ295" s="72"/>
      <c r="FK295" s="72"/>
      <c r="FL295" s="72"/>
    </row>
    <row r="296" spans="30:168" ht="12.75">
      <c r="AD296" s="76"/>
      <c r="AF296" s="76"/>
      <c r="AG296" s="76"/>
      <c r="AH296" s="76"/>
      <c r="AI296" s="76"/>
      <c r="AJ296" s="76"/>
      <c r="AK296" s="76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I296" s="81"/>
      <c r="BP296" s="74"/>
      <c r="BQ296" s="74"/>
      <c r="BR296" s="74"/>
      <c r="BS296" s="74"/>
      <c r="BT296" s="74"/>
      <c r="BU296" s="74"/>
      <c r="BV296" s="74"/>
      <c r="BW296" s="74"/>
      <c r="BX296" s="74"/>
      <c r="BY296" s="74"/>
      <c r="BZ296" s="74"/>
      <c r="CA296" s="74"/>
      <c r="FB296" s="72"/>
      <c r="FC296" s="72"/>
      <c r="FD296" s="72"/>
      <c r="FE296" s="72"/>
      <c r="FF296" s="72"/>
      <c r="FG296" s="72"/>
      <c r="FH296" s="72"/>
      <c r="FI296" s="72"/>
      <c r="FJ296" s="72"/>
      <c r="FK296" s="72"/>
      <c r="FL296" s="72"/>
    </row>
    <row r="297" spans="30:168" ht="12.75">
      <c r="AD297" s="76"/>
      <c r="AF297" s="76"/>
      <c r="AG297" s="76"/>
      <c r="AH297" s="76"/>
      <c r="AI297" s="76"/>
      <c r="AJ297" s="76"/>
      <c r="AK297" s="76"/>
      <c r="AS297" s="80"/>
      <c r="AT297" s="80"/>
      <c r="AU297" s="80"/>
      <c r="AV297" s="80"/>
      <c r="AW297" s="80"/>
      <c r="AX297" s="80"/>
      <c r="AY297" s="80"/>
      <c r="AZ297" s="80"/>
      <c r="BA297" s="80"/>
      <c r="BB297" s="80"/>
      <c r="BI297" s="81"/>
      <c r="BP297" s="74"/>
      <c r="BQ297" s="74"/>
      <c r="BR297" s="74"/>
      <c r="BS297" s="74"/>
      <c r="BT297" s="74"/>
      <c r="BU297" s="74"/>
      <c r="BV297" s="74"/>
      <c r="BW297" s="74"/>
      <c r="BX297" s="74"/>
      <c r="BY297" s="74"/>
      <c r="BZ297" s="74"/>
      <c r="CA297" s="74"/>
      <c r="FB297" s="72"/>
      <c r="FC297" s="72"/>
      <c r="FD297" s="72"/>
      <c r="FE297" s="72"/>
      <c r="FF297" s="72"/>
      <c r="FG297" s="72"/>
      <c r="FH297" s="72"/>
      <c r="FI297" s="72"/>
      <c r="FJ297" s="72"/>
      <c r="FK297" s="72"/>
      <c r="FL297" s="72"/>
    </row>
    <row r="298" spans="30:168" ht="12.75">
      <c r="AD298" s="76"/>
      <c r="AF298" s="76"/>
      <c r="AG298" s="76"/>
      <c r="AH298" s="76"/>
      <c r="AI298" s="76"/>
      <c r="AJ298" s="76"/>
      <c r="AK298" s="76"/>
      <c r="AS298" s="80"/>
      <c r="AT298" s="80"/>
      <c r="AU298" s="80"/>
      <c r="AV298" s="80"/>
      <c r="AW298" s="80"/>
      <c r="AX298" s="80"/>
      <c r="AY298" s="80"/>
      <c r="AZ298" s="80"/>
      <c r="BA298" s="80"/>
      <c r="BB298" s="80"/>
      <c r="BI298" s="81"/>
      <c r="BP298" s="74"/>
      <c r="BQ298" s="74"/>
      <c r="BR298" s="74"/>
      <c r="BS298" s="74"/>
      <c r="BT298" s="74"/>
      <c r="BU298" s="74"/>
      <c r="BV298" s="74"/>
      <c r="BW298" s="74"/>
      <c r="BX298" s="74"/>
      <c r="BY298" s="74"/>
      <c r="BZ298" s="74"/>
      <c r="CA298" s="74"/>
      <c r="FB298" s="72"/>
      <c r="FC298" s="72"/>
      <c r="FD298" s="72"/>
      <c r="FE298" s="72"/>
      <c r="FF298" s="72"/>
      <c r="FG298" s="72"/>
      <c r="FH298" s="72"/>
      <c r="FI298" s="72"/>
      <c r="FJ298" s="72"/>
      <c r="FK298" s="72"/>
      <c r="FL298" s="72"/>
    </row>
    <row r="299" spans="30:168" ht="12.75">
      <c r="AD299" s="76"/>
      <c r="AF299" s="76"/>
      <c r="AG299" s="76"/>
      <c r="AH299" s="76"/>
      <c r="AI299" s="76"/>
      <c r="AJ299" s="76"/>
      <c r="AK299" s="76"/>
      <c r="AS299" s="80"/>
      <c r="AT299" s="80"/>
      <c r="AU299" s="80"/>
      <c r="AV299" s="80"/>
      <c r="AW299" s="80"/>
      <c r="AX299" s="80"/>
      <c r="AY299" s="80"/>
      <c r="AZ299" s="80"/>
      <c r="BA299" s="80"/>
      <c r="BB299" s="80"/>
      <c r="BI299" s="81"/>
      <c r="BP299" s="74"/>
      <c r="BQ299" s="74"/>
      <c r="BR299" s="74"/>
      <c r="BS299" s="74"/>
      <c r="BT299" s="74"/>
      <c r="BU299" s="74"/>
      <c r="BV299" s="74"/>
      <c r="BW299" s="74"/>
      <c r="BX299" s="74"/>
      <c r="BY299" s="74"/>
      <c r="BZ299" s="74"/>
      <c r="CA299" s="74"/>
      <c r="FB299" s="72"/>
      <c r="FC299" s="72"/>
      <c r="FD299" s="72"/>
      <c r="FE299" s="72"/>
      <c r="FF299" s="72"/>
      <c r="FG299" s="72"/>
      <c r="FH299" s="72"/>
      <c r="FI299" s="72"/>
      <c r="FJ299" s="72"/>
      <c r="FK299" s="72"/>
      <c r="FL299" s="72"/>
    </row>
    <row r="300" spans="30:168" ht="12.75">
      <c r="AD300" s="76"/>
      <c r="AF300" s="76"/>
      <c r="AG300" s="76"/>
      <c r="AH300" s="76"/>
      <c r="AI300" s="76"/>
      <c r="AJ300" s="76"/>
      <c r="AK300" s="76"/>
      <c r="AS300" s="80"/>
      <c r="AT300" s="80"/>
      <c r="AU300" s="80"/>
      <c r="AV300" s="80"/>
      <c r="AW300" s="80"/>
      <c r="AX300" s="80"/>
      <c r="AY300" s="80"/>
      <c r="AZ300" s="80"/>
      <c r="BA300" s="80"/>
      <c r="BB300" s="80"/>
      <c r="BI300" s="81"/>
      <c r="BP300" s="74"/>
      <c r="BQ300" s="74"/>
      <c r="BR300" s="74"/>
      <c r="BS300" s="74"/>
      <c r="BT300" s="74"/>
      <c r="BU300" s="74"/>
      <c r="BV300" s="74"/>
      <c r="BW300" s="74"/>
      <c r="BX300" s="74"/>
      <c r="BY300" s="74"/>
      <c r="BZ300" s="74"/>
      <c r="CA300" s="74"/>
      <c r="FB300" s="72"/>
      <c r="FC300" s="72"/>
      <c r="FD300" s="72"/>
      <c r="FE300" s="72"/>
      <c r="FF300" s="72"/>
      <c r="FG300" s="72"/>
      <c r="FH300" s="72"/>
      <c r="FI300" s="72"/>
      <c r="FJ300" s="72"/>
      <c r="FK300" s="72"/>
      <c r="FL300" s="72"/>
    </row>
    <row r="301" spans="30:168" ht="12.75">
      <c r="AD301" s="76"/>
      <c r="AF301" s="76"/>
      <c r="AG301" s="76"/>
      <c r="AH301" s="76"/>
      <c r="AI301" s="76"/>
      <c r="AJ301" s="76"/>
      <c r="AK301" s="76"/>
      <c r="AS301" s="80"/>
      <c r="AT301" s="80"/>
      <c r="AU301" s="80"/>
      <c r="AV301" s="80"/>
      <c r="AW301" s="80"/>
      <c r="AX301" s="80"/>
      <c r="AY301" s="80"/>
      <c r="AZ301" s="80"/>
      <c r="BA301" s="80"/>
      <c r="BB301" s="80"/>
      <c r="BI301" s="81"/>
      <c r="BP301" s="74"/>
      <c r="BQ301" s="74"/>
      <c r="BR301" s="74"/>
      <c r="BS301" s="74"/>
      <c r="BT301" s="74"/>
      <c r="BU301" s="74"/>
      <c r="BV301" s="74"/>
      <c r="BW301" s="74"/>
      <c r="BX301" s="74"/>
      <c r="BY301" s="74"/>
      <c r="BZ301" s="74"/>
      <c r="CA301" s="74"/>
      <c r="FB301" s="72"/>
      <c r="FC301" s="72"/>
      <c r="FD301" s="72"/>
      <c r="FE301" s="72"/>
      <c r="FF301" s="72"/>
      <c r="FG301" s="72"/>
      <c r="FH301" s="72"/>
      <c r="FI301" s="72"/>
      <c r="FJ301" s="72"/>
      <c r="FK301" s="72"/>
      <c r="FL301" s="72"/>
    </row>
    <row r="302" spans="30:168" ht="12.75">
      <c r="AD302" s="76"/>
      <c r="AF302" s="76"/>
      <c r="AG302" s="76"/>
      <c r="AH302" s="76"/>
      <c r="AI302" s="76"/>
      <c r="AJ302" s="76"/>
      <c r="AK302" s="76"/>
      <c r="AS302" s="80"/>
      <c r="AT302" s="80"/>
      <c r="AU302" s="80"/>
      <c r="AV302" s="80"/>
      <c r="AW302" s="80"/>
      <c r="AX302" s="80"/>
      <c r="AY302" s="80"/>
      <c r="AZ302" s="80"/>
      <c r="BA302" s="80"/>
      <c r="BB302" s="80"/>
      <c r="BI302" s="81"/>
      <c r="BP302" s="74"/>
      <c r="BQ302" s="74"/>
      <c r="BR302" s="74"/>
      <c r="BS302" s="74"/>
      <c r="BT302" s="74"/>
      <c r="BU302" s="74"/>
      <c r="BV302" s="74"/>
      <c r="BW302" s="74"/>
      <c r="BX302" s="74"/>
      <c r="BY302" s="74"/>
      <c r="BZ302" s="74"/>
      <c r="CA302" s="74"/>
      <c r="FB302" s="72"/>
      <c r="FC302" s="72"/>
      <c r="FD302" s="72"/>
      <c r="FE302" s="72"/>
      <c r="FF302" s="72"/>
      <c r="FG302" s="72"/>
      <c r="FH302" s="72"/>
      <c r="FI302" s="72"/>
      <c r="FJ302" s="72"/>
      <c r="FK302" s="72"/>
      <c r="FL302" s="72"/>
    </row>
    <row r="303" spans="30:168" ht="12.75">
      <c r="AD303" s="76"/>
      <c r="AF303" s="76"/>
      <c r="AG303" s="76"/>
      <c r="AH303" s="76"/>
      <c r="AI303" s="76"/>
      <c r="AJ303" s="76"/>
      <c r="AK303" s="76"/>
      <c r="AS303" s="80"/>
      <c r="AT303" s="80"/>
      <c r="AU303" s="80"/>
      <c r="AV303" s="80"/>
      <c r="AW303" s="80"/>
      <c r="AX303" s="80"/>
      <c r="AY303" s="80"/>
      <c r="AZ303" s="80"/>
      <c r="BA303" s="80"/>
      <c r="BB303" s="80"/>
      <c r="BH303" s="74"/>
      <c r="BI303" s="74"/>
      <c r="BJ303" s="74"/>
      <c r="BK303" s="74"/>
      <c r="BL303" s="74"/>
      <c r="BO303" s="74"/>
      <c r="BP303" s="74"/>
      <c r="BQ303" s="74"/>
      <c r="BR303" s="74"/>
      <c r="BS303" s="74"/>
      <c r="BT303" s="74"/>
      <c r="BU303" s="74"/>
      <c r="BV303" s="74"/>
      <c r="BW303" s="74"/>
      <c r="BX303" s="74"/>
      <c r="BY303" s="74"/>
      <c r="BZ303" s="74"/>
      <c r="CA303" s="74"/>
      <c r="FB303" s="72"/>
      <c r="FC303" s="72"/>
      <c r="FD303" s="72"/>
      <c r="FE303" s="72"/>
      <c r="FF303" s="72"/>
      <c r="FG303" s="72"/>
      <c r="FH303" s="72"/>
      <c r="FI303" s="72"/>
      <c r="FJ303" s="72"/>
      <c r="FK303" s="72"/>
      <c r="FL303" s="72"/>
    </row>
    <row r="304" spans="30:168" ht="12.75">
      <c r="AD304" s="76"/>
      <c r="AF304" s="76"/>
      <c r="AG304" s="76"/>
      <c r="AH304" s="76"/>
      <c r="AI304" s="76"/>
      <c r="AJ304" s="76"/>
      <c r="AK304" s="76"/>
      <c r="AS304" s="80"/>
      <c r="AT304" s="80"/>
      <c r="AU304" s="80"/>
      <c r="AV304" s="80"/>
      <c r="AW304" s="80"/>
      <c r="AX304" s="80"/>
      <c r="AY304" s="80"/>
      <c r="AZ304" s="80"/>
      <c r="BA304" s="80"/>
      <c r="BB304" s="80"/>
      <c r="BH304" s="81"/>
      <c r="BO304" s="74"/>
      <c r="BP304" s="74"/>
      <c r="BQ304" s="74"/>
      <c r="BR304" s="74"/>
      <c r="BS304" s="74"/>
      <c r="BT304" s="74"/>
      <c r="BU304" s="74"/>
      <c r="BV304" s="74"/>
      <c r="BW304" s="74"/>
      <c r="BX304" s="74"/>
      <c r="BY304" s="74"/>
      <c r="BZ304" s="74"/>
      <c r="CA304" s="74"/>
      <c r="FB304" s="72"/>
      <c r="FC304" s="72"/>
      <c r="FD304" s="72"/>
      <c r="FE304" s="72"/>
      <c r="FF304" s="72"/>
      <c r="FG304" s="72"/>
      <c r="FH304" s="72"/>
      <c r="FI304" s="72"/>
      <c r="FJ304" s="72"/>
      <c r="FK304" s="72"/>
      <c r="FL304" s="72"/>
    </row>
    <row r="305" spans="30:168" ht="12.75">
      <c r="AD305" s="76"/>
      <c r="AF305" s="76"/>
      <c r="AG305" s="76"/>
      <c r="AH305" s="76"/>
      <c r="AI305" s="76"/>
      <c r="AJ305" s="76"/>
      <c r="AK305" s="76"/>
      <c r="AS305" s="80"/>
      <c r="AT305" s="80"/>
      <c r="AU305" s="80"/>
      <c r="AV305" s="80"/>
      <c r="AW305" s="80"/>
      <c r="AX305" s="80"/>
      <c r="AY305" s="80"/>
      <c r="AZ305" s="80"/>
      <c r="BA305" s="80"/>
      <c r="BB305" s="80"/>
      <c r="BF305" s="74"/>
      <c r="BH305" s="81"/>
      <c r="BO305" s="74"/>
      <c r="BP305" s="74"/>
      <c r="BQ305" s="74"/>
      <c r="BR305" s="74"/>
      <c r="BS305" s="74"/>
      <c r="BT305" s="74"/>
      <c r="BU305" s="74"/>
      <c r="BV305" s="74"/>
      <c r="BW305" s="74"/>
      <c r="BX305" s="74"/>
      <c r="BY305" s="74"/>
      <c r="BZ305" s="74"/>
      <c r="CA305" s="74"/>
      <c r="FB305" s="72"/>
      <c r="FC305" s="72"/>
      <c r="FD305" s="72"/>
      <c r="FE305" s="72"/>
      <c r="FF305" s="72"/>
      <c r="FG305" s="72"/>
      <c r="FH305" s="72"/>
      <c r="FI305" s="72"/>
      <c r="FJ305" s="72"/>
      <c r="FK305" s="72"/>
      <c r="FL305" s="72"/>
    </row>
    <row r="306" spans="30:168" ht="12.75">
      <c r="AD306" s="76"/>
      <c r="AF306" s="76"/>
      <c r="AG306" s="76"/>
      <c r="AH306" s="76"/>
      <c r="AI306" s="76"/>
      <c r="AJ306" s="76"/>
      <c r="AK306" s="76"/>
      <c r="AS306" s="80"/>
      <c r="AT306" s="80"/>
      <c r="AU306" s="80"/>
      <c r="AV306" s="80"/>
      <c r="AW306" s="80"/>
      <c r="AX306" s="80"/>
      <c r="AY306" s="80"/>
      <c r="AZ306" s="80"/>
      <c r="BA306" s="80"/>
      <c r="BB306" s="80"/>
      <c r="BE306" s="74"/>
      <c r="BG306" s="74"/>
      <c r="BH306" s="81"/>
      <c r="BO306" s="74"/>
      <c r="BP306" s="74"/>
      <c r="BQ306" s="74"/>
      <c r="BR306" s="74"/>
      <c r="BS306" s="74"/>
      <c r="BT306" s="74"/>
      <c r="BU306" s="74"/>
      <c r="BV306" s="74"/>
      <c r="BW306" s="74"/>
      <c r="BX306" s="74"/>
      <c r="BY306" s="74"/>
      <c r="BZ306" s="74"/>
      <c r="CA306" s="74"/>
      <c r="FB306" s="72"/>
      <c r="FC306" s="72"/>
      <c r="FD306" s="72"/>
      <c r="FE306" s="72"/>
      <c r="FF306" s="72"/>
      <c r="FG306" s="72"/>
      <c r="FH306" s="72"/>
      <c r="FI306" s="72"/>
      <c r="FJ306" s="72"/>
      <c r="FK306" s="72"/>
      <c r="FL306" s="72"/>
    </row>
    <row r="307" spans="30:168" ht="12.75">
      <c r="AD307" s="76"/>
      <c r="AF307" s="76"/>
      <c r="AG307" s="76"/>
      <c r="AH307" s="76"/>
      <c r="AI307" s="76"/>
      <c r="AJ307" s="76"/>
      <c r="AK307" s="76"/>
      <c r="AS307" s="80"/>
      <c r="AT307" s="80"/>
      <c r="AU307" s="80"/>
      <c r="AV307" s="80"/>
      <c r="AW307" s="80"/>
      <c r="AX307" s="80"/>
      <c r="AY307" s="80"/>
      <c r="AZ307" s="80"/>
      <c r="BA307" s="80"/>
      <c r="BB307" s="80"/>
      <c r="BH307" s="81"/>
      <c r="BO307" s="74"/>
      <c r="BP307" s="74"/>
      <c r="BQ307" s="74"/>
      <c r="BR307" s="74"/>
      <c r="BS307" s="74"/>
      <c r="BT307" s="74"/>
      <c r="BU307" s="74"/>
      <c r="BV307" s="74"/>
      <c r="BW307" s="74"/>
      <c r="BX307" s="74"/>
      <c r="BY307" s="74"/>
      <c r="BZ307" s="74"/>
      <c r="CA307" s="74"/>
      <c r="FB307" s="72"/>
      <c r="FC307" s="72"/>
      <c r="FD307" s="72"/>
      <c r="FE307" s="72"/>
      <c r="FF307" s="72"/>
      <c r="FG307" s="72"/>
      <c r="FH307" s="72"/>
      <c r="FI307" s="72"/>
      <c r="FJ307" s="72"/>
      <c r="FK307" s="72"/>
      <c r="FL307" s="72"/>
    </row>
    <row r="308" spans="30:168" ht="12.75">
      <c r="AD308" s="76"/>
      <c r="AF308" s="76"/>
      <c r="AG308" s="76"/>
      <c r="AH308" s="76"/>
      <c r="AI308" s="76"/>
      <c r="AJ308" s="76"/>
      <c r="AK308" s="76"/>
      <c r="AS308" s="80"/>
      <c r="AT308" s="80"/>
      <c r="AU308" s="80"/>
      <c r="AV308" s="80"/>
      <c r="AW308" s="80"/>
      <c r="AX308" s="80"/>
      <c r="AY308" s="80"/>
      <c r="AZ308" s="80"/>
      <c r="BA308" s="80"/>
      <c r="BB308" s="80"/>
      <c r="BH308" s="81"/>
      <c r="BO308" s="74"/>
      <c r="BP308" s="74"/>
      <c r="BQ308" s="74"/>
      <c r="BR308" s="74"/>
      <c r="BS308" s="74"/>
      <c r="BT308" s="74"/>
      <c r="BU308" s="74"/>
      <c r="BV308" s="74"/>
      <c r="BW308" s="74"/>
      <c r="BX308" s="74"/>
      <c r="BY308" s="74"/>
      <c r="BZ308" s="74"/>
      <c r="CA308" s="74"/>
      <c r="FB308" s="72"/>
      <c r="FC308" s="72"/>
      <c r="FD308" s="72"/>
      <c r="FE308" s="72"/>
      <c r="FF308" s="72"/>
      <c r="FG308" s="72"/>
      <c r="FH308" s="72"/>
      <c r="FI308" s="72"/>
      <c r="FJ308" s="72"/>
      <c r="FK308" s="72"/>
      <c r="FL308" s="72"/>
    </row>
    <row r="309" spans="30:168" ht="12.75">
      <c r="AD309" s="76"/>
      <c r="AF309" s="76"/>
      <c r="AG309" s="76"/>
      <c r="AH309" s="76"/>
      <c r="AI309" s="76"/>
      <c r="AJ309" s="76"/>
      <c r="AK309" s="76"/>
      <c r="AS309" s="80"/>
      <c r="AT309" s="80"/>
      <c r="AU309" s="80"/>
      <c r="AV309" s="80"/>
      <c r="AW309" s="80"/>
      <c r="AX309" s="80"/>
      <c r="AY309" s="80"/>
      <c r="AZ309" s="80"/>
      <c r="BA309" s="80"/>
      <c r="BB309" s="80"/>
      <c r="BH309" s="81"/>
      <c r="BO309" s="74"/>
      <c r="BP309" s="74"/>
      <c r="BQ309" s="74"/>
      <c r="BR309" s="74"/>
      <c r="BS309" s="74"/>
      <c r="BT309" s="74"/>
      <c r="BU309" s="74"/>
      <c r="BV309" s="74"/>
      <c r="BW309" s="74"/>
      <c r="BX309" s="74"/>
      <c r="BY309" s="74"/>
      <c r="BZ309" s="74"/>
      <c r="CA309" s="74"/>
      <c r="FB309" s="72"/>
      <c r="FC309" s="72"/>
      <c r="FD309" s="72"/>
      <c r="FE309" s="72"/>
      <c r="FF309" s="72"/>
      <c r="FG309" s="72"/>
      <c r="FH309" s="72"/>
      <c r="FI309" s="72"/>
      <c r="FJ309" s="72"/>
      <c r="FK309" s="72"/>
      <c r="FL309" s="72"/>
    </row>
    <row r="310" spans="30:168" ht="12.75">
      <c r="AD310" s="76"/>
      <c r="AF310" s="76"/>
      <c r="AG310" s="76"/>
      <c r="AH310" s="76"/>
      <c r="AI310" s="76"/>
      <c r="AJ310" s="76"/>
      <c r="AK310" s="76"/>
      <c r="AS310" s="80"/>
      <c r="AT310" s="80"/>
      <c r="AU310" s="80"/>
      <c r="AV310" s="80"/>
      <c r="AW310" s="80"/>
      <c r="AX310" s="80"/>
      <c r="AY310" s="80"/>
      <c r="AZ310" s="80"/>
      <c r="BA310" s="80"/>
      <c r="BB310" s="80"/>
      <c r="BH310" s="81"/>
      <c r="BO310" s="74"/>
      <c r="BP310" s="74"/>
      <c r="BQ310" s="74"/>
      <c r="BR310" s="74"/>
      <c r="BS310" s="74"/>
      <c r="BT310" s="74"/>
      <c r="BU310" s="74"/>
      <c r="BV310" s="74"/>
      <c r="BW310" s="74"/>
      <c r="BX310" s="74"/>
      <c r="BY310" s="74"/>
      <c r="BZ310" s="74"/>
      <c r="CA310" s="74"/>
      <c r="FB310" s="72"/>
      <c r="FC310" s="72"/>
      <c r="FD310" s="72"/>
      <c r="FE310" s="72"/>
      <c r="FF310" s="72"/>
      <c r="FG310" s="72"/>
      <c r="FH310" s="72"/>
      <c r="FI310" s="72"/>
      <c r="FJ310" s="72"/>
      <c r="FK310" s="72"/>
      <c r="FL310" s="72"/>
    </row>
    <row r="311" spans="30:168" ht="12.75">
      <c r="AD311" s="76"/>
      <c r="AF311" s="76"/>
      <c r="AG311" s="76"/>
      <c r="AH311" s="76"/>
      <c r="AI311" s="76"/>
      <c r="AJ311" s="76"/>
      <c r="AK311" s="76"/>
      <c r="AS311" s="80"/>
      <c r="AT311" s="80"/>
      <c r="AU311" s="80"/>
      <c r="AV311" s="80"/>
      <c r="AW311" s="80"/>
      <c r="AX311" s="80"/>
      <c r="AY311" s="80"/>
      <c r="AZ311" s="80"/>
      <c r="BA311" s="80"/>
      <c r="BB311" s="80"/>
      <c r="BH311" s="81"/>
      <c r="BO311" s="74"/>
      <c r="BP311" s="74"/>
      <c r="BQ311" s="74"/>
      <c r="BR311" s="74"/>
      <c r="BS311" s="74"/>
      <c r="BT311" s="74"/>
      <c r="BU311" s="74"/>
      <c r="BV311" s="74"/>
      <c r="BW311" s="74"/>
      <c r="BX311" s="74"/>
      <c r="BY311" s="74"/>
      <c r="BZ311" s="74"/>
      <c r="CA311" s="74"/>
      <c r="FB311" s="72"/>
      <c r="FC311" s="72"/>
      <c r="FD311" s="72"/>
      <c r="FE311" s="72"/>
      <c r="FF311" s="72"/>
      <c r="FG311" s="72"/>
      <c r="FH311" s="72"/>
      <c r="FI311" s="72"/>
      <c r="FJ311" s="72"/>
      <c r="FK311" s="72"/>
      <c r="FL311" s="72"/>
    </row>
    <row r="312" spans="30:168" ht="12.75">
      <c r="AD312" s="76"/>
      <c r="AF312" s="76"/>
      <c r="AG312" s="76"/>
      <c r="AH312" s="76"/>
      <c r="AI312" s="76"/>
      <c r="AJ312" s="76"/>
      <c r="AK312" s="76"/>
      <c r="AS312" s="80"/>
      <c r="AT312" s="80"/>
      <c r="AU312" s="80"/>
      <c r="AV312" s="80"/>
      <c r="AW312" s="80"/>
      <c r="AX312" s="80"/>
      <c r="AY312" s="80"/>
      <c r="AZ312" s="80"/>
      <c r="BA312" s="80"/>
      <c r="BB312" s="80"/>
      <c r="BH312" s="81"/>
      <c r="BO312" s="74"/>
      <c r="BP312" s="74"/>
      <c r="BQ312" s="74"/>
      <c r="BR312" s="74"/>
      <c r="BS312" s="74"/>
      <c r="BT312" s="74"/>
      <c r="BU312" s="74"/>
      <c r="BV312" s="74"/>
      <c r="BW312" s="74"/>
      <c r="BX312" s="74"/>
      <c r="BY312" s="74"/>
      <c r="BZ312" s="74"/>
      <c r="CA312" s="74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</row>
    <row r="313" spans="30:168" ht="12.75">
      <c r="AD313" s="76"/>
      <c r="AF313" s="76"/>
      <c r="AG313" s="76"/>
      <c r="AH313" s="76"/>
      <c r="AI313" s="76"/>
      <c r="AJ313" s="76"/>
      <c r="AK313" s="76"/>
      <c r="AS313" s="80"/>
      <c r="AT313" s="80"/>
      <c r="AU313" s="80"/>
      <c r="AV313" s="80"/>
      <c r="AW313" s="80"/>
      <c r="AX313" s="80"/>
      <c r="AY313" s="80"/>
      <c r="AZ313" s="80"/>
      <c r="BA313" s="80"/>
      <c r="BB313" s="80"/>
      <c r="BH313" s="81"/>
      <c r="BO313" s="74"/>
      <c r="BP313" s="74"/>
      <c r="BQ313" s="74"/>
      <c r="BR313" s="74"/>
      <c r="BS313" s="74"/>
      <c r="BT313" s="74"/>
      <c r="BU313" s="74"/>
      <c r="BV313" s="74"/>
      <c r="BW313" s="74"/>
      <c r="BX313" s="74"/>
      <c r="BY313" s="74"/>
      <c r="BZ313" s="74"/>
      <c r="CA313" s="74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</row>
    <row r="314" spans="30:168" ht="12.75">
      <c r="AD314" s="76"/>
      <c r="AF314" s="76"/>
      <c r="AG314" s="76"/>
      <c r="AH314" s="76"/>
      <c r="AI314" s="76"/>
      <c r="AJ314" s="76"/>
      <c r="AK314" s="76"/>
      <c r="AS314" s="80"/>
      <c r="AT314" s="80"/>
      <c r="AU314" s="80"/>
      <c r="AV314" s="80"/>
      <c r="AW314" s="80"/>
      <c r="AX314" s="80"/>
      <c r="AY314" s="80"/>
      <c r="AZ314" s="80"/>
      <c r="BA314" s="80"/>
      <c r="BB314" s="80"/>
      <c r="BH314" s="81"/>
      <c r="BO314" s="74"/>
      <c r="BP314" s="74"/>
      <c r="BQ314" s="74"/>
      <c r="BR314" s="74"/>
      <c r="BS314" s="74"/>
      <c r="BT314" s="74"/>
      <c r="BU314" s="74"/>
      <c r="BV314" s="74"/>
      <c r="BW314" s="74"/>
      <c r="BX314" s="74"/>
      <c r="BY314" s="74"/>
      <c r="BZ314" s="74"/>
      <c r="CA314" s="74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</row>
    <row r="315" spans="30:168" ht="12.75">
      <c r="AD315" s="76"/>
      <c r="AF315" s="76"/>
      <c r="AG315" s="76"/>
      <c r="AH315" s="76"/>
      <c r="AI315" s="76"/>
      <c r="AJ315" s="76"/>
      <c r="AK315" s="76"/>
      <c r="AS315" s="80"/>
      <c r="AT315" s="80"/>
      <c r="AU315" s="80"/>
      <c r="AV315" s="80"/>
      <c r="AW315" s="80"/>
      <c r="AX315" s="80"/>
      <c r="AY315" s="80"/>
      <c r="AZ315" s="80"/>
      <c r="BA315" s="80"/>
      <c r="BB315" s="80"/>
      <c r="BH315" s="81"/>
      <c r="BO315" s="74"/>
      <c r="BP315" s="74"/>
      <c r="BQ315" s="74"/>
      <c r="BR315" s="74"/>
      <c r="BS315" s="74"/>
      <c r="BT315" s="74"/>
      <c r="BU315" s="74"/>
      <c r="BV315" s="74"/>
      <c r="BW315" s="74"/>
      <c r="BX315" s="74"/>
      <c r="BY315" s="74"/>
      <c r="BZ315" s="74"/>
      <c r="CA315" s="74"/>
      <c r="FB315" s="72"/>
      <c r="FC315" s="72"/>
      <c r="FD315" s="72"/>
      <c r="FE315" s="72"/>
      <c r="FF315" s="72"/>
      <c r="FG315" s="72"/>
      <c r="FH315" s="72"/>
      <c r="FI315" s="72"/>
      <c r="FJ315" s="72"/>
      <c r="FK315" s="72"/>
      <c r="FL315" s="72"/>
    </row>
    <row r="316" spans="30:168" ht="12.75">
      <c r="AD316" s="76"/>
      <c r="AF316" s="76"/>
      <c r="AG316" s="76"/>
      <c r="AH316" s="76"/>
      <c r="AI316" s="76"/>
      <c r="AJ316" s="76"/>
      <c r="AK316" s="76"/>
      <c r="AS316" s="80"/>
      <c r="AT316" s="80"/>
      <c r="AU316" s="80"/>
      <c r="AV316" s="80"/>
      <c r="AW316" s="80"/>
      <c r="AX316" s="80"/>
      <c r="AY316" s="80"/>
      <c r="AZ316" s="80"/>
      <c r="BA316" s="80"/>
      <c r="BB316" s="80"/>
      <c r="BH316" s="81"/>
      <c r="BO316" s="74"/>
      <c r="BP316" s="74"/>
      <c r="BQ316" s="74"/>
      <c r="BR316" s="74"/>
      <c r="BS316" s="74"/>
      <c r="BT316" s="74"/>
      <c r="BU316" s="74"/>
      <c r="BV316" s="74"/>
      <c r="BW316" s="74"/>
      <c r="BX316" s="74"/>
      <c r="BY316" s="74"/>
      <c r="BZ316" s="74"/>
      <c r="CA316" s="74"/>
      <c r="FB316" s="72"/>
      <c r="FC316" s="72"/>
      <c r="FD316" s="72"/>
      <c r="FE316" s="72"/>
      <c r="FF316" s="72"/>
      <c r="FG316" s="72"/>
      <c r="FH316" s="72"/>
      <c r="FI316" s="72"/>
      <c r="FJ316" s="72"/>
      <c r="FK316" s="72"/>
      <c r="FL316" s="72"/>
    </row>
    <row r="317" spans="30:168" ht="12.75">
      <c r="AD317" s="76"/>
      <c r="AF317" s="76"/>
      <c r="AG317" s="76"/>
      <c r="AH317" s="76"/>
      <c r="AI317" s="76"/>
      <c r="AJ317" s="76"/>
      <c r="AK317" s="76"/>
      <c r="AR317" s="80"/>
      <c r="AS317" s="80"/>
      <c r="AT317" s="80"/>
      <c r="AU317" s="80"/>
      <c r="AV317" s="80"/>
      <c r="AW317" s="80"/>
      <c r="AX317" s="80"/>
      <c r="AY317" s="80"/>
      <c r="AZ317" s="80"/>
      <c r="BA317" s="80"/>
      <c r="BB317" s="80"/>
      <c r="BH317" s="81"/>
      <c r="BO317" s="74"/>
      <c r="BP317" s="74"/>
      <c r="BQ317" s="74"/>
      <c r="BR317" s="74"/>
      <c r="BS317" s="74"/>
      <c r="BT317" s="74"/>
      <c r="BU317" s="74"/>
      <c r="BV317" s="74"/>
      <c r="BW317" s="74"/>
      <c r="BX317" s="74"/>
      <c r="BY317" s="74"/>
      <c r="BZ317" s="74"/>
      <c r="CA317" s="74"/>
      <c r="FB317" s="72"/>
      <c r="FC317" s="72"/>
      <c r="FD317" s="72"/>
      <c r="FE317" s="72"/>
      <c r="FF317" s="72"/>
      <c r="FG317" s="72"/>
      <c r="FH317" s="72"/>
      <c r="FI317" s="72"/>
      <c r="FJ317" s="72"/>
      <c r="FK317" s="72"/>
      <c r="FL317" s="72"/>
    </row>
    <row r="318" spans="30:168" ht="12.75">
      <c r="AD318" s="76"/>
      <c r="AF318" s="76"/>
      <c r="AG318" s="76"/>
      <c r="AH318" s="76"/>
      <c r="AI318" s="76"/>
      <c r="AJ318" s="76"/>
      <c r="AK318" s="76"/>
      <c r="AR318" s="80"/>
      <c r="AS318" s="80"/>
      <c r="AT318" s="80"/>
      <c r="AU318" s="80"/>
      <c r="AV318" s="80"/>
      <c r="AW318" s="80"/>
      <c r="AX318" s="80"/>
      <c r="AY318" s="80"/>
      <c r="AZ318" s="80"/>
      <c r="BA318" s="80"/>
      <c r="BB318" s="80"/>
      <c r="BH318" s="81"/>
      <c r="BO318" s="74"/>
      <c r="BP318" s="74"/>
      <c r="BQ318" s="74"/>
      <c r="BR318" s="74"/>
      <c r="BS318" s="74"/>
      <c r="BT318" s="74"/>
      <c r="BU318" s="74"/>
      <c r="BV318" s="74"/>
      <c r="BW318" s="74"/>
      <c r="BX318" s="74"/>
      <c r="BY318" s="74"/>
      <c r="BZ318" s="74"/>
      <c r="CA318" s="74"/>
      <c r="FB318" s="72"/>
      <c r="FC318" s="72"/>
      <c r="FD318" s="72"/>
      <c r="FE318" s="72"/>
      <c r="FF318" s="72"/>
      <c r="FG318" s="72"/>
      <c r="FH318" s="72"/>
      <c r="FI318" s="72"/>
      <c r="FJ318" s="72"/>
      <c r="FK318" s="72"/>
      <c r="FL318" s="72"/>
    </row>
    <row r="319" spans="30:168" ht="12.75">
      <c r="AD319" s="76"/>
      <c r="AF319" s="76"/>
      <c r="AG319" s="76"/>
      <c r="AH319" s="80"/>
      <c r="AI319" s="80"/>
      <c r="AJ319" s="80"/>
      <c r="AK319" s="80"/>
      <c r="AL319" s="80"/>
      <c r="AM319" s="80"/>
      <c r="AN319" s="80"/>
      <c r="AO319" s="80"/>
      <c r="AP319" s="80"/>
      <c r="AQ319" s="80"/>
      <c r="AR319" s="80"/>
      <c r="AS319" s="80"/>
      <c r="AT319" s="80"/>
      <c r="AU319" s="80"/>
      <c r="AV319" s="80"/>
      <c r="AW319" s="80"/>
      <c r="AX319" s="80"/>
      <c r="AY319" s="80"/>
      <c r="AZ319" s="80"/>
      <c r="BA319" s="80"/>
      <c r="BB319" s="80"/>
      <c r="BH319" s="81"/>
      <c r="BO319" s="74"/>
      <c r="BP319" s="74"/>
      <c r="BQ319" s="74"/>
      <c r="BR319" s="74"/>
      <c r="BS319" s="74"/>
      <c r="BT319" s="74"/>
      <c r="BU319" s="74"/>
      <c r="BV319" s="74"/>
      <c r="BW319" s="74"/>
      <c r="BX319" s="74"/>
      <c r="BY319" s="74"/>
      <c r="BZ319" s="74"/>
      <c r="CA319" s="74"/>
      <c r="FB319" s="72"/>
      <c r="FC319" s="72"/>
      <c r="FD319" s="72"/>
      <c r="FE319" s="72"/>
      <c r="FF319" s="72"/>
      <c r="FG319" s="72"/>
      <c r="FH319" s="72"/>
      <c r="FI319" s="72"/>
      <c r="FJ319" s="72"/>
      <c r="FK319" s="72"/>
      <c r="FL319" s="72"/>
    </row>
    <row r="320" spans="30:168" ht="12.75">
      <c r="AD320" s="76"/>
      <c r="AF320" s="76"/>
      <c r="AG320" s="76"/>
      <c r="AH320" s="76"/>
      <c r="AI320" s="76"/>
      <c r="AJ320" s="76"/>
      <c r="AK320" s="76"/>
      <c r="AR320" s="80"/>
      <c r="AS320" s="80"/>
      <c r="AT320" s="80"/>
      <c r="AU320" s="80"/>
      <c r="AV320" s="80"/>
      <c r="AW320" s="80"/>
      <c r="AX320" s="80"/>
      <c r="AY320" s="80"/>
      <c r="AZ320" s="80"/>
      <c r="BA320" s="80"/>
      <c r="BB320" s="80"/>
      <c r="BH320" s="81"/>
      <c r="BO320" s="74"/>
      <c r="BP320" s="74"/>
      <c r="BQ320" s="74"/>
      <c r="BR320" s="74"/>
      <c r="BS320" s="74"/>
      <c r="BT320" s="74"/>
      <c r="BU320" s="74"/>
      <c r="BV320" s="74"/>
      <c r="BW320" s="74"/>
      <c r="BX320" s="74"/>
      <c r="BY320" s="74"/>
      <c r="BZ320" s="74"/>
      <c r="CA320" s="74"/>
      <c r="FB320" s="72"/>
      <c r="FC320" s="72"/>
      <c r="FD320" s="72"/>
      <c r="FE320" s="72"/>
      <c r="FF320" s="72"/>
      <c r="FG320" s="72"/>
      <c r="FH320" s="72"/>
      <c r="FI320" s="72"/>
      <c r="FJ320" s="72"/>
      <c r="FK320" s="72"/>
      <c r="FL320" s="72"/>
    </row>
    <row r="321" spans="30:168" ht="12.75">
      <c r="AD321" s="76"/>
      <c r="AF321" s="76"/>
      <c r="AG321" s="76"/>
      <c r="AH321" s="76"/>
      <c r="AI321" s="76"/>
      <c r="AJ321" s="76"/>
      <c r="AK321" s="76"/>
      <c r="AR321" s="80"/>
      <c r="AS321" s="80"/>
      <c r="AT321" s="80"/>
      <c r="AU321" s="80"/>
      <c r="AV321" s="80"/>
      <c r="AW321" s="80"/>
      <c r="AX321" s="80"/>
      <c r="AY321" s="80"/>
      <c r="AZ321" s="80"/>
      <c r="BA321" s="80"/>
      <c r="BB321" s="80"/>
      <c r="BH321" s="81"/>
      <c r="BO321" s="74"/>
      <c r="BP321" s="74"/>
      <c r="BQ321" s="74"/>
      <c r="BR321" s="74"/>
      <c r="BS321" s="74"/>
      <c r="BT321" s="74"/>
      <c r="BU321" s="74"/>
      <c r="BV321" s="74"/>
      <c r="BW321" s="74"/>
      <c r="BX321" s="74"/>
      <c r="BY321" s="74"/>
      <c r="BZ321" s="74"/>
      <c r="CA321" s="74"/>
      <c r="FB321" s="72"/>
      <c r="FC321" s="72"/>
      <c r="FD321" s="72"/>
      <c r="FE321" s="72"/>
      <c r="FF321" s="72"/>
      <c r="FG321" s="72"/>
      <c r="FH321" s="72"/>
      <c r="FI321" s="72"/>
      <c r="FJ321" s="72"/>
      <c r="FK321" s="72"/>
      <c r="FL321" s="72"/>
    </row>
    <row r="322" spans="30:168" ht="12.75">
      <c r="AD322" s="76"/>
      <c r="AF322" s="76"/>
      <c r="AG322" s="76"/>
      <c r="AH322" s="76"/>
      <c r="AI322" s="76"/>
      <c r="AJ322" s="76"/>
      <c r="AK322" s="76"/>
      <c r="AR322" s="80"/>
      <c r="AS322" s="80"/>
      <c r="AT322" s="80"/>
      <c r="AU322" s="80"/>
      <c r="AV322" s="80"/>
      <c r="AW322" s="80"/>
      <c r="AX322" s="80"/>
      <c r="AY322" s="80"/>
      <c r="AZ322" s="80"/>
      <c r="BA322" s="80"/>
      <c r="BB322" s="80"/>
      <c r="BH322" s="81"/>
      <c r="BO322" s="74"/>
      <c r="BP322" s="74"/>
      <c r="BQ322" s="74"/>
      <c r="BR322" s="74"/>
      <c r="BS322" s="74"/>
      <c r="BT322" s="74"/>
      <c r="BU322" s="74"/>
      <c r="BV322" s="74"/>
      <c r="BW322" s="74"/>
      <c r="BX322" s="74"/>
      <c r="BY322" s="74"/>
      <c r="BZ322" s="74"/>
      <c r="CA322" s="74"/>
      <c r="FB322" s="72"/>
      <c r="FC322" s="72"/>
      <c r="FD322" s="72"/>
      <c r="FE322" s="72"/>
      <c r="FF322" s="72"/>
      <c r="FG322" s="72"/>
      <c r="FH322" s="72"/>
      <c r="FI322" s="72"/>
      <c r="FJ322" s="72"/>
      <c r="FK322" s="72"/>
      <c r="FL322" s="72"/>
    </row>
    <row r="323" spans="30:168" ht="12.75">
      <c r="AD323" s="76"/>
      <c r="AF323" s="76"/>
      <c r="AG323" s="76"/>
      <c r="AH323" s="76"/>
      <c r="AI323" s="76"/>
      <c r="AJ323" s="76"/>
      <c r="AK323" s="76"/>
      <c r="AR323" s="80"/>
      <c r="AS323" s="80"/>
      <c r="AT323" s="80"/>
      <c r="AU323" s="80"/>
      <c r="AV323" s="80"/>
      <c r="AW323" s="80"/>
      <c r="AX323" s="80"/>
      <c r="AY323" s="80"/>
      <c r="AZ323" s="80"/>
      <c r="BA323" s="80"/>
      <c r="BB323" s="80"/>
      <c r="BH323" s="81"/>
      <c r="BO323" s="74"/>
      <c r="BP323" s="74"/>
      <c r="BQ323" s="74"/>
      <c r="BR323" s="74"/>
      <c r="BS323" s="74"/>
      <c r="BT323" s="74"/>
      <c r="BU323" s="74"/>
      <c r="BV323" s="74"/>
      <c r="BW323" s="74"/>
      <c r="BX323" s="74"/>
      <c r="BY323" s="74"/>
      <c r="BZ323" s="74"/>
      <c r="CA323" s="74"/>
      <c r="FB323" s="72"/>
      <c r="FC323" s="72"/>
      <c r="FD323" s="72"/>
      <c r="FE323" s="72"/>
      <c r="FF323" s="72"/>
      <c r="FG323" s="72"/>
      <c r="FH323" s="72"/>
      <c r="FI323" s="72"/>
      <c r="FJ323" s="72"/>
      <c r="FK323" s="72"/>
      <c r="FL323" s="72"/>
    </row>
    <row r="324" spans="30:168" ht="12.75">
      <c r="AD324" s="76"/>
      <c r="AF324" s="76"/>
      <c r="AG324" s="76"/>
      <c r="AH324" s="76"/>
      <c r="AI324" s="76"/>
      <c r="AJ324" s="76"/>
      <c r="AK324" s="76"/>
      <c r="AR324" s="80"/>
      <c r="AS324" s="80"/>
      <c r="AT324" s="80"/>
      <c r="AU324" s="80"/>
      <c r="AV324" s="80"/>
      <c r="AW324" s="80"/>
      <c r="AX324" s="80"/>
      <c r="AY324" s="80"/>
      <c r="AZ324" s="80"/>
      <c r="BA324" s="80"/>
      <c r="BB324" s="80"/>
      <c r="BH324" s="81"/>
      <c r="BO324" s="74"/>
      <c r="BP324" s="74"/>
      <c r="BQ324" s="74"/>
      <c r="BR324" s="74"/>
      <c r="BS324" s="74"/>
      <c r="BT324" s="74"/>
      <c r="BU324" s="74"/>
      <c r="BV324" s="74"/>
      <c r="BW324" s="74"/>
      <c r="BX324" s="74"/>
      <c r="BY324" s="74"/>
      <c r="BZ324" s="74"/>
      <c r="CA324" s="74"/>
      <c r="FB324" s="72"/>
      <c r="FC324" s="72"/>
      <c r="FD324" s="72"/>
      <c r="FE324" s="72"/>
      <c r="FF324" s="72"/>
      <c r="FG324" s="72"/>
      <c r="FH324" s="72"/>
      <c r="FI324" s="72"/>
      <c r="FJ324" s="72"/>
      <c r="FK324" s="72"/>
      <c r="FL324" s="72"/>
    </row>
    <row r="325" spans="30:168" ht="12.75">
      <c r="AD325" s="76"/>
      <c r="AF325" s="76"/>
      <c r="AG325" s="76"/>
      <c r="AH325" s="76"/>
      <c r="AI325" s="76"/>
      <c r="AJ325" s="76"/>
      <c r="AK325" s="76"/>
      <c r="AR325" s="80"/>
      <c r="AS325" s="80"/>
      <c r="AT325" s="80"/>
      <c r="AU325" s="80"/>
      <c r="AV325" s="80"/>
      <c r="AW325" s="80"/>
      <c r="AX325" s="80"/>
      <c r="AY325" s="80"/>
      <c r="AZ325" s="80"/>
      <c r="BA325" s="80"/>
      <c r="BB325" s="80"/>
      <c r="BH325" s="81"/>
      <c r="BN325" s="74"/>
      <c r="BO325" s="74"/>
      <c r="BP325" s="74"/>
      <c r="BQ325" s="74"/>
      <c r="BR325" s="74"/>
      <c r="BS325" s="74"/>
      <c r="BT325" s="74"/>
      <c r="BU325" s="74"/>
      <c r="BV325" s="74"/>
      <c r="BW325" s="74"/>
      <c r="BX325" s="74"/>
      <c r="BY325" s="74"/>
      <c r="BZ325" s="74"/>
      <c r="CA325" s="74"/>
      <c r="FB325" s="72"/>
      <c r="FC325" s="72"/>
      <c r="FD325" s="72"/>
      <c r="FE325" s="72"/>
      <c r="FF325" s="72"/>
      <c r="FG325" s="72"/>
      <c r="FH325" s="72"/>
      <c r="FI325" s="72"/>
      <c r="FJ325" s="72"/>
      <c r="FK325" s="72"/>
      <c r="FL325" s="72"/>
    </row>
    <row r="326" spans="30:168" ht="12.75">
      <c r="AD326" s="76"/>
      <c r="AF326" s="76"/>
      <c r="AG326" s="76"/>
      <c r="AH326" s="76"/>
      <c r="AI326" s="76"/>
      <c r="AJ326" s="76"/>
      <c r="AK326" s="76"/>
      <c r="AR326" s="80"/>
      <c r="AS326" s="80"/>
      <c r="AT326" s="80"/>
      <c r="AU326" s="80"/>
      <c r="AV326" s="80"/>
      <c r="AW326" s="80"/>
      <c r="AX326" s="80"/>
      <c r="AY326" s="80"/>
      <c r="AZ326" s="80"/>
      <c r="BA326" s="80"/>
      <c r="BB326" s="80"/>
      <c r="BH326" s="81"/>
      <c r="BM326" s="74"/>
      <c r="BN326" s="74"/>
      <c r="BO326" s="74"/>
      <c r="BP326" s="74"/>
      <c r="BQ326" s="74"/>
      <c r="BR326" s="74"/>
      <c r="BS326" s="74"/>
      <c r="BT326" s="74"/>
      <c r="BU326" s="74"/>
      <c r="BV326" s="74"/>
      <c r="BW326" s="74"/>
      <c r="BX326" s="74"/>
      <c r="BY326" s="74"/>
      <c r="BZ326" s="74"/>
      <c r="CA326" s="74"/>
      <c r="FB326" s="72"/>
      <c r="FC326" s="72"/>
      <c r="FD326" s="72"/>
      <c r="FE326" s="72"/>
      <c r="FF326" s="72"/>
      <c r="FG326" s="72"/>
      <c r="FH326" s="72"/>
      <c r="FI326" s="72"/>
      <c r="FJ326" s="72"/>
      <c r="FK326" s="72"/>
      <c r="FL326" s="72"/>
    </row>
    <row r="327" spans="30:168" ht="12.75">
      <c r="AD327" s="76"/>
      <c r="AF327" s="76"/>
      <c r="AG327" s="76"/>
      <c r="AH327" s="76"/>
      <c r="AI327" s="76"/>
      <c r="AJ327" s="76"/>
      <c r="AK327" s="76"/>
      <c r="AR327" s="80"/>
      <c r="AS327" s="80"/>
      <c r="AT327" s="80"/>
      <c r="AU327" s="80"/>
      <c r="AV327" s="80"/>
      <c r="AW327" s="80"/>
      <c r="AX327" s="80"/>
      <c r="AY327" s="80"/>
      <c r="AZ327" s="80"/>
      <c r="BA327" s="80"/>
      <c r="BB327" s="80"/>
      <c r="BH327" s="81"/>
      <c r="BN327" s="74"/>
      <c r="BO327" s="74"/>
      <c r="BP327" s="74"/>
      <c r="BQ327" s="74"/>
      <c r="BR327" s="74"/>
      <c r="BS327" s="74"/>
      <c r="BT327" s="74"/>
      <c r="BU327" s="74"/>
      <c r="BV327" s="74"/>
      <c r="BW327" s="74"/>
      <c r="BX327" s="74"/>
      <c r="BY327" s="74"/>
      <c r="BZ327" s="74"/>
      <c r="CA327" s="74"/>
      <c r="EP327" s="72"/>
      <c r="EQ327" s="72"/>
      <c r="ER327" s="72"/>
      <c r="ES327" s="72"/>
      <c r="ET327" s="72"/>
      <c r="EU327" s="72"/>
      <c r="EV327" s="72"/>
      <c r="EW327" s="72"/>
      <c r="EX327" s="72"/>
      <c r="EY327" s="72"/>
      <c r="EZ327" s="72"/>
      <c r="FA327" s="72"/>
      <c r="FB327" s="72"/>
      <c r="FC327" s="72"/>
      <c r="FD327" s="72"/>
      <c r="FE327" s="72"/>
      <c r="FF327" s="72"/>
      <c r="FG327" s="72"/>
      <c r="FH327" s="72"/>
      <c r="FI327" s="72"/>
      <c r="FJ327" s="72"/>
      <c r="FK327" s="72"/>
      <c r="FL327" s="72"/>
    </row>
    <row r="328" spans="30:168" ht="12.75">
      <c r="AD328" s="76"/>
      <c r="AF328" s="76"/>
      <c r="AG328" s="76"/>
      <c r="AH328" s="76"/>
      <c r="AI328" s="76"/>
      <c r="AJ328" s="76"/>
      <c r="AK328" s="76"/>
      <c r="AR328" s="80"/>
      <c r="AS328" s="80"/>
      <c r="AT328" s="80"/>
      <c r="AU328" s="80"/>
      <c r="AV328" s="80"/>
      <c r="AW328" s="80"/>
      <c r="AX328" s="80"/>
      <c r="AY328" s="80"/>
      <c r="AZ328" s="80"/>
      <c r="BA328" s="80"/>
      <c r="BB328" s="80"/>
      <c r="BH328" s="81"/>
      <c r="BN328" s="74"/>
      <c r="BO328" s="74"/>
      <c r="BP328" s="74"/>
      <c r="BQ328" s="74"/>
      <c r="BR328" s="74"/>
      <c r="BS328" s="74"/>
      <c r="BT328" s="74"/>
      <c r="BU328" s="74"/>
      <c r="BV328" s="74"/>
      <c r="BW328" s="74"/>
      <c r="BX328" s="74"/>
      <c r="BY328" s="74"/>
      <c r="BZ328" s="74"/>
      <c r="CA328" s="74"/>
      <c r="FA328" s="72"/>
      <c r="FB328" s="72"/>
      <c r="FC328" s="72"/>
      <c r="FD328" s="72"/>
      <c r="FE328" s="72"/>
      <c r="FF328" s="72"/>
      <c r="FG328" s="72"/>
      <c r="FH328" s="72"/>
      <c r="FI328" s="72"/>
      <c r="FJ328" s="72"/>
      <c r="FK328" s="72"/>
      <c r="FL328" s="72"/>
    </row>
    <row r="329" spans="30:168" ht="12.75">
      <c r="AD329" s="76"/>
      <c r="AF329" s="76"/>
      <c r="AG329" s="76"/>
      <c r="AH329" s="76"/>
      <c r="AI329" s="76"/>
      <c r="AJ329" s="76"/>
      <c r="AK329" s="76"/>
      <c r="AR329" s="80"/>
      <c r="AS329" s="80"/>
      <c r="AT329" s="80"/>
      <c r="AU329" s="80"/>
      <c r="AV329" s="80"/>
      <c r="AW329" s="80"/>
      <c r="AX329" s="80"/>
      <c r="AY329" s="80"/>
      <c r="AZ329" s="80"/>
      <c r="BA329" s="80"/>
      <c r="BB329" s="80"/>
      <c r="BH329" s="81"/>
      <c r="BN329" s="74"/>
      <c r="BO329" s="74"/>
      <c r="BP329" s="74"/>
      <c r="BQ329" s="74"/>
      <c r="BR329" s="74"/>
      <c r="BS329" s="74"/>
      <c r="BT329" s="74"/>
      <c r="BU329" s="74"/>
      <c r="BV329" s="74"/>
      <c r="BW329" s="74"/>
      <c r="BX329" s="74"/>
      <c r="BY329" s="74"/>
      <c r="BZ329" s="74"/>
      <c r="CA329" s="74"/>
      <c r="FA329" s="72"/>
      <c r="FB329" s="72"/>
      <c r="FC329" s="72"/>
      <c r="FD329" s="72"/>
      <c r="FE329" s="72"/>
      <c r="FF329" s="72"/>
      <c r="FG329" s="72"/>
      <c r="FH329" s="72"/>
      <c r="FI329" s="72"/>
      <c r="FJ329" s="72"/>
      <c r="FK329" s="72"/>
      <c r="FL329" s="72"/>
    </row>
    <row r="330" spans="30:168" ht="12.75">
      <c r="AD330" s="76"/>
      <c r="AF330" s="76"/>
      <c r="AG330" s="76"/>
      <c r="AH330" s="76"/>
      <c r="AI330" s="76"/>
      <c r="AJ330" s="76"/>
      <c r="AK330" s="76"/>
      <c r="AR330" s="80"/>
      <c r="AS330" s="80"/>
      <c r="AT330" s="80"/>
      <c r="AU330" s="80"/>
      <c r="AV330" s="80"/>
      <c r="AW330" s="80"/>
      <c r="AX330" s="81"/>
      <c r="AY330" s="80"/>
      <c r="AZ330" s="80"/>
      <c r="BA330" s="80"/>
      <c r="BB330" s="80"/>
      <c r="BH330" s="81"/>
      <c r="BN330" s="74"/>
      <c r="BO330" s="74"/>
      <c r="BP330" s="74"/>
      <c r="BQ330" s="74"/>
      <c r="BR330" s="74"/>
      <c r="BS330" s="74"/>
      <c r="BT330" s="74"/>
      <c r="BU330" s="74"/>
      <c r="BV330" s="74"/>
      <c r="BW330" s="74"/>
      <c r="BX330" s="74"/>
      <c r="BY330" s="74"/>
      <c r="BZ330" s="74"/>
      <c r="CA330" s="74"/>
      <c r="FA330" s="72"/>
      <c r="FB330" s="72"/>
      <c r="FC330" s="72"/>
      <c r="FD330" s="72"/>
      <c r="FE330" s="72"/>
      <c r="FF330" s="72"/>
      <c r="FG330" s="72"/>
      <c r="FH330" s="72"/>
      <c r="FI330" s="72"/>
      <c r="FJ330" s="72"/>
      <c r="FK330" s="72"/>
      <c r="FL330" s="72"/>
    </row>
    <row r="331" spans="30:168" ht="12.75">
      <c r="AD331" s="76"/>
      <c r="AF331" s="76"/>
      <c r="AG331" s="76"/>
      <c r="AH331" s="76"/>
      <c r="AI331" s="76"/>
      <c r="AJ331" s="76"/>
      <c r="AK331" s="76"/>
      <c r="AR331" s="80"/>
      <c r="AS331" s="80"/>
      <c r="AT331" s="80"/>
      <c r="AU331" s="80"/>
      <c r="AV331" s="80"/>
      <c r="AW331" s="80"/>
      <c r="AX331" s="80"/>
      <c r="AY331" s="80"/>
      <c r="AZ331" s="80"/>
      <c r="BA331" s="80"/>
      <c r="BB331" s="80"/>
      <c r="BH331" s="81"/>
      <c r="BN331" s="74"/>
      <c r="BO331" s="74"/>
      <c r="BP331" s="74"/>
      <c r="BQ331" s="74"/>
      <c r="BR331" s="74"/>
      <c r="BS331" s="74"/>
      <c r="BT331" s="74"/>
      <c r="BU331" s="74"/>
      <c r="BV331" s="74"/>
      <c r="BW331" s="74"/>
      <c r="BX331" s="74"/>
      <c r="BY331" s="74"/>
      <c r="BZ331" s="74"/>
      <c r="CA331" s="74"/>
      <c r="FA331" s="72"/>
      <c r="FB331" s="72"/>
      <c r="FC331" s="72"/>
      <c r="FD331" s="72"/>
      <c r="FE331" s="72"/>
      <c r="FF331" s="72"/>
      <c r="FG331" s="72"/>
      <c r="FH331" s="72"/>
      <c r="FI331" s="72"/>
      <c r="FJ331" s="72"/>
      <c r="FK331" s="72"/>
      <c r="FL331" s="72"/>
    </row>
    <row r="332" spans="30:168" ht="12.75">
      <c r="AD332" s="76"/>
      <c r="AF332" s="76"/>
      <c r="AG332" s="76"/>
      <c r="AH332" s="76"/>
      <c r="AI332" s="76"/>
      <c r="AJ332" s="76"/>
      <c r="AK332" s="76"/>
      <c r="AR332" s="80"/>
      <c r="AS332" s="80"/>
      <c r="AT332" s="80"/>
      <c r="AU332" s="80"/>
      <c r="AV332" s="80"/>
      <c r="AW332" s="80"/>
      <c r="AX332" s="80"/>
      <c r="AY332" s="80"/>
      <c r="AZ332" s="80"/>
      <c r="BA332" s="80"/>
      <c r="BB332" s="80"/>
      <c r="BH332" s="81"/>
      <c r="BN332" s="74"/>
      <c r="BO332" s="74"/>
      <c r="BP332" s="74"/>
      <c r="BQ332" s="74"/>
      <c r="BR332" s="74"/>
      <c r="BS332" s="74"/>
      <c r="BT332" s="74"/>
      <c r="BU332" s="74"/>
      <c r="BV332" s="74"/>
      <c r="BW332" s="74"/>
      <c r="BX332" s="74"/>
      <c r="BY332" s="74"/>
      <c r="BZ332" s="74"/>
      <c r="CA332" s="74"/>
      <c r="FA332" s="72"/>
      <c r="FB332" s="72"/>
      <c r="FC332" s="72"/>
      <c r="FD332" s="72"/>
      <c r="FE332" s="72"/>
      <c r="FF332" s="72"/>
      <c r="FG332" s="72"/>
      <c r="FH332" s="72"/>
      <c r="FI332" s="72"/>
      <c r="FJ332" s="72"/>
      <c r="FK332" s="72"/>
      <c r="FL332" s="72"/>
    </row>
    <row r="333" spans="30:168" ht="12.75">
      <c r="AD333" s="76"/>
      <c r="AF333" s="76"/>
      <c r="AG333" s="76"/>
      <c r="AH333" s="76"/>
      <c r="AI333" s="76"/>
      <c r="AJ333" s="76"/>
      <c r="AK333" s="76"/>
      <c r="AR333" s="80"/>
      <c r="AS333" s="80"/>
      <c r="AT333" s="80"/>
      <c r="AU333" s="80"/>
      <c r="AV333" s="80"/>
      <c r="AW333" s="80"/>
      <c r="AX333" s="80"/>
      <c r="AY333" s="80"/>
      <c r="AZ333" s="80"/>
      <c r="BA333" s="80"/>
      <c r="BB333" s="80"/>
      <c r="BH333" s="81"/>
      <c r="BN333" s="74"/>
      <c r="BO333" s="74"/>
      <c r="BP333" s="74"/>
      <c r="BQ333" s="74"/>
      <c r="BR333" s="74"/>
      <c r="BS333" s="74"/>
      <c r="BT333" s="74"/>
      <c r="BU333" s="74"/>
      <c r="BV333" s="74"/>
      <c r="BW333" s="74"/>
      <c r="BX333" s="74"/>
      <c r="BY333" s="74"/>
      <c r="BZ333" s="74"/>
      <c r="CA333" s="74"/>
      <c r="FA333" s="72"/>
      <c r="FB333" s="72"/>
      <c r="FC333" s="72"/>
      <c r="FD333" s="72"/>
      <c r="FE333" s="72"/>
      <c r="FF333" s="72"/>
      <c r="FG333" s="72"/>
      <c r="FH333" s="72"/>
      <c r="FI333" s="72"/>
      <c r="FJ333" s="72"/>
      <c r="FK333" s="72"/>
      <c r="FL333" s="72"/>
    </row>
    <row r="334" spans="30:168" ht="12.75">
      <c r="AD334" s="76"/>
      <c r="AF334" s="76"/>
      <c r="AG334" s="76"/>
      <c r="AH334" s="76"/>
      <c r="AI334" s="76"/>
      <c r="AJ334" s="76"/>
      <c r="AK334" s="76"/>
      <c r="AR334" s="80"/>
      <c r="AS334" s="80"/>
      <c r="AT334" s="80"/>
      <c r="AU334" s="80"/>
      <c r="AV334" s="80"/>
      <c r="AW334" s="80"/>
      <c r="AX334" s="80"/>
      <c r="AY334" s="80"/>
      <c r="AZ334" s="80"/>
      <c r="BA334" s="80"/>
      <c r="BB334" s="80"/>
      <c r="BH334" s="81"/>
      <c r="BN334" s="74"/>
      <c r="BO334" s="74"/>
      <c r="BP334" s="74"/>
      <c r="BQ334" s="74"/>
      <c r="BR334" s="74"/>
      <c r="BS334" s="74"/>
      <c r="BT334" s="74"/>
      <c r="BU334" s="74"/>
      <c r="BV334" s="74"/>
      <c r="BW334" s="74"/>
      <c r="BX334" s="74"/>
      <c r="BY334" s="74"/>
      <c r="BZ334" s="74"/>
      <c r="CA334" s="74"/>
      <c r="FA334" s="72"/>
      <c r="FB334" s="72"/>
      <c r="FC334" s="72"/>
      <c r="FD334" s="72"/>
      <c r="FE334" s="72"/>
      <c r="FF334" s="72"/>
      <c r="FG334" s="72"/>
      <c r="FH334" s="72"/>
      <c r="FI334" s="72"/>
      <c r="FJ334" s="72"/>
      <c r="FK334" s="72"/>
      <c r="FL334" s="72"/>
    </row>
    <row r="335" spans="30:168" ht="12.75">
      <c r="AD335" s="76"/>
      <c r="AF335" s="76"/>
      <c r="AG335" s="76"/>
      <c r="AH335" s="76"/>
      <c r="AI335" s="76"/>
      <c r="AJ335" s="76"/>
      <c r="AK335" s="76"/>
      <c r="AR335" s="80"/>
      <c r="AS335" s="80"/>
      <c r="AT335" s="80"/>
      <c r="AU335" s="80"/>
      <c r="AV335" s="80"/>
      <c r="AW335" s="80"/>
      <c r="AX335" s="80"/>
      <c r="AY335" s="80"/>
      <c r="AZ335" s="80"/>
      <c r="BA335" s="80"/>
      <c r="BB335" s="80"/>
      <c r="BH335" s="81"/>
      <c r="BN335" s="74"/>
      <c r="BO335" s="74"/>
      <c r="BP335" s="74"/>
      <c r="BQ335" s="74"/>
      <c r="BR335" s="74"/>
      <c r="BS335" s="74"/>
      <c r="BT335" s="74"/>
      <c r="BU335" s="74"/>
      <c r="BV335" s="74"/>
      <c r="BW335" s="74"/>
      <c r="BX335" s="74"/>
      <c r="BY335" s="74"/>
      <c r="BZ335" s="74"/>
      <c r="CA335" s="74"/>
      <c r="FA335" s="72"/>
      <c r="FB335" s="72"/>
      <c r="FC335" s="72"/>
      <c r="FD335" s="72"/>
      <c r="FE335" s="72"/>
      <c r="FF335" s="72"/>
      <c r="FG335" s="72"/>
      <c r="FH335" s="72"/>
      <c r="FI335" s="72"/>
      <c r="FJ335" s="72"/>
      <c r="FK335" s="72"/>
      <c r="FL335" s="72"/>
    </row>
    <row r="336" spans="30:168" ht="12.75">
      <c r="AD336" s="76"/>
      <c r="AF336" s="76"/>
      <c r="AG336" s="76"/>
      <c r="AH336" s="76"/>
      <c r="AI336" s="76"/>
      <c r="AJ336" s="76"/>
      <c r="AK336" s="76"/>
      <c r="AR336" s="80"/>
      <c r="AS336" s="80"/>
      <c r="AT336" s="80"/>
      <c r="AU336" s="80"/>
      <c r="AV336" s="80"/>
      <c r="AW336" s="80"/>
      <c r="AX336" s="80"/>
      <c r="AY336" s="80"/>
      <c r="AZ336" s="80"/>
      <c r="BA336" s="80"/>
      <c r="BB336" s="80"/>
      <c r="BH336" s="81"/>
      <c r="BN336" s="74"/>
      <c r="BO336" s="74"/>
      <c r="BP336" s="74"/>
      <c r="BQ336" s="74"/>
      <c r="BR336" s="74"/>
      <c r="BS336" s="74"/>
      <c r="BT336" s="74"/>
      <c r="BU336" s="74"/>
      <c r="BV336" s="74"/>
      <c r="BW336" s="74"/>
      <c r="BX336" s="74"/>
      <c r="BY336" s="74"/>
      <c r="BZ336" s="74"/>
      <c r="CA336" s="74"/>
      <c r="FA336" s="72"/>
      <c r="FB336" s="72"/>
      <c r="FC336" s="72"/>
      <c r="FD336" s="72"/>
      <c r="FE336" s="72"/>
      <c r="FF336" s="72"/>
      <c r="FG336" s="72"/>
      <c r="FH336" s="72"/>
      <c r="FI336" s="72"/>
      <c r="FJ336" s="72"/>
      <c r="FK336" s="72"/>
      <c r="FL336" s="72"/>
    </row>
    <row r="337" spans="30:168" ht="12.75">
      <c r="AD337" s="76"/>
      <c r="AF337" s="76"/>
      <c r="AG337" s="76"/>
      <c r="AH337" s="76"/>
      <c r="AI337" s="76"/>
      <c r="AJ337" s="76"/>
      <c r="AK337" s="76"/>
      <c r="AR337" s="80"/>
      <c r="AS337" s="80"/>
      <c r="AT337" s="80"/>
      <c r="AU337" s="80"/>
      <c r="AV337" s="80"/>
      <c r="AW337" s="80"/>
      <c r="AX337" s="80"/>
      <c r="AY337" s="80"/>
      <c r="AZ337" s="80"/>
      <c r="BA337" s="80"/>
      <c r="BB337" s="80"/>
      <c r="BC337" s="74"/>
      <c r="BH337" s="81"/>
      <c r="BN337" s="74"/>
      <c r="BO337" s="74"/>
      <c r="BP337" s="74"/>
      <c r="BQ337" s="74"/>
      <c r="BR337" s="74"/>
      <c r="BS337" s="74"/>
      <c r="BT337" s="74"/>
      <c r="BU337" s="74"/>
      <c r="BV337" s="74"/>
      <c r="BW337" s="74"/>
      <c r="BX337" s="74"/>
      <c r="BY337" s="74"/>
      <c r="BZ337" s="74"/>
      <c r="CA337" s="74"/>
      <c r="FA337" s="72"/>
      <c r="FB337" s="72"/>
      <c r="FC337" s="72"/>
      <c r="FD337" s="72"/>
      <c r="FE337" s="72"/>
      <c r="FF337" s="72"/>
      <c r="FG337" s="72"/>
      <c r="FH337" s="72"/>
      <c r="FI337" s="72"/>
      <c r="FJ337" s="72"/>
      <c r="FK337" s="72"/>
      <c r="FL337" s="72"/>
    </row>
    <row r="338" spans="30:168" ht="12.75">
      <c r="AD338" s="76"/>
      <c r="AF338" s="76"/>
      <c r="AG338" s="76"/>
      <c r="AH338" s="76"/>
      <c r="AI338" s="76"/>
      <c r="AJ338" s="76"/>
      <c r="AK338" s="76"/>
      <c r="AR338" s="80"/>
      <c r="AS338" s="80"/>
      <c r="AT338" s="80"/>
      <c r="AU338" s="80"/>
      <c r="AV338" s="80"/>
      <c r="AW338" s="80"/>
      <c r="AX338" s="80"/>
      <c r="AY338" s="80"/>
      <c r="AZ338" s="80"/>
      <c r="BA338" s="80"/>
      <c r="BB338" s="80"/>
      <c r="BH338" s="81"/>
      <c r="BN338" s="74"/>
      <c r="BO338" s="74"/>
      <c r="BP338" s="74"/>
      <c r="BQ338" s="74"/>
      <c r="BR338" s="74"/>
      <c r="BS338" s="74"/>
      <c r="BT338" s="74"/>
      <c r="BU338" s="74"/>
      <c r="BV338" s="74"/>
      <c r="BW338" s="74"/>
      <c r="BX338" s="74"/>
      <c r="BY338" s="74"/>
      <c r="BZ338" s="74"/>
      <c r="CA338" s="74"/>
      <c r="FA338" s="72"/>
      <c r="FB338" s="72"/>
      <c r="FC338" s="72"/>
      <c r="FD338" s="72"/>
      <c r="FE338" s="72"/>
      <c r="FF338" s="72"/>
      <c r="FG338" s="72"/>
      <c r="FH338" s="72"/>
      <c r="FI338" s="72"/>
      <c r="FJ338" s="72"/>
      <c r="FK338" s="72"/>
      <c r="FL338" s="72"/>
    </row>
    <row r="339" spans="30:168" ht="12.75">
      <c r="AD339" s="76"/>
      <c r="AF339" s="76"/>
      <c r="AG339" s="76"/>
      <c r="AH339" s="76"/>
      <c r="AI339" s="76"/>
      <c r="AJ339" s="76"/>
      <c r="AK339" s="76"/>
      <c r="AR339" s="80"/>
      <c r="AS339" s="80"/>
      <c r="AT339" s="80"/>
      <c r="AU339" s="80"/>
      <c r="AV339" s="80"/>
      <c r="AW339" s="80"/>
      <c r="AX339" s="80"/>
      <c r="AY339" s="80"/>
      <c r="AZ339" s="80"/>
      <c r="BA339" s="80"/>
      <c r="BB339" s="80"/>
      <c r="BH339" s="74"/>
      <c r="BI339" s="74"/>
      <c r="BJ339" s="74"/>
      <c r="BK339" s="74"/>
      <c r="BL339" s="74"/>
      <c r="BN339" s="74"/>
      <c r="BO339" s="74"/>
      <c r="BP339" s="74"/>
      <c r="BQ339" s="74"/>
      <c r="BR339" s="74"/>
      <c r="BS339" s="74"/>
      <c r="BT339" s="74"/>
      <c r="BU339" s="74"/>
      <c r="BV339" s="74"/>
      <c r="BW339" s="74"/>
      <c r="BX339" s="74"/>
      <c r="BY339" s="74"/>
      <c r="BZ339" s="74"/>
      <c r="CA339" s="74"/>
      <c r="FA339" s="72"/>
      <c r="FB339" s="72"/>
      <c r="FC339" s="72"/>
      <c r="FD339" s="72"/>
      <c r="FE339" s="72"/>
      <c r="FF339" s="72"/>
      <c r="FG339" s="72"/>
      <c r="FH339" s="72"/>
      <c r="FI339" s="72"/>
      <c r="FJ339" s="72"/>
      <c r="FK339" s="72"/>
      <c r="FL339" s="72"/>
    </row>
    <row r="340" spans="30:168" ht="12.75">
      <c r="AD340" s="76"/>
      <c r="AF340" s="76"/>
      <c r="AG340" s="76"/>
      <c r="AH340" s="76"/>
      <c r="AI340" s="76"/>
      <c r="AJ340" s="76"/>
      <c r="AK340" s="76"/>
      <c r="AR340" s="80"/>
      <c r="AS340" s="80"/>
      <c r="AT340" s="80"/>
      <c r="AU340" s="80"/>
      <c r="AV340" s="80"/>
      <c r="AW340" s="80"/>
      <c r="AX340" s="80"/>
      <c r="AY340" s="80"/>
      <c r="AZ340" s="80"/>
      <c r="BA340" s="80"/>
      <c r="BB340" s="80"/>
      <c r="BN340" s="74"/>
      <c r="BO340" s="74"/>
      <c r="BP340" s="74"/>
      <c r="BQ340" s="74"/>
      <c r="BR340" s="74"/>
      <c r="BS340" s="74"/>
      <c r="BT340" s="74"/>
      <c r="BU340" s="74"/>
      <c r="BV340" s="74"/>
      <c r="BW340" s="74"/>
      <c r="BX340" s="74"/>
      <c r="BY340" s="74"/>
      <c r="BZ340" s="74"/>
      <c r="CA340" s="74"/>
      <c r="FA340" s="72"/>
      <c r="FB340" s="72"/>
      <c r="FC340" s="72"/>
      <c r="FD340" s="72"/>
      <c r="FE340" s="72"/>
      <c r="FF340" s="72"/>
      <c r="FG340" s="72"/>
      <c r="FH340" s="72"/>
      <c r="FI340" s="72"/>
      <c r="FJ340" s="72"/>
      <c r="FK340" s="72"/>
      <c r="FL340" s="72"/>
    </row>
    <row r="341" spans="30:168" ht="12.75">
      <c r="AD341" s="76"/>
      <c r="AF341" s="76"/>
      <c r="AG341" s="76"/>
      <c r="AH341" s="76"/>
      <c r="AI341" s="76"/>
      <c r="AJ341" s="76"/>
      <c r="AK341" s="76"/>
      <c r="AR341" s="80"/>
      <c r="AS341" s="80"/>
      <c r="AT341" s="80"/>
      <c r="AU341" s="80"/>
      <c r="AV341" s="80"/>
      <c r="AW341" s="80"/>
      <c r="AX341" s="80"/>
      <c r="AY341" s="80"/>
      <c r="AZ341" s="80"/>
      <c r="BA341" s="80"/>
      <c r="BB341" s="80"/>
      <c r="BF341" s="74"/>
      <c r="BN341" s="74"/>
      <c r="BO341" s="74"/>
      <c r="BP341" s="74"/>
      <c r="BQ341" s="74"/>
      <c r="BR341" s="74"/>
      <c r="BS341" s="74"/>
      <c r="BT341" s="74"/>
      <c r="BU341" s="74"/>
      <c r="BV341" s="74"/>
      <c r="BW341" s="74"/>
      <c r="BX341" s="74"/>
      <c r="BY341" s="74"/>
      <c r="BZ341" s="74"/>
      <c r="CA341" s="74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</row>
    <row r="342" spans="30:168" ht="12.75">
      <c r="AD342" s="76"/>
      <c r="AF342" s="76"/>
      <c r="AG342" s="76"/>
      <c r="AH342" s="76"/>
      <c r="AI342" s="76"/>
      <c r="AJ342" s="76"/>
      <c r="AK342" s="76"/>
      <c r="AR342" s="80"/>
      <c r="AS342" s="80"/>
      <c r="AT342" s="80"/>
      <c r="AU342" s="80"/>
      <c r="AV342" s="80"/>
      <c r="AW342" s="80"/>
      <c r="AX342" s="80"/>
      <c r="AY342" s="80"/>
      <c r="AZ342" s="80"/>
      <c r="BA342" s="80"/>
      <c r="BB342" s="80"/>
      <c r="BD342" s="74"/>
      <c r="BE342" s="74"/>
      <c r="BG342" s="74"/>
      <c r="BN342" s="74"/>
      <c r="BO342" s="74"/>
      <c r="BP342" s="74"/>
      <c r="BQ342" s="74"/>
      <c r="BR342" s="74"/>
      <c r="BS342" s="74"/>
      <c r="BT342" s="74"/>
      <c r="BU342" s="74"/>
      <c r="BV342" s="74"/>
      <c r="BW342" s="74"/>
      <c r="BX342" s="74"/>
      <c r="BY342" s="74"/>
      <c r="BZ342" s="74"/>
      <c r="CA342" s="74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</row>
    <row r="343" spans="30:168" ht="12.75">
      <c r="AD343" s="76"/>
      <c r="AF343" s="76"/>
      <c r="AG343" s="76"/>
      <c r="AH343" s="76"/>
      <c r="AI343" s="76"/>
      <c r="AJ343" s="76"/>
      <c r="AK343" s="76"/>
      <c r="AR343" s="80"/>
      <c r="AS343" s="80"/>
      <c r="AT343" s="80"/>
      <c r="AU343" s="80"/>
      <c r="AV343" s="80"/>
      <c r="AW343" s="80"/>
      <c r="AX343" s="80"/>
      <c r="AY343" s="80"/>
      <c r="AZ343" s="80"/>
      <c r="BA343" s="80"/>
      <c r="BB343" s="80"/>
      <c r="BG343" s="81"/>
      <c r="BN343" s="74"/>
      <c r="BO343" s="74"/>
      <c r="BP343" s="74"/>
      <c r="BQ343" s="74"/>
      <c r="BR343" s="74"/>
      <c r="BS343" s="74"/>
      <c r="BT343" s="74"/>
      <c r="BU343" s="74"/>
      <c r="BV343" s="74"/>
      <c r="BW343" s="74"/>
      <c r="BX343" s="74"/>
      <c r="BY343" s="74"/>
      <c r="BZ343" s="74"/>
      <c r="CA343" s="74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</row>
    <row r="344" spans="30:168" ht="12.75">
      <c r="AD344" s="76"/>
      <c r="AF344" s="76"/>
      <c r="AG344" s="76"/>
      <c r="AH344" s="76"/>
      <c r="AI344" s="76"/>
      <c r="AJ344" s="76"/>
      <c r="AK344" s="76"/>
      <c r="AR344" s="80"/>
      <c r="AS344" s="80"/>
      <c r="AT344" s="80"/>
      <c r="AU344" s="80"/>
      <c r="AV344" s="80"/>
      <c r="AW344" s="80"/>
      <c r="AX344" s="80"/>
      <c r="AY344" s="80"/>
      <c r="AZ344" s="80"/>
      <c r="BA344" s="80"/>
      <c r="BB344" s="80"/>
      <c r="BG344" s="81"/>
      <c r="BN344" s="74"/>
      <c r="BO344" s="74"/>
      <c r="BP344" s="74"/>
      <c r="BQ344" s="74"/>
      <c r="BR344" s="74"/>
      <c r="BS344" s="74"/>
      <c r="BT344" s="74"/>
      <c r="BU344" s="74"/>
      <c r="BV344" s="74"/>
      <c r="BW344" s="74"/>
      <c r="BX344" s="74"/>
      <c r="BY344" s="74"/>
      <c r="BZ344" s="74"/>
      <c r="CA344" s="74"/>
      <c r="FA344" s="72"/>
      <c r="FB344" s="72"/>
      <c r="FC344" s="72"/>
      <c r="FD344" s="72"/>
      <c r="FE344" s="72"/>
      <c r="FF344" s="72"/>
      <c r="FG344" s="72"/>
      <c r="FH344" s="72"/>
      <c r="FI344" s="72"/>
      <c r="FJ344" s="72"/>
      <c r="FK344" s="72"/>
      <c r="FL344" s="72"/>
    </row>
    <row r="345" spans="30:168" ht="12.75">
      <c r="AD345" s="76"/>
      <c r="AF345" s="76"/>
      <c r="AG345" s="76"/>
      <c r="AH345" s="76"/>
      <c r="AI345" s="76"/>
      <c r="AJ345" s="76"/>
      <c r="AK345" s="76"/>
      <c r="AR345" s="80"/>
      <c r="AS345" s="80"/>
      <c r="AT345" s="80"/>
      <c r="AU345" s="80"/>
      <c r="AV345" s="80"/>
      <c r="AW345" s="80"/>
      <c r="AX345" s="80"/>
      <c r="AY345" s="80"/>
      <c r="AZ345" s="80"/>
      <c r="BA345" s="80"/>
      <c r="BB345" s="80"/>
      <c r="BG345" s="81"/>
      <c r="BN345" s="74"/>
      <c r="BO345" s="74"/>
      <c r="BP345" s="74"/>
      <c r="BQ345" s="74"/>
      <c r="BR345" s="74"/>
      <c r="BS345" s="74"/>
      <c r="BT345" s="74"/>
      <c r="BU345" s="74"/>
      <c r="BV345" s="74"/>
      <c r="BW345" s="74"/>
      <c r="BX345" s="74"/>
      <c r="BY345" s="74"/>
      <c r="BZ345" s="74"/>
      <c r="CA345" s="74"/>
      <c r="FA345" s="72"/>
      <c r="FB345" s="72"/>
      <c r="FC345" s="72"/>
      <c r="FD345" s="72"/>
      <c r="FE345" s="72"/>
      <c r="FF345" s="72"/>
      <c r="FG345" s="72"/>
      <c r="FH345" s="72"/>
      <c r="FI345" s="72"/>
      <c r="FJ345" s="72"/>
      <c r="FK345" s="72"/>
      <c r="FL345" s="72"/>
    </row>
    <row r="346" spans="30:168" ht="12.75">
      <c r="AD346" s="76"/>
      <c r="AF346" s="76"/>
      <c r="AG346" s="76"/>
      <c r="AH346" s="76"/>
      <c r="AI346" s="76"/>
      <c r="AJ346" s="76"/>
      <c r="AK346" s="76"/>
      <c r="AR346" s="80"/>
      <c r="AS346" s="80"/>
      <c r="AT346" s="80"/>
      <c r="AU346" s="80"/>
      <c r="AV346" s="80"/>
      <c r="AW346" s="80"/>
      <c r="AX346" s="80"/>
      <c r="AY346" s="80"/>
      <c r="AZ346" s="80"/>
      <c r="BA346" s="80"/>
      <c r="BB346" s="80"/>
      <c r="BG346" s="81"/>
      <c r="BN346" s="74"/>
      <c r="BO346" s="74"/>
      <c r="BP346" s="74"/>
      <c r="BQ346" s="74"/>
      <c r="BR346" s="74"/>
      <c r="BS346" s="74"/>
      <c r="BT346" s="74"/>
      <c r="BU346" s="74"/>
      <c r="BV346" s="74"/>
      <c r="BW346" s="74"/>
      <c r="BX346" s="74"/>
      <c r="BY346" s="74"/>
      <c r="BZ346" s="74"/>
      <c r="CA346" s="74"/>
      <c r="FA346" s="72"/>
      <c r="FB346" s="72"/>
      <c r="FC346" s="72"/>
      <c r="FD346" s="72"/>
      <c r="FE346" s="72"/>
      <c r="FF346" s="72"/>
      <c r="FG346" s="72"/>
      <c r="FH346" s="72"/>
      <c r="FI346" s="72"/>
      <c r="FJ346" s="72"/>
      <c r="FK346" s="72"/>
      <c r="FL346" s="72"/>
    </row>
    <row r="347" spans="30:168" ht="12.75">
      <c r="AD347" s="76"/>
      <c r="AF347" s="76"/>
      <c r="AG347" s="76"/>
      <c r="AH347" s="76"/>
      <c r="AI347" s="76"/>
      <c r="AJ347" s="76"/>
      <c r="AK347" s="76"/>
      <c r="AR347" s="80"/>
      <c r="AS347" s="80"/>
      <c r="AT347" s="80"/>
      <c r="AU347" s="80"/>
      <c r="AV347" s="80"/>
      <c r="AW347" s="80"/>
      <c r="AX347" s="80"/>
      <c r="AY347" s="80"/>
      <c r="AZ347" s="80"/>
      <c r="BA347" s="80"/>
      <c r="BB347" s="80"/>
      <c r="BG347" s="81"/>
      <c r="BN347" s="74"/>
      <c r="BO347" s="74"/>
      <c r="BP347" s="74"/>
      <c r="BQ347" s="74"/>
      <c r="BR347" s="74"/>
      <c r="BS347" s="74"/>
      <c r="BT347" s="74"/>
      <c r="BU347" s="74"/>
      <c r="BV347" s="74"/>
      <c r="BW347" s="74"/>
      <c r="BX347" s="74"/>
      <c r="BY347" s="74"/>
      <c r="BZ347" s="74"/>
      <c r="CA347" s="74"/>
      <c r="FA347" s="72"/>
      <c r="FB347" s="72"/>
      <c r="FC347" s="72"/>
      <c r="FD347" s="72"/>
      <c r="FE347" s="72"/>
      <c r="FF347" s="72"/>
      <c r="FG347" s="72"/>
      <c r="FH347" s="72"/>
      <c r="FI347" s="72"/>
      <c r="FJ347" s="72"/>
      <c r="FK347" s="72"/>
      <c r="FL347" s="72"/>
    </row>
    <row r="348" spans="30:168" ht="12.75">
      <c r="AD348" s="76"/>
      <c r="AF348" s="76"/>
      <c r="AG348" s="76"/>
      <c r="AH348" s="76"/>
      <c r="AI348" s="76"/>
      <c r="AJ348" s="76"/>
      <c r="AK348" s="76"/>
      <c r="AR348" s="80"/>
      <c r="AS348" s="80"/>
      <c r="AT348" s="80"/>
      <c r="AU348" s="80"/>
      <c r="AV348" s="80"/>
      <c r="AW348" s="80"/>
      <c r="AX348" s="80"/>
      <c r="AY348" s="80"/>
      <c r="AZ348" s="80"/>
      <c r="BA348" s="80"/>
      <c r="BB348" s="80"/>
      <c r="BG348" s="81"/>
      <c r="BN348" s="74"/>
      <c r="BO348" s="74"/>
      <c r="BP348" s="74"/>
      <c r="BQ348" s="74"/>
      <c r="BR348" s="74"/>
      <c r="BS348" s="74"/>
      <c r="BT348" s="74"/>
      <c r="BU348" s="74"/>
      <c r="BV348" s="74"/>
      <c r="BW348" s="74"/>
      <c r="BX348" s="74"/>
      <c r="BY348" s="74"/>
      <c r="BZ348" s="74"/>
      <c r="CA348" s="74"/>
      <c r="FA348" s="72"/>
      <c r="FB348" s="72"/>
      <c r="FC348" s="72"/>
      <c r="FD348" s="72"/>
      <c r="FE348" s="72"/>
      <c r="FF348" s="72"/>
      <c r="FG348" s="72"/>
      <c r="FH348" s="72"/>
      <c r="FI348" s="72"/>
      <c r="FJ348" s="72"/>
      <c r="FK348" s="72"/>
      <c r="FL348" s="72"/>
    </row>
    <row r="349" spans="30:168" ht="12.75">
      <c r="AD349" s="76"/>
      <c r="AF349" s="76"/>
      <c r="AG349" s="76"/>
      <c r="AH349" s="76"/>
      <c r="AI349" s="76"/>
      <c r="AJ349" s="76"/>
      <c r="AK349" s="76"/>
      <c r="AR349" s="80"/>
      <c r="AS349" s="80"/>
      <c r="AT349" s="80"/>
      <c r="AU349" s="80"/>
      <c r="AV349" s="80"/>
      <c r="AW349" s="80"/>
      <c r="AX349" s="80"/>
      <c r="AY349" s="80"/>
      <c r="AZ349" s="80"/>
      <c r="BA349" s="80"/>
      <c r="BB349" s="80"/>
      <c r="BG349" s="81"/>
      <c r="BN349" s="74"/>
      <c r="BO349" s="74"/>
      <c r="BP349" s="74"/>
      <c r="BQ349" s="74"/>
      <c r="BR349" s="74"/>
      <c r="BS349" s="74"/>
      <c r="BT349" s="74"/>
      <c r="BU349" s="74"/>
      <c r="BV349" s="74"/>
      <c r="BW349" s="74"/>
      <c r="BX349" s="74"/>
      <c r="BY349" s="74"/>
      <c r="BZ349" s="74"/>
      <c r="CA349" s="74"/>
      <c r="FA349" s="72"/>
      <c r="FB349" s="72"/>
      <c r="FC349" s="72"/>
      <c r="FD349" s="72"/>
      <c r="FE349" s="72"/>
      <c r="FF349" s="72"/>
      <c r="FG349" s="72"/>
      <c r="FH349" s="72"/>
      <c r="FI349" s="72"/>
      <c r="FJ349" s="72"/>
      <c r="FK349" s="72"/>
      <c r="FL349" s="72"/>
    </row>
    <row r="350" spans="30:168" ht="12.75">
      <c r="AD350" s="76"/>
      <c r="AF350" s="76"/>
      <c r="AG350" s="76"/>
      <c r="AH350" s="76"/>
      <c r="AI350" s="76"/>
      <c r="AJ350" s="76"/>
      <c r="AK350" s="76"/>
      <c r="AR350" s="80"/>
      <c r="AS350" s="80"/>
      <c r="AT350" s="80"/>
      <c r="AU350" s="80"/>
      <c r="AV350" s="80"/>
      <c r="AW350" s="80"/>
      <c r="AX350" s="80"/>
      <c r="AY350" s="80"/>
      <c r="AZ350" s="80"/>
      <c r="BA350" s="80"/>
      <c r="BB350" s="80"/>
      <c r="BG350" s="81"/>
      <c r="BN350" s="74"/>
      <c r="BO350" s="74"/>
      <c r="BP350" s="74"/>
      <c r="BQ350" s="74"/>
      <c r="BR350" s="74"/>
      <c r="BS350" s="74"/>
      <c r="BT350" s="74"/>
      <c r="BU350" s="74"/>
      <c r="BV350" s="74"/>
      <c r="BW350" s="74"/>
      <c r="BX350" s="74"/>
      <c r="BY350" s="74"/>
      <c r="BZ350" s="74"/>
      <c r="CA350" s="74"/>
      <c r="FA350" s="72"/>
      <c r="FB350" s="72"/>
      <c r="FC350" s="72"/>
      <c r="FD350" s="72"/>
      <c r="FE350" s="72"/>
      <c r="FF350" s="72"/>
      <c r="FG350" s="72"/>
      <c r="FH350" s="72"/>
      <c r="FI350" s="72"/>
      <c r="FJ350" s="72"/>
      <c r="FK350" s="72"/>
      <c r="FL350" s="72"/>
    </row>
    <row r="351" spans="30:168" ht="12.75">
      <c r="AD351" s="76"/>
      <c r="AF351" s="76"/>
      <c r="AG351" s="76"/>
      <c r="AH351" s="76"/>
      <c r="AI351" s="76"/>
      <c r="AJ351" s="76"/>
      <c r="AK351" s="76"/>
      <c r="AR351" s="80"/>
      <c r="AS351" s="80"/>
      <c r="AT351" s="80"/>
      <c r="AU351" s="80"/>
      <c r="AV351" s="80"/>
      <c r="AW351" s="80"/>
      <c r="AX351" s="80"/>
      <c r="AY351" s="80"/>
      <c r="AZ351" s="80"/>
      <c r="BA351" s="80"/>
      <c r="BB351" s="80"/>
      <c r="BG351" s="81"/>
      <c r="BN351" s="74"/>
      <c r="BO351" s="74"/>
      <c r="BP351" s="74"/>
      <c r="BQ351" s="74"/>
      <c r="BR351" s="74"/>
      <c r="BS351" s="74"/>
      <c r="BT351" s="74"/>
      <c r="BU351" s="74"/>
      <c r="BV351" s="74"/>
      <c r="BW351" s="74"/>
      <c r="BX351" s="74"/>
      <c r="BY351" s="74"/>
      <c r="BZ351" s="74"/>
      <c r="CA351" s="74"/>
      <c r="FA351" s="72"/>
      <c r="FB351" s="72"/>
      <c r="FC351" s="72"/>
      <c r="FD351" s="72"/>
      <c r="FE351" s="72"/>
      <c r="FF351" s="72"/>
      <c r="FG351" s="72"/>
      <c r="FH351" s="72"/>
      <c r="FI351" s="72"/>
      <c r="FJ351" s="72"/>
      <c r="FK351" s="72"/>
      <c r="FL351" s="72"/>
    </row>
    <row r="352" spans="30:168" ht="12.75">
      <c r="AD352" s="76"/>
      <c r="AF352" s="76"/>
      <c r="AG352" s="76"/>
      <c r="AH352" s="76"/>
      <c r="AI352" s="76"/>
      <c r="AJ352" s="76"/>
      <c r="AK352" s="76"/>
      <c r="AR352" s="80"/>
      <c r="AS352" s="80"/>
      <c r="AT352" s="80"/>
      <c r="AU352" s="80"/>
      <c r="AV352" s="80"/>
      <c r="AW352" s="80"/>
      <c r="AX352" s="80"/>
      <c r="AY352" s="80"/>
      <c r="AZ352" s="80"/>
      <c r="BA352" s="80"/>
      <c r="BB352" s="80"/>
      <c r="BG352" s="81"/>
      <c r="BN352" s="74"/>
      <c r="BO352" s="74"/>
      <c r="BP352" s="74"/>
      <c r="BQ352" s="74"/>
      <c r="BR352" s="74"/>
      <c r="BS352" s="74"/>
      <c r="BT352" s="74"/>
      <c r="BU352" s="74"/>
      <c r="BV352" s="74"/>
      <c r="BW352" s="74"/>
      <c r="BX352" s="74"/>
      <c r="BY352" s="74"/>
      <c r="BZ352" s="74"/>
      <c r="CA352" s="74"/>
      <c r="FA352" s="72"/>
      <c r="FB352" s="72"/>
      <c r="FC352" s="72"/>
      <c r="FD352" s="72"/>
      <c r="FE352" s="72"/>
      <c r="FF352" s="72"/>
      <c r="FG352" s="72"/>
      <c r="FH352" s="72"/>
      <c r="FI352" s="72"/>
      <c r="FJ352" s="72"/>
      <c r="FK352" s="72"/>
      <c r="FL352" s="72"/>
    </row>
    <row r="353" spans="30:168" ht="12.75">
      <c r="AD353" s="76"/>
      <c r="AF353" s="76"/>
      <c r="AG353" s="76"/>
      <c r="AH353" s="76"/>
      <c r="AI353" s="76"/>
      <c r="AJ353" s="76"/>
      <c r="AK353" s="76"/>
      <c r="AR353" s="80"/>
      <c r="AS353" s="80"/>
      <c r="AT353" s="80"/>
      <c r="AU353" s="80"/>
      <c r="AV353" s="80"/>
      <c r="AW353" s="80"/>
      <c r="AX353" s="80"/>
      <c r="AY353" s="80"/>
      <c r="AZ353" s="80"/>
      <c r="BA353" s="80"/>
      <c r="BB353" s="80"/>
      <c r="BG353" s="81"/>
      <c r="BM353" s="74"/>
      <c r="BN353" s="74"/>
      <c r="BO353" s="74"/>
      <c r="BP353" s="74"/>
      <c r="BQ353" s="74"/>
      <c r="BR353" s="74"/>
      <c r="BS353" s="74"/>
      <c r="BT353" s="74"/>
      <c r="BU353" s="74"/>
      <c r="BV353" s="74"/>
      <c r="BW353" s="74"/>
      <c r="BX353" s="74"/>
      <c r="BY353" s="74"/>
      <c r="BZ353" s="74"/>
      <c r="CA353" s="74"/>
      <c r="FA353" s="72"/>
      <c r="FB353" s="72"/>
      <c r="FC353" s="72"/>
      <c r="FD353" s="72"/>
      <c r="FE353" s="72"/>
      <c r="FF353" s="72"/>
      <c r="FG353" s="72"/>
      <c r="FH353" s="72"/>
      <c r="FI353" s="72"/>
      <c r="FJ353" s="72"/>
      <c r="FK353" s="72"/>
      <c r="FL353" s="72"/>
    </row>
    <row r="354" spans="30:168" ht="12.75">
      <c r="AD354" s="76"/>
      <c r="AF354" s="76"/>
      <c r="AG354" s="76"/>
      <c r="AH354" s="76"/>
      <c r="AI354" s="76"/>
      <c r="AJ354" s="76"/>
      <c r="AK354" s="76"/>
      <c r="AR354" s="80"/>
      <c r="AS354" s="80"/>
      <c r="AT354" s="80"/>
      <c r="AU354" s="80"/>
      <c r="AV354" s="80"/>
      <c r="AW354" s="80"/>
      <c r="AX354" s="80"/>
      <c r="AY354" s="80"/>
      <c r="AZ354" s="80"/>
      <c r="BA354" s="80"/>
      <c r="BB354" s="80"/>
      <c r="BG354" s="81"/>
      <c r="BM354" s="74"/>
      <c r="BO354" s="74"/>
      <c r="BP354" s="74"/>
      <c r="BQ354" s="74"/>
      <c r="BR354" s="74"/>
      <c r="BS354" s="74"/>
      <c r="BT354" s="74"/>
      <c r="BU354" s="74"/>
      <c r="BV354" s="74"/>
      <c r="BW354" s="74"/>
      <c r="BX354" s="74"/>
      <c r="BY354" s="74"/>
      <c r="BZ354" s="74"/>
      <c r="CA354" s="74"/>
      <c r="EP354" s="72"/>
      <c r="EQ354" s="72"/>
      <c r="ER354" s="72"/>
      <c r="ES354" s="72"/>
      <c r="ET354" s="72"/>
      <c r="EU354" s="72"/>
      <c r="EV354" s="72"/>
      <c r="EW354" s="72"/>
      <c r="EX354" s="72"/>
      <c r="EY354" s="72"/>
      <c r="EZ354" s="72"/>
      <c r="FA354" s="72"/>
      <c r="FB354" s="72"/>
      <c r="FC354" s="72"/>
      <c r="FD354" s="72"/>
      <c r="FE354" s="72"/>
      <c r="FF354" s="72"/>
      <c r="FG354" s="72"/>
      <c r="FH354" s="72"/>
      <c r="FI354" s="72"/>
      <c r="FJ354" s="72"/>
      <c r="FK354" s="72"/>
      <c r="FL354" s="72"/>
    </row>
    <row r="355" spans="30:168" ht="12.75">
      <c r="AD355" s="76"/>
      <c r="AF355" s="80"/>
      <c r="AG355" s="80"/>
      <c r="AH355" s="80"/>
      <c r="AI355" s="80"/>
      <c r="AJ355" s="80"/>
      <c r="AK355" s="80"/>
      <c r="AL355" s="80"/>
      <c r="AM355" s="80"/>
      <c r="AN355" s="80"/>
      <c r="AO355" s="80"/>
      <c r="AP355" s="80"/>
      <c r="AQ355" s="80"/>
      <c r="AR355" s="80"/>
      <c r="AS355" s="80"/>
      <c r="AT355" s="80"/>
      <c r="AU355" s="80"/>
      <c r="AV355" s="80"/>
      <c r="AW355" s="80"/>
      <c r="AX355" s="80"/>
      <c r="AY355" s="80"/>
      <c r="AZ355" s="80"/>
      <c r="BA355" s="80"/>
      <c r="BB355" s="80"/>
      <c r="BG355" s="81"/>
      <c r="BO355" s="74"/>
      <c r="BP355" s="74"/>
      <c r="BQ355" s="74"/>
      <c r="BR355" s="74"/>
      <c r="BS355" s="74"/>
      <c r="BT355" s="74"/>
      <c r="BU355" s="74"/>
      <c r="BV355" s="74"/>
      <c r="BW355" s="74"/>
      <c r="BX355" s="74"/>
      <c r="BY355" s="74"/>
      <c r="BZ355" s="74"/>
      <c r="CA355" s="74"/>
      <c r="EP355" s="72"/>
      <c r="EQ355" s="72"/>
      <c r="ER355" s="72"/>
      <c r="ES355" s="72"/>
      <c r="ET355" s="72"/>
      <c r="EU355" s="72"/>
      <c r="EV355" s="72"/>
      <c r="EW355" s="72"/>
      <c r="EX355" s="72"/>
      <c r="EY355" s="72"/>
      <c r="EZ355" s="72"/>
      <c r="FA355" s="72"/>
      <c r="FB355" s="72"/>
      <c r="FC355" s="72"/>
      <c r="FD355" s="72"/>
      <c r="FE355" s="72"/>
      <c r="FF355" s="72"/>
      <c r="FG355" s="72"/>
      <c r="FH355" s="72"/>
      <c r="FI355" s="72"/>
      <c r="FJ355" s="72"/>
      <c r="FK355" s="72"/>
      <c r="FL355" s="72"/>
    </row>
    <row r="356" spans="30:168" ht="12.75">
      <c r="AD356" s="76"/>
      <c r="AF356" s="76"/>
      <c r="AG356" s="76"/>
      <c r="AH356" s="76"/>
      <c r="AI356" s="76"/>
      <c r="AJ356" s="76"/>
      <c r="AK356" s="76"/>
      <c r="AQ356" s="80"/>
      <c r="AR356" s="80"/>
      <c r="AS356" s="80"/>
      <c r="AT356" s="80"/>
      <c r="AU356" s="80"/>
      <c r="AV356" s="80"/>
      <c r="AW356" s="80"/>
      <c r="AX356" s="80"/>
      <c r="AY356" s="80"/>
      <c r="AZ356" s="80"/>
      <c r="BA356" s="80"/>
      <c r="BB356" s="80"/>
      <c r="BG356" s="81"/>
      <c r="BO356" s="74"/>
      <c r="BP356" s="74"/>
      <c r="BQ356" s="74"/>
      <c r="BR356" s="74"/>
      <c r="BS356" s="74"/>
      <c r="BT356" s="74"/>
      <c r="BU356" s="74"/>
      <c r="BV356" s="74"/>
      <c r="BW356" s="74"/>
      <c r="BX356" s="74"/>
      <c r="BY356" s="74"/>
      <c r="BZ356" s="74"/>
      <c r="CA356" s="74"/>
      <c r="FB356" s="72"/>
      <c r="FC356" s="72"/>
      <c r="FD356" s="72"/>
      <c r="FE356" s="72"/>
      <c r="FF356" s="72"/>
      <c r="FG356" s="72"/>
      <c r="FH356" s="72"/>
      <c r="FI356" s="72"/>
      <c r="FJ356" s="72"/>
      <c r="FK356" s="72"/>
      <c r="FL356" s="72"/>
    </row>
    <row r="357" spans="30:168" ht="12.75">
      <c r="AD357" s="76"/>
      <c r="AF357" s="76"/>
      <c r="AG357" s="76"/>
      <c r="AH357" s="76"/>
      <c r="AI357" s="76"/>
      <c r="AJ357" s="76"/>
      <c r="AK357" s="76"/>
      <c r="AQ357" s="80"/>
      <c r="AR357" s="80"/>
      <c r="AS357" s="80"/>
      <c r="AT357" s="80"/>
      <c r="AU357" s="80"/>
      <c r="AV357" s="80"/>
      <c r="AW357" s="80"/>
      <c r="AX357" s="80"/>
      <c r="AY357" s="80"/>
      <c r="AZ357" s="80"/>
      <c r="BA357" s="80"/>
      <c r="BB357" s="80"/>
      <c r="BG357" s="81"/>
      <c r="BO357" s="74"/>
      <c r="BP357" s="74"/>
      <c r="BQ357" s="74"/>
      <c r="BR357" s="74"/>
      <c r="BS357" s="74"/>
      <c r="BT357" s="74"/>
      <c r="BU357" s="74"/>
      <c r="BV357" s="74"/>
      <c r="BW357" s="74"/>
      <c r="BX357" s="74"/>
      <c r="BY357" s="74"/>
      <c r="BZ357" s="74"/>
      <c r="CA357" s="74"/>
      <c r="FB357" s="72"/>
      <c r="FC357" s="72"/>
      <c r="FD357" s="72"/>
      <c r="FE357" s="72"/>
      <c r="FF357" s="72"/>
      <c r="FG357" s="72"/>
      <c r="FH357" s="72"/>
      <c r="FI357" s="72"/>
      <c r="FJ357" s="72"/>
      <c r="FK357" s="72"/>
      <c r="FL357" s="72"/>
    </row>
    <row r="358" spans="30:168" ht="12.75">
      <c r="AD358" s="76"/>
      <c r="AF358" s="76"/>
      <c r="AG358" s="76"/>
      <c r="AH358" s="76"/>
      <c r="AI358" s="76"/>
      <c r="AJ358" s="76"/>
      <c r="AK358" s="76"/>
      <c r="AQ358" s="80"/>
      <c r="AR358" s="80"/>
      <c r="AS358" s="80"/>
      <c r="AT358" s="80"/>
      <c r="AU358" s="80"/>
      <c r="AV358" s="80"/>
      <c r="AW358" s="80"/>
      <c r="AX358" s="80"/>
      <c r="AY358" s="80"/>
      <c r="AZ358" s="80"/>
      <c r="BA358" s="80"/>
      <c r="BB358" s="80"/>
      <c r="BG358" s="81"/>
      <c r="BO358" s="74"/>
      <c r="BP358" s="74"/>
      <c r="BQ358" s="74"/>
      <c r="BR358" s="74"/>
      <c r="BS358" s="74"/>
      <c r="BT358" s="74"/>
      <c r="BU358" s="74"/>
      <c r="BV358" s="74"/>
      <c r="BW358" s="74"/>
      <c r="BX358" s="74"/>
      <c r="BY358" s="74"/>
      <c r="BZ358" s="74"/>
      <c r="CA358" s="74"/>
      <c r="FB358" s="72"/>
      <c r="FC358" s="72"/>
      <c r="FD358" s="72"/>
      <c r="FE358" s="72"/>
      <c r="FF358" s="72"/>
      <c r="FG358" s="72"/>
      <c r="FH358" s="72"/>
      <c r="FI358" s="72"/>
      <c r="FJ358" s="72"/>
      <c r="FK358" s="72"/>
      <c r="FL358" s="72"/>
    </row>
    <row r="359" spans="30:168" ht="12.75">
      <c r="AD359" s="76"/>
      <c r="AF359" s="76"/>
      <c r="AG359" s="76"/>
      <c r="AH359" s="76"/>
      <c r="AI359" s="76"/>
      <c r="AJ359" s="76"/>
      <c r="AK359" s="76"/>
      <c r="AQ359" s="80"/>
      <c r="AR359" s="80"/>
      <c r="AS359" s="80"/>
      <c r="AT359" s="80"/>
      <c r="AU359" s="80"/>
      <c r="AV359" s="80"/>
      <c r="AW359" s="80"/>
      <c r="AX359" s="80"/>
      <c r="AY359" s="80"/>
      <c r="AZ359" s="80"/>
      <c r="BA359" s="80"/>
      <c r="BB359" s="80"/>
      <c r="BG359" s="81"/>
      <c r="BO359" s="74"/>
      <c r="BP359" s="74"/>
      <c r="BQ359" s="74"/>
      <c r="BR359" s="74"/>
      <c r="BS359" s="74"/>
      <c r="BT359" s="74"/>
      <c r="BU359" s="74"/>
      <c r="BV359" s="74"/>
      <c r="BW359" s="74"/>
      <c r="BX359" s="74"/>
      <c r="BY359" s="74"/>
      <c r="BZ359" s="74"/>
      <c r="CA359" s="74"/>
      <c r="FB359" s="72"/>
      <c r="FC359" s="72"/>
      <c r="FD359" s="72"/>
      <c r="FE359" s="72"/>
      <c r="FF359" s="72"/>
      <c r="FG359" s="72"/>
      <c r="FH359" s="72"/>
      <c r="FI359" s="72"/>
      <c r="FJ359" s="72"/>
      <c r="FK359" s="72"/>
      <c r="FL359" s="72"/>
    </row>
    <row r="360" spans="30:168" ht="12.75">
      <c r="AD360" s="76"/>
      <c r="AF360" s="76"/>
      <c r="AG360" s="76"/>
      <c r="AH360" s="76"/>
      <c r="AI360" s="76"/>
      <c r="AJ360" s="76"/>
      <c r="AK360" s="76"/>
      <c r="AQ360" s="80"/>
      <c r="AR360" s="80"/>
      <c r="AS360" s="80"/>
      <c r="AT360" s="80"/>
      <c r="AU360" s="80"/>
      <c r="AV360" s="80"/>
      <c r="AW360" s="80"/>
      <c r="AX360" s="80"/>
      <c r="AY360" s="80"/>
      <c r="AZ360" s="80"/>
      <c r="BA360" s="80"/>
      <c r="BB360" s="80"/>
      <c r="BG360" s="81"/>
      <c r="BO360" s="74"/>
      <c r="BP360" s="74"/>
      <c r="BQ360" s="74"/>
      <c r="BR360" s="74"/>
      <c r="BS360" s="74"/>
      <c r="BT360" s="74"/>
      <c r="BU360" s="74"/>
      <c r="BV360" s="74"/>
      <c r="BW360" s="74"/>
      <c r="BX360" s="74"/>
      <c r="BY360" s="74"/>
      <c r="BZ360" s="74"/>
      <c r="CA360" s="74"/>
      <c r="FB360" s="72"/>
      <c r="FC360" s="72"/>
      <c r="FD360" s="72"/>
      <c r="FE360" s="72"/>
      <c r="FF360" s="72"/>
      <c r="FG360" s="72"/>
      <c r="FH360" s="72"/>
      <c r="FI360" s="72"/>
      <c r="FJ360" s="72"/>
      <c r="FK360" s="72"/>
      <c r="FL360" s="72"/>
    </row>
    <row r="361" spans="30:168" ht="12.75">
      <c r="AD361" s="76"/>
      <c r="AF361" s="76"/>
      <c r="AG361" s="76"/>
      <c r="AH361" s="76"/>
      <c r="AI361" s="76"/>
      <c r="AJ361" s="76"/>
      <c r="AK361" s="76"/>
      <c r="AQ361" s="80"/>
      <c r="AR361" s="80"/>
      <c r="AS361" s="80"/>
      <c r="AT361" s="80"/>
      <c r="AU361" s="80"/>
      <c r="AV361" s="80"/>
      <c r="AW361" s="80"/>
      <c r="AX361" s="80"/>
      <c r="AY361" s="80"/>
      <c r="AZ361" s="80"/>
      <c r="BA361" s="80"/>
      <c r="BB361" s="80"/>
      <c r="BG361" s="81"/>
      <c r="BO361" s="74"/>
      <c r="BP361" s="74"/>
      <c r="BQ361" s="74"/>
      <c r="BR361" s="74"/>
      <c r="BS361" s="74"/>
      <c r="BT361" s="74"/>
      <c r="BU361" s="74"/>
      <c r="BV361" s="74"/>
      <c r="BW361" s="74"/>
      <c r="BX361" s="74"/>
      <c r="BY361" s="74"/>
      <c r="BZ361" s="74"/>
      <c r="CA361" s="74"/>
      <c r="FB361" s="72"/>
      <c r="FC361" s="72"/>
      <c r="FD361" s="72"/>
      <c r="FE361" s="72"/>
      <c r="FF361" s="72"/>
      <c r="FG361" s="72"/>
      <c r="FH361" s="72"/>
      <c r="FI361" s="72"/>
      <c r="FJ361" s="72"/>
      <c r="FK361" s="72"/>
      <c r="FL361" s="72"/>
    </row>
    <row r="362" spans="30:168" ht="12.75">
      <c r="AD362" s="76"/>
      <c r="AF362" s="76"/>
      <c r="AG362" s="76"/>
      <c r="AH362" s="76"/>
      <c r="AI362" s="76"/>
      <c r="AJ362" s="76"/>
      <c r="AK362" s="76"/>
      <c r="AQ362" s="80"/>
      <c r="AR362" s="80"/>
      <c r="AS362" s="80"/>
      <c r="AT362" s="80"/>
      <c r="AU362" s="80"/>
      <c r="AV362" s="80"/>
      <c r="AW362" s="80"/>
      <c r="AX362" s="80"/>
      <c r="AY362" s="80"/>
      <c r="AZ362" s="80"/>
      <c r="BA362" s="80"/>
      <c r="BB362" s="80"/>
      <c r="BG362" s="81"/>
      <c r="BO362" s="74"/>
      <c r="BP362" s="74"/>
      <c r="BQ362" s="74"/>
      <c r="BR362" s="74"/>
      <c r="BS362" s="74"/>
      <c r="BT362" s="74"/>
      <c r="BU362" s="74"/>
      <c r="BV362" s="74"/>
      <c r="BW362" s="74"/>
      <c r="BX362" s="74"/>
      <c r="BY362" s="74"/>
      <c r="BZ362" s="74"/>
      <c r="CA362" s="74"/>
      <c r="FB362" s="72"/>
      <c r="FC362" s="72"/>
      <c r="FD362" s="72"/>
      <c r="FE362" s="72"/>
      <c r="FF362" s="72"/>
      <c r="FG362" s="72"/>
      <c r="FH362" s="72"/>
      <c r="FI362" s="72"/>
      <c r="FJ362" s="72"/>
      <c r="FK362" s="72"/>
      <c r="FL362" s="72"/>
    </row>
    <row r="363" spans="30:168" ht="12.75">
      <c r="AD363" s="76"/>
      <c r="AF363" s="76"/>
      <c r="AG363" s="76"/>
      <c r="AH363" s="76"/>
      <c r="AI363" s="76"/>
      <c r="AJ363" s="76"/>
      <c r="AK363" s="76"/>
      <c r="AQ363" s="80"/>
      <c r="AR363" s="80"/>
      <c r="AS363" s="80"/>
      <c r="AT363" s="80"/>
      <c r="AU363" s="80"/>
      <c r="AV363" s="80"/>
      <c r="AW363" s="80"/>
      <c r="AX363" s="80"/>
      <c r="AY363" s="80"/>
      <c r="AZ363" s="80"/>
      <c r="BA363" s="80"/>
      <c r="BB363" s="80"/>
      <c r="BG363" s="81"/>
      <c r="BO363" s="74"/>
      <c r="BP363" s="74"/>
      <c r="BQ363" s="74"/>
      <c r="BR363" s="74"/>
      <c r="BS363" s="74"/>
      <c r="BT363" s="74"/>
      <c r="BU363" s="74"/>
      <c r="BV363" s="74"/>
      <c r="BW363" s="74"/>
      <c r="BX363" s="74"/>
      <c r="BY363" s="74"/>
      <c r="BZ363" s="74"/>
      <c r="CA363" s="74"/>
      <c r="FB363" s="72"/>
      <c r="FC363" s="72"/>
      <c r="FD363" s="72"/>
      <c r="FE363" s="72"/>
      <c r="FF363" s="72"/>
      <c r="FG363" s="72"/>
      <c r="FH363" s="72"/>
      <c r="FI363" s="72"/>
      <c r="FJ363" s="72"/>
      <c r="FK363" s="72"/>
      <c r="FL363" s="72"/>
    </row>
    <row r="364" spans="30:168" ht="12.75">
      <c r="AD364" s="76"/>
      <c r="AF364" s="76"/>
      <c r="AG364" s="76"/>
      <c r="AH364" s="76"/>
      <c r="AI364" s="76"/>
      <c r="AJ364" s="76"/>
      <c r="AK364" s="76"/>
      <c r="AQ364" s="80"/>
      <c r="AR364" s="80"/>
      <c r="AS364" s="80"/>
      <c r="AT364" s="80"/>
      <c r="AU364" s="80"/>
      <c r="AV364" s="81"/>
      <c r="AW364" s="80"/>
      <c r="AX364" s="80"/>
      <c r="AY364" s="80"/>
      <c r="AZ364" s="80"/>
      <c r="BA364" s="80"/>
      <c r="BB364" s="80"/>
      <c r="BC364" s="74"/>
      <c r="BG364" s="81"/>
      <c r="BO364" s="74"/>
      <c r="BP364" s="74"/>
      <c r="BQ364" s="74"/>
      <c r="BR364" s="74"/>
      <c r="BS364" s="74"/>
      <c r="BT364" s="74"/>
      <c r="BU364" s="74"/>
      <c r="BV364" s="74"/>
      <c r="BW364" s="74"/>
      <c r="BX364" s="74"/>
      <c r="BY364" s="74"/>
      <c r="BZ364" s="74"/>
      <c r="CA364" s="74"/>
      <c r="FB364" s="72"/>
      <c r="FC364" s="72"/>
      <c r="FD364" s="72"/>
      <c r="FE364" s="72"/>
      <c r="FF364" s="72"/>
      <c r="FG364" s="72"/>
      <c r="FH364" s="72"/>
      <c r="FI364" s="72"/>
      <c r="FJ364" s="72"/>
      <c r="FK364" s="72"/>
      <c r="FL364" s="72"/>
    </row>
    <row r="365" spans="30:168" ht="12.75">
      <c r="AD365" s="76"/>
      <c r="AF365" s="76"/>
      <c r="AG365" s="76"/>
      <c r="AH365" s="76"/>
      <c r="AI365" s="76"/>
      <c r="AJ365" s="76"/>
      <c r="AK365" s="76"/>
      <c r="AQ365" s="80"/>
      <c r="AR365" s="80"/>
      <c r="AS365" s="80"/>
      <c r="AT365" s="80"/>
      <c r="AU365" s="80"/>
      <c r="AV365" s="80"/>
      <c r="AW365" s="80"/>
      <c r="AX365" s="80"/>
      <c r="AY365" s="80"/>
      <c r="AZ365" s="80"/>
      <c r="BA365" s="80"/>
      <c r="BB365" s="80"/>
      <c r="BC365" s="74"/>
      <c r="BG365" s="81"/>
      <c r="BO365" s="74"/>
      <c r="BP365" s="74"/>
      <c r="BQ365" s="74"/>
      <c r="BR365" s="74"/>
      <c r="BS365" s="74"/>
      <c r="BT365" s="74"/>
      <c r="BU365" s="74"/>
      <c r="BV365" s="74"/>
      <c r="BW365" s="74"/>
      <c r="BX365" s="74"/>
      <c r="BY365" s="74"/>
      <c r="BZ365" s="74"/>
      <c r="CA365" s="74"/>
      <c r="FB365" s="72"/>
      <c r="FC365" s="72"/>
      <c r="FD365" s="72"/>
      <c r="FE365" s="72"/>
      <c r="FF365" s="72"/>
      <c r="FG365" s="72"/>
      <c r="FH365" s="72"/>
      <c r="FI365" s="72"/>
      <c r="FJ365" s="72"/>
      <c r="FK365" s="72"/>
      <c r="FL365" s="72"/>
    </row>
    <row r="366" spans="30:168" ht="12.75">
      <c r="AD366" s="76"/>
      <c r="AF366" s="76"/>
      <c r="AG366" s="76"/>
      <c r="AH366" s="76"/>
      <c r="AI366" s="76"/>
      <c r="AJ366" s="76"/>
      <c r="AK366" s="76"/>
      <c r="AQ366" s="80"/>
      <c r="AR366" s="80"/>
      <c r="AS366" s="80"/>
      <c r="AT366" s="80"/>
      <c r="AU366" s="80"/>
      <c r="AV366" s="80"/>
      <c r="AW366" s="80"/>
      <c r="AX366" s="80"/>
      <c r="AY366" s="80"/>
      <c r="AZ366" s="80"/>
      <c r="BA366" s="80"/>
      <c r="BB366" s="80"/>
      <c r="BG366" s="81"/>
      <c r="BH366" s="74"/>
      <c r="BI366" s="74"/>
      <c r="BJ366" s="74"/>
      <c r="BK366" s="74"/>
      <c r="BL366" s="74"/>
      <c r="BO366" s="74"/>
      <c r="BP366" s="74"/>
      <c r="BQ366" s="74"/>
      <c r="BR366" s="74"/>
      <c r="BS366" s="74"/>
      <c r="BT366" s="74"/>
      <c r="BU366" s="74"/>
      <c r="BV366" s="74"/>
      <c r="BW366" s="74"/>
      <c r="BX366" s="74"/>
      <c r="BY366" s="74"/>
      <c r="BZ366" s="74"/>
      <c r="CA366" s="74"/>
      <c r="FB366" s="72"/>
      <c r="FC366" s="72"/>
      <c r="FD366" s="72"/>
      <c r="FE366" s="72"/>
      <c r="FF366" s="72"/>
      <c r="FG366" s="72"/>
      <c r="FH366" s="72"/>
      <c r="FI366" s="72"/>
      <c r="FJ366" s="72"/>
      <c r="FK366" s="72"/>
      <c r="FL366" s="72"/>
    </row>
    <row r="367" spans="30:168" ht="12.75">
      <c r="AD367" s="76"/>
      <c r="AF367" s="76"/>
      <c r="AG367" s="76"/>
      <c r="AH367" s="76"/>
      <c r="AI367" s="76"/>
      <c r="AJ367" s="76"/>
      <c r="AK367" s="76"/>
      <c r="AQ367" s="80"/>
      <c r="AR367" s="80"/>
      <c r="AS367" s="80"/>
      <c r="AT367" s="80"/>
      <c r="AU367" s="80"/>
      <c r="AV367" s="80"/>
      <c r="AW367" s="80"/>
      <c r="AX367" s="80"/>
      <c r="AY367" s="80"/>
      <c r="AZ367" s="80"/>
      <c r="BA367" s="80"/>
      <c r="BB367" s="80"/>
      <c r="BG367" s="81"/>
      <c r="BH367" s="74"/>
      <c r="BI367" s="74"/>
      <c r="BJ367" s="74"/>
      <c r="BK367" s="74"/>
      <c r="BL367" s="74"/>
      <c r="BO367" s="74"/>
      <c r="BP367" s="74"/>
      <c r="BQ367" s="74"/>
      <c r="BR367" s="74"/>
      <c r="BS367" s="74"/>
      <c r="BT367" s="74"/>
      <c r="BU367" s="74"/>
      <c r="BV367" s="74"/>
      <c r="BW367" s="74"/>
      <c r="BX367" s="74"/>
      <c r="BY367" s="74"/>
      <c r="BZ367" s="74"/>
      <c r="CA367" s="74"/>
      <c r="FB367" s="72"/>
      <c r="FC367" s="72"/>
      <c r="FD367" s="72"/>
      <c r="FE367" s="72"/>
      <c r="FF367" s="72"/>
      <c r="FG367" s="72"/>
      <c r="FH367" s="72"/>
      <c r="FI367" s="72"/>
      <c r="FJ367" s="72"/>
      <c r="FK367" s="72"/>
      <c r="FL367" s="72"/>
    </row>
    <row r="368" spans="30:168" ht="12.75">
      <c r="AD368" s="76"/>
      <c r="AF368" s="76"/>
      <c r="AG368" s="76"/>
      <c r="AH368" s="76"/>
      <c r="AI368" s="76"/>
      <c r="AJ368" s="76"/>
      <c r="AK368" s="76"/>
      <c r="AQ368" s="80"/>
      <c r="AR368" s="80"/>
      <c r="AS368" s="80"/>
      <c r="AT368" s="80"/>
      <c r="AU368" s="80"/>
      <c r="AV368" s="80"/>
      <c r="AW368" s="80"/>
      <c r="AX368" s="80"/>
      <c r="AY368" s="80"/>
      <c r="AZ368" s="80"/>
      <c r="BA368" s="80"/>
      <c r="BB368" s="80"/>
      <c r="BF368" s="74"/>
      <c r="BG368" s="81"/>
      <c r="BH368" s="81"/>
      <c r="BO368" s="74"/>
      <c r="BP368" s="74"/>
      <c r="BQ368" s="74"/>
      <c r="BR368" s="74"/>
      <c r="BS368" s="74"/>
      <c r="BT368" s="74"/>
      <c r="BU368" s="74"/>
      <c r="BV368" s="74"/>
      <c r="BW368" s="74"/>
      <c r="BX368" s="74"/>
      <c r="BY368" s="74"/>
      <c r="BZ368" s="74"/>
      <c r="CA368" s="74"/>
      <c r="FB368" s="72"/>
      <c r="FC368" s="72"/>
      <c r="FD368" s="72"/>
      <c r="FE368" s="72"/>
      <c r="FF368" s="72"/>
      <c r="FG368" s="72"/>
      <c r="FH368" s="72"/>
      <c r="FI368" s="72"/>
      <c r="FJ368" s="72"/>
      <c r="FK368" s="72"/>
      <c r="FL368" s="72"/>
    </row>
    <row r="369" spans="30:168" ht="12.75">
      <c r="AD369" s="76"/>
      <c r="AF369" s="76"/>
      <c r="AG369" s="76"/>
      <c r="AH369" s="76"/>
      <c r="AI369" s="76"/>
      <c r="AJ369" s="76"/>
      <c r="AK369" s="76"/>
      <c r="AQ369" s="80"/>
      <c r="AR369" s="80"/>
      <c r="AS369" s="80"/>
      <c r="AT369" s="80"/>
      <c r="AU369" s="80"/>
      <c r="AV369" s="80"/>
      <c r="AW369" s="80"/>
      <c r="AX369" s="80"/>
      <c r="AY369" s="80"/>
      <c r="AZ369" s="80"/>
      <c r="BA369" s="80"/>
      <c r="BB369" s="80"/>
      <c r="BD369" s="74"/>
      <c r="BE369" s="74"/>
      <c r="BF369" s="74"/>
      <c r="BG369" s="74"/>
      <c r="BH369" s="81"/>
      <c r="BO369" s="74"/>
      <c r="BP369" s="74"/>
      <c r="BQ369" s="74"/>
      <c r="BR369" s="74"/>
      <c r="BS369" s="74"/>
      <c r="BT369" s="74"/>
      <c r="BU369" s="74"/>
      <c r="BV369" s="74"/>
      <c r="BW369" s="74"/>
      <c r="BX369" s="74"/>
      <c r="BY369" s="74"/>
      <c r="BZ369" s="74"/>
      <c r="CA369" s="74"/>
      <c r="FB369" s="72"/>
      <c r="FC369" s="72"/>
      <c r="FD369" s="72"/>
      <c r="FE369" s="72"/>
      <c r="FF369" s="72"/>
      <c r="FG369" s="72"/>
      <c r="FH369" s="72"/>
      <c r="FI369" s="72"/>
      <c r="FJ369" s="72"/>
      <c r="FK369" s="72"/>
      <c r="FL369" s="72"/>
    </row>
    <row r="370" spans="30:168" ht="12.75">
      <c r="AD370" s="76"/>
      <c r="AF370" s="76"/>
      <c r="AG370" s="76"/>
      <c r="AH370" s="76"/>
      <c r="AI370" s="76"/>
      <c r="AJ370" s="76"/>
      <c r="AK370" s="76"/>
      <c r="AQ370" s="80"/>
      <c r="AR370" s="80"/>
      <c r="AS370" s="80"/>
      <c r="AT370" s="80"/>
      <c r="AU370" s="80"/>
      <c r="AV370" s="80"/>
      <c r="AW370" s="80"/>
      <c r="AX370" s="80"/>
      <c r="AY370" s="80"/>
      <c r="AZ370" s="80"/>
      <c r="BA370" s="80"/>
      <c r="BB370" s="80"/>
      <c r="BD370" s="74"/>
      <c r="BE370" s="74"/>
      <c r="BG370" s="74"/>
      <c r="BH370" s="81"/>
      <c r="BO370" s="74"/>
      <c r="BP370" s="74"/>
      <c r="BQ370" s="74"/>
      <c r="BR370" s="74"/>
      <c r="BS370" s="74"/>
      <c r="BT370" s="74"/>
      <c r="BU370" s="74"/>
      <c r="BV370" s="74"/>
      <c r="BW370" s="74"/>
      <c r="BX370" s="74"/>
      <c r="BY370" s="74"/>
      <c r="BZ370" s="74"/>
      <c r="CA370" s="74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</row>
    <row r="371" spans="30:168" ht="12.75">
      <c r="AD371" s="76"/>
      <c r="AF371" s="76"/>
      <c r="AG371" s="76"/>
      <c r="AH371" s="76"/>
      <c r="AI371" s="76"/>
      <c r="AJ371" s="76"/>
      <c r="AK371" s="76"/>
      <c r="AQ371" s="80"/>
      <c r="AR371" s="80"/>
      <c r="AS371" s="80"/>
      <c r="AT371" s="80"/>
      <c r="AU371" s="80"/>
      <c r="AV371" s="80"/>
      <c r="AW371" s="80"/>
      <c r="AX371" s="80"/>
      <c r="AY371" s="80"/>
      <c r="AZ371" s="80"/>
      <c r="BA371" s="80"/>
      <c r="BB371" s="80"/>
      <c r="BH371" s="81"/>
      <c r="BO371" s="74"/>
      <c r="BP371" s="74"/>
      <c r="BQ371" s="74"/>
      <c r="BR371" s="74"/>
      <c r="BS371" s="74"/>
      <c r="BT371" s="74"/>
      <c r="BU371" s="74"/>
      <c r="BV371" s="74"/>
      <c r="BW371" s="74"/>
      <c r="BX371" s="74"/>
      <c r="BY371" s="74"/>
      <c r="BZ371" s="74"/>
      <c r="CA371" s="74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</row>
    <row r="372" spans="30:168" ht="12.75">
      <c r="AD372" s="76"/>
      <c r="AF372" s="76"/>
      <c r="AG372" s="76"/>
      <c r="AH372" s="76"/>
      <c r="AI372" s="76"/>
      <c r="AJ372" s="76"/>
      <c r="AK372" s="76"/>
      <c r="AQ372" s="80"/>
      <c r="AR372" s="80"/>
      <c r="AS372" s="80"/>
      <c r="AT372" s="80"/>
      <c r="AU372" s="80"/>
      <c r="AV372" s="80"/>
      <c r="AW372" s="80"/>
      <c r="AX372" s="80"/>
      <c r="AY372" s="80"/>
      <c r="AZ372" s="80"/>
      <c r="BA372" s="80"/>
      <c r="BB372" s="80"/>
      <c r="BH372" s="81"/>
      <c r="BO372" s="74"/>
      <c r="BP372" s="74"/>
      <c r="BQ372" s="74"/>
      <c r="BR372" s="74"/>
      <c r="BS372" s="74"/>
      <c r="BT372" s="74"/>
      <c r="BU372" s="74"/>
      <c r="BV372" s="74"/>
      <c r="BW372" s="74"/>
      <c r="BX372" s="74"/>
      <c r="BY372" s="74"/>
      <c r="BZ372" s="74"/>
      <c r="CA372" s="74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</row>
    <row r="373" spans="30:168" ht="12.75">
      <c r="AD373" s="76"/>
      <c r="AF373" s="76"/>
      <c r="AG373" s="76"/>
      <c r="AH373" s="76"/>
      <c r="AI373" s="76"/>
      <c r="AJ373" s="76"/>
      <c r="AK373" s="76"/>
      <c r="AQ373" s="80"/>
      <c r="AR373" s="80"/>
      <c r="AS373" s="80"/>
      <c r="AT373" s="80"/>
      <c r="AU373" s="80"/>
      <c r="AV373" s="80"/>
      <c r="AW373" s="80"/>
      <c r="AX373" s="80"/>
      <c r="AY373" s="80"/>
      <c r="AZ373" s="80"/>
      <c r="BA373" s="80"/>
      <c r="BB373" s="80"/>
      <c r="BH373" s="81"/>
      <c r="BO373" s="74"/>
      <c r="BP373" s="74"/>
      <c r="BQ373" s="74"/>
      <c r="BR373" s="74"/>
      <c r="BS373" s="74"/>
      <c r="BT373" s="74"/>
      <c r="BU373" s="74"/>
      <c r="BV373" s="74"/>
      <c r="BW373" s="74"/>
      <c r="BX373" s="74"/>
      <c r="BY373" s="74"/>
      <c r="BZ373" s="74"/>
      <c r="CA373" s="74"/>
      <c r="FB373" s="72"/>
      <c r="FC373" s="72"/>
      <c r="FD373" s="72"/>
      <c r="FE373" s="72"/>
      <c r="FF373" s="72"/>
      <c r="FG373" s="72"/>
      <c r="FH373" s="72"/>
      <c r="FI373" s="72"/>
      <c r="FJ373" s="72"/>
      <c r="FK373" s="72"/>
      <c r="FL373" s="72"/>
    </row>
    <row r="374" spans="30:168" ht="12.75">
      <c r="AD374" s="76"/>
      <c r="AF374" s="76"/>
      <c r="AG374" s="76"/>
      <c r="AH374" s="76"/>
      <c r="AI374" s="76"/>
      <c r="AJ374" s="76"/>
      <c r="AK374" s="76"/>
      <c r="AQ374" s="80"/>
      <c r="AR374" s="80"/>
      <c r="AS374" s="80"/>
      <c r="AT374" s="80"/>
      <c r="AU374" s="80"/>
      <c r="AV374" s="80"/>
      <c r="AW374" s="80"/>
      <c r="AX374" s="80"/>
      <c r="AY374" s="80"/>
      <c r="AZ374" s="80"/>
      <c r="BA374" s="80"/>
      <c r="BB374" s="80"/>
      <c r="BH374" s="81"/>
      <c r="BO374" s="74"/>
      <c r="BP374" s="74"/>
      <c r="BQ374" s="74"/>
      <c r="BR374" s="74"/>
      <c r="BS374" s="74"/>
      <c r="BT374" s="74"/>
      <c r="BU374" s="74"/>
      <c r="BV374" s="74"/>
      <c r="BW374" s="74"/>
      <c r="BX374" s="74"/>
      <c r="BY374" s="74"/>
      <c r="BZ374" s="74"/>
      <c r="CA374" s="74"/>
      <c r="FB374" s="72"/>
      <c r="FC374" s="72"/>
      <c r="FD374" s="72"/>
      <c r="FE374" s="72"/>
      <c r="FF374" s="72"/>
      <c r="FG374" s="72"/>
      <c r="FH374" s="72"/>
      <c r="FI374" s="72"/>
      <c r="FJ374" s="72"/>
      <c r="FK374" s="72"/>
      <c r="FL374" s="72"/>
    </row>
    <row r="375" spans="30:168" ht="12.75">
      <c r="AD375" s="76"/>
      <c r="AF375" s="76"/>
      <c r="AG375" s="76"/>
      <c r="AH375" s="76"/>
      <c r="AI375" s="76"/>
      <c r="AJ375" s="76"/>
      <c r="AK375" s="76"/>
      <c r="AQ375" s="80"/>
      <c r="AR375" s="80"/>
      <c r="AS375" s="80"/>
      <c r="AT375" s="80"/>
      <c r="AU375" s="80"/>
      <c r="AV375" s="80"/>
      <c r="AW375" s="80"/>
      <c r="AX375" s="80"/>
      <c r="AY375" s="80"/>
      <c r="AZ375" s="80"/>
      <c r="BA375" s="80"/>
      <c r="BB375" s="80"/>
      <c r="BH375" s="81"/>
      <c r="BO375" s="74"/>
      <c r="BP375" s="74"/>
      <c r="BQ375" s="74"/>
      <c r="BR375" s="74"/>
      <c r="BS375" s="74"/>
      <c r="BT375" s="74"/>
      <c r="BU375" s="74"/>
      <c r="BV375" s="74"/>
      <c r="BW375" s="74"/>
      <c r="BX375" s="74"/>
      <c r="BY375" s="74"/>
      <c r="BZ375" s="74"/>
      <c r="CA375" s="74"/>
      <c r="FB375" s="72"/>
      <c r="FC375" s="72"/>
      <c r="FD375" s="72"/>
      <c r="FE375" s="72"/>
      <c r="FF375" s="72"/>
      <c r="FG375" s="72"/>
      <c r="FH375" s="72"/>
      <c r="FI375" s="72"/>
      <c r="FJ375" s="72"/>
      <c r="FK375" s="72"/>
      <c r="FL375" s="72"/>
    </row>
    <row r="376" spans="30:168" ht="12.75">
      <c r="AD376" s="76"/>
      <c r="AF376" s="76"/>
      <c r="AG376" s="76"/>
      <c r="AH376" s="76"/>
      <c r="AI376" s="76"/>
      <c r="AJ376" s="76"/>
      <c r="AK376" s="76"/>
      <c r="AQ376" s="80"/>
      <c r="AR376" s="80"/>
      <c r="AS376" s="80"/>
      <c r="AT376" s="80"/>
      <c r="AU376" s="80"/>
      <c r="AV376" s="80"/>
      <c r="AW376" s="80"/>
      <c r="AX376" s="80"/>
      <c r="AY376" s="80"/>
      <c r="AZ376" s="80"/>
      <c r="BA376" s="80"/>
      <c r="BB376" s="80"/>
      <c r="BH376" s="81"/>
      <c r="BO376" s="74"/>
      <c r="BP376" s="74"/>
      <c r="BQ376" s="74"/>
      <c r="BR376" s="74"/>
      <c r="BS376" s="74"/>
      <c r="BT376" s="74"/>
      <c r="BU376" s="74"/>
      <c r="BV376" s="74"/>
      <c r="BW376" s="74"/>
      <c r="BX376" s="74"/>
      <c r="BY376" s="74"/>
      <c r="BZ376" s="74"/>
      <c r="CA376" s="74"/>
      <c r="FB376" s="72"/>
      <c r="FC376" s="72"/>
      <c r="FD376" s="72"/>
      <c r="FE376" s="72"/>
      <c r="FF376" s="72"/>
      <c r="FG376" s="72"/>
      <c r="FH376" s="72"/>
      <c r="FI376" s="72"/>
      <c r="FJ376" s="72"/>
      <c r="FK376" s="72"/>
      <c r="FL376" s="72"/>
    </row>
    <row r="377" spans="30:168" ht="12.75">
      <c r="AD377" s="76"/>
      <c r="AF377" s="76"/>
      <c r="AG377" s="76"/>
      <c r="AH377" s="76"/>
      <c r="AI377" s="76"/>
      <c r="AJ377" s="76"/>
      <c r="AK377" s="76"/>
      <c r="AQ377" s="80"/>
      <c r="AR377" s="80"/>
      <c r="AS377" s="80"/>
      <c r="AT377" s="80"/>
      <c r="AU377" s="80"/>
      <c r="AV377" s="80"/>
      <c r="AW377" s="80"/>
      <c r="AX377" s="80"/>
      <c r="AY377" s="80"/>
      <c r="AZ377" s="80"/>
      <c r="BA377" s="80"/>
      <c r="BB377" s="80"/>
      <c r="BH377" s="81"/>
      <c r="BO377" s="74"/>
      <c r="BP377" s="74"/>
      <c r="BQ377" s="74"/>
      <c r="BR377" s="74"/>
      <c r="BS377" s="74"/>
      <c r="BT377" s="74"/>
      <c r="BU377" s="74"/>
      <c r="BV377" s="74"/>
      <c r="BW377" s="74"/>
      <c r="BX377" s="74"/>
      <c r="BY377" s="74"/>
      <c r="BZ377" s="74"/>
      <c r="CA377" s="74"/>
      <c r="FB377" s="72"/>
      <c r="FC377" s="72"/>
      <c r="FD377" s="72"/>
      <c r="FE377" s="72"/>
      <c r="FF377" s="72"/>
      <c r="FG377" s="72"/>
      <c r="FH377" s="72"/>
      <c r="FI377" s="72"/>
      <c r="FJ377" s="72"/>
      <c r="FK377" s="72"/>
      <c r="FL377" s="72"/>
    </row>
    <row r="378" spans="30:168" ht="12.75">
      <c r="AD378" s="76"/>
      <c r="AF378" s="76"/>
      <c r="AG378" s="76"/>
      <c r="AH378" s="76"/>
      <c r="AI378" s="76"/>
      <c r="AJ378" s="76"/>
      <c r="AK378" s="76"/>
      <c r="AQ378" s="80"/>
      <c r="AR378" s="80"/>
      <c r="AS378" s="80"/>
      <c r="AT378" s="80"/>
      <c r="AU378" s="80"/>
      <c r="AV378" s="80"/>
      <c r="AW378" s="80"/>
      <c r="AX378" s="80"/>
      <c r="AY378" s="80"/>
      <c r="AZ378" s="80"/>
      <c r="BA378" s="80"/>
      <c r="BB378" s="80"/>
      <c r="BH378" s="81"/>
      <c r="BO378" s="74"/>
      <c r="BP378" s="74"/>
      <c r="BQ378" s="74"/>
      <c r="BR378" s="74"/>
      <c r="BS378" s="74"/>
      <c r="BT378" s="74"/>
      <c r="BU378" s="74"/>
      <c r="BV378" s="74"/>
      <c r="BW378" s="74"/>
      <c r="BX378" s="74"/>
      <c r="BY378" s="74"/>
      <c r="BZ378" s="74"/>
      <c r="CA378" s="74"/>
      <c r="FB378" s="72"/>
      <c r="FC378" s="72"/>
      <c r="FD378" s="72"/>
      <c r="FE378" s="72"/>
      <c r="FF378" s="72"/>
      <c r="FG378" s="72"/>
      <c r="FH378" s="72"/>
      <c r="FI378" s="72"/>
      <c r="FJ378" s="72"/>
      <c r="FK378" s="72"/>
      <c r="FL378" s="72"/>
    </row>
    <row r="379" spans="30:168" ht="12.75">
      <c r="AD379" s="76"/>
      <c r="AF379" s="76"/>
      <c r="AG379" s="76"/>
      <c r="AH379" s="76"/>
      <c r="AI379" s="76"/>
      <c r="AJ379" s="76"/>
      <c r="AK379" s="76"/>
      <c r="AQ379" s="80"/>
      <c r="AR379" s="80"/>
      <c r="AS379" s="80"/>
      <c r="AT379" s="80"/>
      <c r="AU379" s="80"/>
      <c r="AV379" s="80"/>
      <c r="AW379" s="80"/>
      <c r="AX379" s="80"/>
      <c r="AY379" s="80"/>
      <c r="AZ379" s="80"/>
      <c r="BA379" s="80"/>
      <c r="BB379" s="80"/>
      <c r="BH379" s="81"/>
      <c r="BO379" s="74"/>
      <c r="BP379" s="74"/>
      <c r="BQ379" s="74"/>
      <c r="BR379" s="74"/>
      <c r="BS379" s="74"/>
      <c r="BT379" s="74"/>
      <c r="BU379" s="74"/>
      <c r="BV379" s="74"/>
      <c r="BW379" s="74"/>
      <c r="BX379" s="74"/>
      <c r="BY379" s="74"/>
      <c r="BZ379" s="74"/>
      <c r="CA379" s="74"/>
      <c r="FB379" s="72"/>
      <c r="FC379" s="72"/>
      <c r="FD379" s="72"/>
      <c r="FE379" s="72"/>
      <c r="FF379" s="72"/>
      <c r="FG379" s="72"/>
      <c r="FH379" s="72"/>
      <c r="FI379" s="72"/>
      <c r="FJ379" s="72"/>
      <c r="FK379" s="72"/>
      <c r="FL379" s="72"/>
    </row>
    <row r="380" spans="30:168" ht="12.75">
      <c r="AD380" s="76"/>
      <c r="AF380" s="76"/>
      <c r="AG380" s="76"/>
      <c r="AH380" s="76"/>
      <c r="AI380" s="76"/>
      <c r="AJ380" s="76"/>
      <c r="AK380" s="76"/>
      <c r="AQ380" s="80"/>
      <c r="AR380" s="80"/>
      <c r="AS380" s="80"/>
      <c r="AT380" s="80"/>
      <c r="AU380" s="80"/>
      <c r="AV380" s="80"/>
      <c r="AW380" s="80"/>
      <c r="AX380" s="80"/>
      <c r="AY380" s="80"/>
      <c r="AZ380" s="80"/>
      <c r="BA380" s="80"/>
      <c r="BB380" s="80"/>
      <c r="BH380" s="81"/>
      <c r="BO380" s="74"/>
      <c r="BP380" s="74"/>
      <c r="BQ380" s="74"/>
      <c r="BR380" s="74"/>
      <c r="BS380" s="74"/>
      <c r="BT380" s="74"/>
      <c r="BU380" s="74"/>
      <c r="BV380" s="74"/>
      <c r="BW380" s="74"/>
      <c r="BX380" s="74"/>
      <c r="BY380" s="74"/>
      <c r="BZ380" s="74"/>
      <c r="CA380" s="74"/>
      <c r="FB380" s="72"/>
      <c r="FC380" s="72"/>
      <c r="FD380" s="72"/>
      <c r="FE380" s="72"/>
      <c r="FF380" s="72"/>
      <c r="FG380" s="72"/>
      <c r="FH380" s="72"/>
      <c r="FI380" s="72"/>
      <c r="FJ380" s="72"/>
      <c r="FK380" s="72"/>
      <c r="FL380" s="72"/>
    </row>
    <row r="381" spans="30:168" ht="12.75">
      <c r="AD381" s="76"/>
      <c r="AF381" s="76"/>
      <c r="AG381" s="76"/>
      <c r="AH381" s="76"/>
      <c r="AI381" s="76"/>
      <c r="AJ381" s="76"/>
      <c r="AK381" s="76"/>
      <c r="AQ381" s="80"/>
      <c r="AR381" s="80"/>
      <c r="AS381" s="80"/>
      <c r="AT381" s="80"/>
      <c r="AU381" s="80"/>
      <c r="AV381" s="80"/>
      <c r="AW381" s="80"/>
      <c r="AX381" s="80"/>
      <c r="AY381" s="80"/>
      <c r="AZ381" s="80"/>
      <c r="BA381" s="80"/>
      <c r="BB381" s="80"/>
      <c r="BH381" s="81"/>
      <c r="BN381" s="74"/>
      <c r="BO381" s="74"/>
      <c r="BP381" s="74"/>
      <c r="BQ381" s="74"/>
      <c r="BR381" s="74"/>
      <c r="BS381" s="74"/>
      <c r="BT381" s="74"/>
      <c r="BU381" s="74"/>
      <c r="BV381" s="74"/>
      <c r="BW381" s="74"/>
      <c r="BX381" s="74"/>
      <c r="BY381" s="74"/>
      <c r="BZ381" s="74"/>
      <c r="CA381" s="74"/>
      <c r="FB381" s="72"/>
      <c r="FC381" s="72"/>
      <c r="FD381" s="72"/>
      <c r="FE381" s="72"/>
      <c r="FF381" s="72"/>
      <c r="FG381" s="72"/>
      <c r="FH381" s="72"/>
      <c r="FI381" s="72"/>
      <c r="FJ381" s="72"/>
      <c r="FK381" s="72"/>
      <c r="FL381" s="72"/>
    </row>
    <row r="382" spans="30:168" ht="12.75">
      <c r="AD382" s="76"/>
      <c r="AF382" s="80"/>
      <c r="AG382" s="80"/>
      <c r="AH382" s="80"/>
      <c r="AI382" s="80"/>
      <c r="AJ382" s="80"/>
      <c r="AK382" s="80"/>
      <c r="AL382" s="80"/>
      <c r="AM382" s="80"/>
      <c r="AN382" s="80"/>
      <c r="AO382" s="80"/>
      <c r="AP382" s="80"/>
      <c r="AQ382" s="80"/>
      <c r="AR382" s="80"/>
      <c r="AS382" s="80"/>
      <c r="AT382" s="80"/>
      <c r="AU382" s="80"/>
      <c r="AV382" s="80"/>
      <c r="AW382" s="80"/>
      <c r="AX382" s="80"/>
      <c r="AY382" s="80"/>
      <c r="AZ382" s="80"/>
      <c r="BA382" s="80"/>
      <c r="BB382" s="80"/>
      <c r="BH382" s="81"/>
      <c r="BM382" s="74"/>
      <c r="BO382" s="74"/>
      <c r="BP382" s="74"/>
      <c r="BQ382" s="74"/>
      <c r="BR382" s="74"/>
      <c r="BS382" s="74"/>
      <c r="BT382" s="74"/>
      <c r="BU382" s="74"/>
      <c r="BV382" s="74"/>
      <c r="BW382" s="74"/>
      <c r="BX382" s="74"/>
      <c r="BY382" s="74"/>
      <c r="BZ382" s="74"/>
      <c r="CA382" s="74"/>
      <c r="FB382" s="72"/>
      <c r="FC382" s="72"/>
      <c r="FD382" s="72"/>
      <c r="FE382" s="72"/>
      <c r="FF382" s="72"/>
      <c r="FG382" s="72"/>
      <c r="FH382" s="72"/>
      <c r="FI382" s="72"/>
      <c r="FJ382" s="72"/>
      <c r="FK382" s="72"/>
      <c r="FL382" s="72"/>
    </row>
    <row r="383" spans="30:168" ht="12.75">
      <c r="AD383" s="76"/>
      <c r="AF383" s="80"/>
      <c r="AG383" s="80"/>
      <c r="AH383" s="80"/>
      <c r="AI383" s="80"/>
      <c r="AJ383" s="80"/>
      <c r="AK383" s="80"/>
      <c r="AL383" s="80"/>
      <c r="AM383" s="80"/>
      <c r="AN383" s="80"/>
      <c r="AO383" s="80"/>
      <c r="AP383" s="80"/>
      <c r="AQ383" s="80"/>
      <c r="AR383" s="80"/>
      <c r="AS383" s="80"/>
      <c r="AT383" s="80"/>
      <c r="AU383" s="80"/>
      <c r="AV383" s="80"/>
      <c r="AW383" s="80"/>
      <c r="AX383" s="80"/>
      <c r="AY383" s="80"/>
      <c r="AZ383" s="80"/>
      <c r="BA383" s="80"/>
      <c r="BB383" s="80"/>
      <c r="BH383" s="81"/>
      <c r="BO383" s="74"/>
      <c r="BP383" s="74"/>
      <c r="BQ383" s="74"/>
      <c r="BR383" s="74"/>
      <c r="BS383" s="74"/>
      <c r="BT383" s="74"/>
      <c r="BU383" s="74"/>
      <c r="BV383" s="74"/>
      <c r="BW383" s="74"/>
      <c r="BX383" s="74"/>
      <c r="BY383" s="74"/>
      <c r="BZ383" s="74"/>
      <c r="CA383" s="74"/>
      <c r="EQ383" s="72"/>
      <c r="ER383" s="72"/>
      <c r="ES383" s="72"/>
      <c r="ET383" s="72"/>
      <c r="EU383" s="72"/>
      <c r="EV383" s="72"/>
      <c r="EW383" s="72"/>
      <c r="EX383" s="72"/>
      <c r="EY383" s="72"/>
      <c r="EZ383" s="72"/>
      <c r="FA383" s="72"/>
      <c r="FB383" s="72"/>
      <c r="FC383" s="72"/>
      <c r="FD383" s="72"/>
      <c r="FE383" s="72"/>
      <c r="FF383" s="72"/>
      <c r="FG383" s="72"/>
      <c r="FH383" s="72"/>
      <c r="FI383" s="72"/>
      <c r="FJ383" s="72"/>
      <c r="FK383" s="72"/>
      <c r="FL383" s="72"/>
    </row>
    <row r="384" spans="30:168" ht="12.75">
      <c r="AD384" s="76"/>
      <c r="AF384" s="76"/>
      <c r="AG384" s="76"/>
      <c r="AH384" s="76"/>
      <c r="AI384" s="76"/>
      <c r="AJ384" s="76"/>
      <c r="AK384" s="76"/>
      <c r="AR384" s="80"/>
      <c r="AS384" s="80"/>
      <c r="AT384" s="80"/>
      <c r="AU384" s="80"/>
      <c r="AV384" s="80"/>
      <c r="AW384" s="80"/>
      <c r="AX384" s="80"/>
      <c r="AY384" s="80"/>
      <c r="AZ384" s="80"/>
      <c r="BA384" s="80"/>
      <c r="BB384" s="80"/>
      <c r="BH384" s="81"/>
      <c r="BO384" s="74"/>
      <c r="BP384" s="74"/>
      <c r="BQ384" s="74"/>
      <c r="BR384" s="74"/>
      <c r="BS384" s="74"/>
      <c r="BT384" s="74"/>
      <c r="BU384" s="74"/>
      <c r="BV384" s="74"/>
      <c r="BW384" s="74"/>
      <c r="BX384" s="74"/>
      <c r="BY384" s="74"/>
      <c r="BZ384" s="74"/>
      <c r="CA384" s="74"/>
      <c r="FB384" s="72"/>
      <c r="FC384" s="72"/>
      <c r="FD384" s="72"/>
      <c r="FE384" s="72"/>
      <c r="FF384" s="72"/>
      <c r="FG384" s="72"/>
      <c r="FH384" s="72"/>
      <c r="FI384" s="72"/>
      <c r="FJ384" s="72"/>
      <c r="FK384" s="72"/>
      <c r="FL384" s="72"/>
    </row>
    <row r="385" spans="30:168" ht="12.75">
      <c r="AD385" s="76"/>
      <c r="AF385" s="76"/>
      <c r="AG385" s="76"/>
      <c r="AH385" s="76"/>
      <c r="AI385" s="76"/>
      <c r="AJ385" s="76"/>
      <c r="AK385" s="76"/>
      <c r="AR385" s="80"/>
      <c r="AS385" s="80"/>
      <c r="AT385" s="80"/>
      <c r="AU385" s="80"/>
      <c r="AV385" s="80"/>
      <c r="AW385" s="80"/>
      <c r="AX385" s="80"/>
      <c r="AY385" s="80"/>
      <c r="AZ385" s="80"/>
      <c r="BA385" s="80"/>
      <c r="BB385" s="80"/>
      <c r="BH385" s="81"/>
      <c r="BO385" s="74"/>
      <c r="BP385" s="74"/>
      <c r="BQ385" s="74"/>
      <c r="BR385" s="74"/>
      <c r="BS385" s="74"/>
      <c r="BT385" s="74"/>
      <c r="BU385" s="74"/>
      <c r="BV385" s="74"/>
      <c r="BW385" s="74"/>
      <c r="BX385" s="74"/>
      <c r="BY385" s="74"/>
      <c r="BZ385" s="74"/>
      <c r="CA385" s="74"/>
      <c r="FB385" s="72"/>
      <c r="FC385" s="72"/>
      <c r="FD385" s="72"/>
      <c r="FE385" s="72"/>
      <c r="FF385" s="72"/>
      <c r="FG385" s="72"/>
      <c r="FH385" s="72"/>
      <c r="FI385" s="72"/>
      <c r="FJ385" s="72"/>
      <c r="FK385" s="72"/>
      <c r="FL385" s="72"/>
    </row>
    <row r="386" spans="30:168" ht="12.75">
      <c r="AD386" s="76"/>
      <c r="AF386" s="76"/>
      <c r="AG386" s="76"/>
      <c r="AH386" s="76"/>
      <c r="AI386" s="76"/>
      <c r="AJ386" s="76"/>
      <c r="AK386" s="76"/>
      <c r="AR386" s="80"/>
      <c r="AS386" s="80"/>
      <c r="AT386" s="80"/>
      <c r="AU386" s="80"/>
      <c r="AV386" s="80"/>
      <c r="AW386" s="80"/>
      <c r="AX386" s="80"/>
      <c r="AY386" s="80"/>
      <c r="AZ386" s="80"/>
      <c r="BA386" s="80"/>
      <c r="BB386" s="80"/>
      <c r="BH386" s="81"/>
      <c r="BO386" s="74"/>
      <c r="BP386" s="74"/>
      <c r="BQ386" s="74"/>
      <c r="BR386" s="74"/>
      <c r="BS386" s="74"/>
      <c r="BT386" s="74"/>
      <c r="BU386" s="74"/>
      <c r="BV386" s="74"/>
      <c r="BW386" s="74"/>
      <c r="BX386" s="74"/>
      <c r="BY386" s="74"/>
      <c r="BZ386" s="74"/>
      <c r="CA386" s="74"/>
      <c r="FB386" s="72"/>
      <c r="FC386" s="72"/>
      <c r="FD386" s="72"/>
      <c r="FE386" s="72"/>
      <c r="FF386" s="72"/>
      <c r="FG386" s="72"/>
      <c r="FH386" s="72"/>
      <c r="FI386" s="72"/>
      <c r="FJ386" s="72"/>
      <c r="FK386" s="72"/>
      <c r="FL386" s="72"/>
    </row>
    <row r="387" spans="30:168" ht="12.75">
      <c r="AD387" s="76"/>
      <c r="AF387" s="76"/>
      <c r="AG387" s="76"/>
      <c r="AH387" s="76"/>
      <c r="AI387" s="76"/>
      <c r="AJ387" s="76"/>
      <c r="AK387" s="76"/>
      <c r="AR387" s="80"/>
      <c r="AS387" s="80"/>
      <c r="AT387" s="80"/>
      <c r="AU387" s="80"/>
      <c r="AV387" s="80"/>
      <c r="AW387" s="80"/>
      <c r="AX387" s="80"/>
      <c r="AY387" s="80"/>
      <c r="AZ387" s="80"/>
      <c r="BA387" s="80"/>
      <c r="BB387" s="80"/>
      <c r="BH387" s="81"/>
      <c r="BO387" s="74"/>
      <c r="BP387" s="74"/>
      <c r="BQ387" s="74"/>
      <c r="BR387" s="74"/>
      <c r="BS387" s="74"/>
      <c r="BT387" s="74"/>
      <c r="BU387" s="74"/>
      <c r="BV387" s="74"/>
      <c r="BW387" s="74"/>
      <c r="BX387" s="74"/>
      <c r="BY387" s="74"/>
      <c r="BZ387" s="74"/>
      <c r="CA387" s="74"/>
      <c r="FB387" s="72"/>
      <c r="FC387" s="72"/>
      <c r="FD387" s="72"/>
      <c r="FE387" s="72"/>
      <c r="FF387" s="72"/>
      <c r="FG387" s="72"/>
      <c r="FH387" s="72"/>
      <c r="FI387" s="72"/>
      <c r="FJ387" s="72"/>
      <c r="FK387" s="72"/>
      <c r="FL387" s="72"/>
    </row>
    <row r="388" spans="30:168" ht="12.75">
      <c r="AD388" s="76"/>
      <c r="AF388" s="76"/>
      <c r="AG388" s="76"/>
      <c r="AH388" s="76"/>
      <c r="AI388" s="76"/>
      <c r="AJ388" s="76"/>
      <c r="AK388" s="76"/>
      <c r="AR388" s="80"/>
      <c r="AS388" s="80"/>
      <c r="AT388" s="80"/>
      <c r="AU388" s="80"/>
      <c r="AV388" s="80"/>
      <c r="AW388" s="80"/>
      <c r="AX388" s="80"/>
      <c r="AY388" s="80"/>
      <c r="AZ388" s="80"/>
      <c r="BA388" s="80"/>
      <c r="BB388" s="80"/>
      <c r="BH388" s="81"/>
      <c r="BO388" s="74"/>
      <c r="BP388" s="74"/>
      <c r="BQ388" s="74"/>
      <c r="BR388" s="74"/>
      <c r="BS388" s="74"/>
      <c r="BT388" s="74"/>
      <c r="BU388" s="74"/>
      <c r="BV388" s="74"/>
      <c r="BW388" s="74"/>
      <c r="BX388" s="74"/>
      <c r="BY388" s="74"/>
      <c r="BZ388" s="74"/>
      <c r="CA388" s="74"/>
      <c r="FB388" s="72"/>
      <c r="FC388" s="72"/>
      <c r="FD388" s="72"/>
      <c r="FE388" s="72"/>
      <c r="FF388" s="72"/>
      <c r="FG388" s="72"/>
      <c r="FH388" s="72"/>
      <c r="FI388" s="72"/>
      <c r="FJ388" s="72"/>
      <c r="FK388" s="72"/>
      <c r="FL388" s="72"/>
    </row>
    <row r="389" spans="30:168" ht="12.75">
      <c r="AD389" s="76"/>
      <c r="AF389" s="76"/>
      <c r="AG389" s="76"/>
      <c r="AH389" s="76"/>
      <c r="AI389" s="76"/>
      <c r="AJ389" s="76"/>
      <c r="AK389" s="76"/>
      <c r="AR389" s="80"/>
      <c r="AS389" s="80"/>
      <c r="AT389" s="80"/>
      <c r="AU389" s="80"/>
      <c r="AV389" s="80"/>
      <c r="AW389" s="80"/>
      <c r="AX389" s="80"/>
      <c r="AY389" s="80"/>
      <c r="AZ389" s="80"/>
      <c r="BA389" s="80"/>
      <c r="BB389" s="80"/>
      <c r="BH389" s="81"/>
      <c r="BO389" s="74"/>
      <c r="BP389" s="74"/>
      <c r="BQ389" s="74"/>
      <c r="BR389" s="74"/>
      <c r="BS389" s="74"/>
      <c r="BT389" s="74"/>
      <c r="BU389" s="74"/>
      <c r="BV389" s="74"/>
      <c r="BW389" s="74"/>
      <c r="BX389" s="74"/>
      <c r="BY389" s="74"/>
      <c r="BZ389" s="74"/>
      <c r="CA389" s="74"/>
      <c r="FB389" s="72"/>
      <c r="FC389" s="72"/>
      <c r="FD389" s="72"/>
      <c r="FE389" s="72"/>
      <c r="FF389" s="72"/>
      <c r="FG389" s="72"/>
      <c r="FH389" s="72"/>
      <c r="FI389" s="72"/>
      <c r="FJ389" s="72"/>
      <c r="FK389" s="72"/>
      <c r="FL389" s="72"/>
    </row>
    <row r="390" spans="30:168" ht="12.75">
      <c r="AD390" s="76"/>
      <c r="AF390" s="76"/>
      <c r="AG390" s="76"/>
      <c r="AH390" s="76"/>
      <c r="AI390" s="76"/>
      <c r="AJ390" s="76"/>
      <c r="AK390" s="76"/>
      <c r="AR390" s="80"/>
      <c r="AS390" s="80"/>
      <c r="AT390" s="80"/>
      <c r="AU390" s="80"/>
      <c r="AV390" s="80"/>
      <c r="AW390" s="80"/>
      <c r="AX390" s="80"/>
      <c r="AY390" s="80"/>
      <c r="AZ390" s="80"/>
      <c r="BA390" s="80"/>
      <c r="BB390" s="80"/>
      <c r="BH390" s="81"/>
      <c r="BO390" s="74"/>
      <c r="BP390" s="74"/>
      <c r="BQ390" s="74"/>
      <c r="BR390" s="74"/>
      <c r="BS390" s="74"/>
      <c r="BT390" s="74"/>
      <c r="BU390" s="74"/>
      <c r="BV390" s="74"/>
      <c r="BW390" s="74"/>
      <c r="BX390" s="74"/>
      <c r="BY390" s="74"/>
      <c r="BZ390" s="74"/>
      <c r="CA390" s="74"/>
      <c r="FB390" s="72"/>
      <c r="FC390" s="72"/>
      <c r="FD390" s="72"/>
      <c r="FE390" s="72"/>
      <c r="FF390" s="72"/>
      <c r="FG390" s="72"/>
      <c r="FH390" s="72"/>
      <c r="FI390" s="72"/>
      <c r="FJ390" s="72"/>
      <c r="FK390" s="72"/>
      <c r="FL390" s="72"/>
    </row>
    <row r="391" spans="30:168" ht="12.75">
      <c r="AD391" s="76"/>
      <c r="AF391" s="76"/>
      <c r="AG391" s="76"/>
      <c r="AH391" s="76"/>
      <c r="AI391" s="76"/>
      <c r="AJ391" s="76"/>
      <c r="AK391" s="76"/>
      <c r="AR391" s="80"/>
      <c r="AS391" s="80"/>
      <c r="AT391" s="80"/>
      <c r="AU391" s="80"/>
      <c r="AV391" s="81"/>
      <c r="AW391" s="80"/>
      <c r="AX391" s="80"/>
      <c r="AY391" s="80"/>
      <c r="AZ391" s="80"/>
      <c r="BA391" s="80"/>
      <c r="BB391" s="80"/>
      <c r="BH391" s="81"/>
      <c r="BO391" s="74"/>
      <c r="BP391" s="74"/>
      <c r="BQ391" s="74"/>
      <c r="BR391" s="74"/>
      <c r="BS391" s="74"/>
      <c r="BT391" s="74"/>
      <c r="BU391" s="74"/>
      <c r="BV391" s="74"/>
      <c r="BW391" s="74"/>
      <c r="BX391" s="74"/>
      <c r="BY391" s="74"/>
      <c r="BZ391" s="74"/>
      <c r="CA391" s="74"/>
      <c r="FB391" s="72"/>
      <c r="FC391" s="72"/>
      <c r="FD391" s="72"/>
      <c r="FE391" s="72"/>
      <c r="FF391" s="72"/>
      <c r="FG391" s="72"/>
      <c r="FH391" s="72"/>
      <c r="FI391" s="72"/>
      <c r="FJ391" s="72"/>
      <c r="FK391" s="72"/>
      <c r="FL391" s="72"/>
    </row>
    <row r="392" spans="30:168" ht="12.75">
      <c r="AD392" s="76"/>
      <c r="AF392" s="76"/>
      <c r="AG392" s="76"/>
      <c r="AH392" s="76"/>
      <c r="AI392" s="76"/>
      <c r="AJ392" s="76"/>
      <c r="AK392" s="76"/>
      <c r="AR392" s="80"/>
      <c r="AS392" s="80"/>
      <c r="AT392" s="80"/>
      <c r="AU392" s="80"/>
      <c r="AV392" s="81"/>
      <c r="AW392" s="80"/>
      <c r="AX392" s="80"/>
      <c r="AY392" s="80"/>
      <c r="AZ392" s="80"/>
      <c r="BA392" s="80"/>
      <c r="BB392" s="80"/>
      <c r="BH392" s="81"/>
      <c r="BO392" s="74"/>
      <c r="BP392" s="74"/>
      <c r="BQ392" s="74"/>
      <c r="BR392" s="74"/>
      <c r="BS392" s="74"/>
      <c r="BT392" s="74"/>
      <c r="BU392" s="74"/>
      <c r="BV392" s="74"/>
      <c r="BW392" s="74"/>
      <c r="BX392" s="74"/>
      <c r="BY392" s="74"/>
      <c r="BZ392" s="74"/>
      <c r="CA392" s="74"/>
      <c r="FB392" s="72"/>
      <c r="FC392" s="72"/>
      <c r="FD392" s="72"/>
      <c r="FE392" s="72"/>
      <c r="FF392" s="72"/>
      <c r="FG392" s="72"/>
      <c r="FH392" s="72"/>
      <c r="FI392" s="72"/>
      <c r="FJ392" s="72"/>
      <c r="FK392" s="72"/>
      <c r="FL392" s="72"/>
    </row>
    <row r="393" spans="30:168" ht="12.75">
      <c r="AD393" s="76"/>
      <c r="AF393" s="76"/>
      <c r="AG393" s="76"/>
      <c r="AH393" s="76"/>
      <c r="AI393" s="76"/>
      <c r="AJ393" s="76"/>
      <c r="AK393" s="76"/>
      <c r="AR393" s="80"/>
      <c r="AS393" s="80"/>
      <c r="AT393" s="80"/>
      <c r="AU393" s="80"/>
      <c r="AV393" s="80"/>
      <c r="AW393" s="80"/>
      <c r="AX393" s="80"/>
      <c r="AY393" s="80"/>
      <c r="AZ393" s="80"/>
      <c r="BA393" s="80"/>
      <c r="BB393" s="80"/>
      <c r="BH393" s="81"/>
      <c r="BO393" s="74"/>
      <c r="BP393" s="74"/>
      <c r="BQ393" s="74"/>
      <c r="BR393" s="74"/>
      <c r="BS393" s="74"/>
      <c r="BT393" s="74"/>
      <c r="BU393" s="74"/>
      <c r="BV393" s="74"/>
      <c r="BW393" s="74"/>
      <c r="BX393" s="74"/>
      <c r="BY393" s="74"/>
      <c r="BZ393" s="74"/>
      <c r="CA393" s="74"/>
      <c r="FB393" s="72"/>
      <c r="FC393" s="72"/>
      <c r="FD393" s="72"/>
      <c r="FE393" s="72"/>
      <c r="FF393" s="72"/>
      <c r="FG393" s="72"/>
      <c r="FH393" s="72"/>
      <c r="FI393" s="72"/>
      <c r="FJ393" s="72"/>
      <c r="FK393" s="72"/>
      <c r="FL393" s="72"/>
    </row>
    <row r="394" spans="30:168" ht="12.75">
      <c r="AD394" s="76"/>
      <c r="AF394" s="76"/>
      <c r="AG394" s="76"/>
      <c r="AH394" s="76"/>
      <c r="AI394" s="76"/>
      <c r="AJ394" s="76"/>
      <c r="AK394" s="76"/>
      <c r="AR394" s="80"/>
      <c r="AS394" s="80"/>
      <c r="AT394" s="80"/>
      <c r="AU394" s="80"/>
      <c r="AV394" s="80"/>
      <c r="AW394" s="80"/>
      <c r="AX394" s="80"/>
      <c r="AY394" s="80"/>
      <c r="AZ394" s="80"/>
      <c r="BA394" s="80"/>
      <c r="BB394" s="80"/>
      <c r="BH394" s="81"/>
      <c r="BO394" s="74"/>
      <c r="BP394" s="74"/>
      <c r="BQ394" s="74"/>
      <c r="BR394" s="74"/>
      <c r="BS394" s="74"/>
      <c r="BT394" s="74"/>
      <c r="BU394" s="74"/>
      <c r="BV394" s="74"/>
      <c r="BW394" s="74"/>
      <c r="BX394" s="74"/>
      <c r="BY394" s="74"/>
      <c r="BZ394" s="74"/>
      <c r="CA394" s="74"/>
      <c r="FB394" s="72"/>
      <c r="FC394" s="72"/>
      <c r="FD394" s="72"/>
      <c r="FE394" s="72"/>
      <c r="FF394" s="72"/>
      <c r="FG394" s="72"/>
      <c r="FH394" s="72"/>
      <c r="FI394" s="72"/>
      <c r="FJ394" s="72"/>
      <c r="FK394" s="72"/>
      <c r="FL394" s="72"/>
    </row>
    <row r="395" spans="30:168" ht="12.75">
      <c r="AD395" s="76"/>
      <c r="AF395" s="76"/>
      <c r="AG395" s="76"/>
      <c r="AH395" s="76"/>
      <c r="AI395" s="76"/>
      <c r="AJ395" s="76"/>
      <c r="AK395" s="76"/>
      <c r="AR395" s="80"/>
      <c r="AS395" s="80"/>
      <c r="AT395" s="80"/>
      <c r="AU395" s="80"/>
      <c r="AV395" s="80"/>
      <c r="AW395" s="80"/>
      <c r="AX395" s="80"/>
      <c r="AY395" s="80"/>
      <c r="AZ395" s="80"/>
      <c r="BA395" s="80"/>
      <c r="BB395" s="80"/>
      <c r="BH395" s="74"/>
      <c r="BI395" s="74"/>
      <c r="BJ395" s="74"/>
      <c r="BK395" s="74"/>
      <c r="BL395" s="74"/>
      <c r="BO395" s="74"/>
      <c r="BP395" s="74"/>
      <c r="BQ395" s="74"/>
      <c r="BR395" s="74"/>
      <c r="BS395" s="74"/>
      <c r="BT395" s="74"/>
      <c r="BU395" s="74"/>
      <c r="BV395" s="74"/>
      <c r="BW395" s="74"/>
      <c r="BX395" s="74"/>
      <c r="BY395" s="74"/>
      <c r="BZ395" s="74"/>
      <c r="CA395" s="74"/>
      <c r="FB395" s="72"/>
      <c r="FC395" s="72"/>
      <c r="FD395" s="72"/>
      <c r="FE395" s="72"/>
      <c r="FF395" s="72"/>
      <c r="FG395" s="72"/>
      <c r="FH395" s="72"/>
      <c r="FI395" s="72"/>
      <c r="FJ395" s="72"/>
      <c r="FK395" s="72"/>
      <c r="FL395" s="72"/>
    </row>
    <row r="396" spans="30:168" ht="12.75">
      <c r="AD396" s="76"/>
      <c r="AF396" s="76"/>
      <c r="AG396" s="76"/>
      <c r="AH396" s="76"/>
      <c r="AI396" s="76"/>
      <c r="AJ396" s="76"/>
      <c r="AK396" s="76"/>
      <c r="AR396" s="80"/>
      <c r="AS396" s="80"/>
      <c r="AT396" s="80"/>
      <c r="AU396" s="80"/>
      <c r="AV396" s="80"/>
      <c r="AW396" s="80"/>
      <c r="AX396" s="80"/>
      <c r="AY396" s="80"/>
      <c r="AZ396" s="80"/>
      <c r="BA396" s="80"/>
      <c r="BB396" s="80"/>
      <c r="BH396" s="81"/>
      <c r="BO396" s="74"/>
      <c r="BP396" s="74"/>
      <c r="BQ396" s="74"/>
      <c r="BR396" s="74"/>
      <c r="BS396" s="74"/>
      <c r="BT396" s="74"/>
      <c r="BU396" s="74"/>
      <c r="BV396" s="74"/>
      <c r="BW396" s="74"/>
      <c r="BX396" s="74"/>
      <c r="BY396" s="74"/>
      <c r="BZ396" s="74"/>
      <c r="CA396" s="74"/>
      <c r="FB396" s="72"/>
      <c r="FC396" s="72"/>
      <c r="FD396" s="72"/>
      <c r="FE396" s="72"/>
      <c r="FF396" s="72"/>
      <c r="FG396" s="72"/>
      <c r="FH396" s="72"/>
      <c r="FI396" s="72"/>
      <c r="FJ396" s="72"/>
      <c r="FK396" s="72"/>
      <c r="FL396" s="72"/>
    </row>
    <row r="397" spans="30:168" ht="12.75">
      <c r="AD397" s="76"/>
      <c r="AF397" s="76"/>
      <c r="AG397" s="76"/>
      <c r="AH397" s="76"/>
      <c r="AI397" s="76"/>
      <c r="AJ397" s="76"/>
      <c r="AK397" s="76"/>
      <c r="AR397" s="80"/>
      <c r="AS397" s="80"/>
      <c r="AT397" s="80"/>
      <c r="AU397" s="80"/>
      <c r="AV397" s="80"/>
      <c r="AW397" s="80"/>
      <c r="AX397" s="80"/>
      <c r="AY397" s="80"/>
      <c r="AZ397" s="80"/>
      <c r="BA397" s="80"/>
      <c r="BB397" s="80"/>
      <c r="BF397" s="74"/>
      <c r="BH397" s="81"/>
      <c r="BO397" s="74"/>
      <c r="BP397" s="74"/>
      <c r="BQ397" s="74"/>
      <c r="BR397" s="74"/>
      <c r="BS397" s="74"/>
      <c r="BT397" s="74"/>
      <c r="BU397" s="74"/>
      <c r="BV397" s="74"/>
      <c r="BW397" s="74"/>
      <c r="BX397" s="74"/>
      <c r="BY397" s="74"/>
      <c r="BZ397" s="74"/>
      <c r="CA397" s="74"/>
      <c r="FB397" s="72"/>
      <c r="FC397" s="72"/>
      <c r="FD397" s="72"/>
      <c r="FE397" s="72"/>
      <c r="FF397" s="72"/>
      <c r="FG397" s="72"/>
      <c r="FH397" s="72"/>
      <c r="FI397" s="72"/>
      <c r="FJ397" s="72"/>
      <c r="FK397" s="72"/>
      <c r="FL397" s="72"/>
    </row>
    <row r="398" spans="30:168" ht="12.75">
      <c r="AD398" s="76"/>
      <c r="AF398" s="76"/>
      <c r="AG398" s="76"/>
      <c r="AH398" s="76"/>
      <c r="AI398" s="76"/>
      <c r="AJ398" s="76"/>
      <c r="AK398" s="76"/>
      <c r="AR398" s="80"/>
      <c r="AS398" s="80"/>
      <c r="AT398" s="80"/>
      <c r="AU398" s="80"/>
      <c r="AV398" s="80"/>
      <c r="AW398" s="80"/>
      <c r="AX398" s="80"/>
      <c r="AY398" s="80"/>
      <c r="AZ398" s="80"/>
      <c r="BA398" s="80"/>
      <c r="BB398" s="80"/>
      <c r="BD398" s="74"/>
      <c r="BE398" s="74"/>
      <c r="BG398" s="74"/>
      <c r="BH398" s="81"/>
      <c r="BO398" s="74"/>
      <c r="BP398" s="74"/>
      <c r="BQ398" s="74"/>
      <c r="BR398" s="74"/>
      <c r="BS398" s="74"/>
      <c r="BT398" s="74"/>
      <c r="BU398" s="74"/>
      <c r="BV398" s="74"/>
      <c r="BW398" s="74"/>
      <c r="BX398" s="74"/>
      <c r="BY398" s="74"/>
      <c r="BZ398" s="74"/>
      <c r="CA398" s="74"/>
      <c r="FB398" s="72"/>
      <c r="FC398" s="72"/>
      <c r="FD398" s="72"/>
      <c r="FE398" s="72"/>
      <c r="FF398" s="72"/>
      <c r="FG398" s="72"/>
      <c r="FH398" s="72"/>
      <c r="FI398" s="72"/>
      <c r="FJ398" s="72"/>
      <c r="FK398" s="72"/>
      <c r="FL398" s="72"/>
    </row>
    <row r="399" spans="30:168" ht="12.75">
      <c r="AD399" s="76"/>
      <c r="AF399" s="76"/>
      <c r="AG399" s="76"/>
      <c r="AH399" s="76"/>
      <c r="AI399" s="76"/>
      <c r="AJ399" s="76"/>
      <c r="AK399" s="76"/>
      <c r="AR399" s="80"/>
      <c r="AS399" s="80"/>
      <c r="AT399" s="80"/>
      <c r="AU399" s="80"/>
      <c r="AV399" s="80"/>
      <c r="AW399" s="80"/>
      <c r="AX399" s="80"/>
      <c r="AY399" s="80"/>
      <c r="AZ399" s="80"/>
      <c r="BA399" s="80"/>
      <c r="BB399" s="80"/>
      <c r="BH399" s="81"/>
      <c r="BO399" s="74"/>
      <c r="BP399" s="74"/>
      <c r="BQ399" s="74"/>
      <c r="BR399" s="74"/>
      <c r="BS399" s="74"/>
      <c r="BT399" s="74"/>
      <c r="BU399" s="74"/>
      <c r="BV399" s="74"/>
      <c r="BW399" s="74"/>
      <c r="BX399" s="74"/>
      <c r="BY399" s="74"/>
      <c r="BZ399" s="74"/>
      <c r="CA399" s="74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</row>
    <row r="400" spans="30:168" ht="12.75">
      <c r="AD400" s="76"/>
      <c r="AF400" s="76"/>
      <c r="AG400" s="76"/>
      <c r="AH400" s="76"/>
      <c r="AI400" s="76"/>
      <c r="AJ400" s="76"/>
      <c r="AK400" s="76"/>
      <c r="AR400" s="80"/>
      <c r="AS400" s="80"/>
      <c r="AT400" s="80"/>
      <c r="AU400" s="80"/>
      <c r="AV400" s="80"/>
      <c r="AW400" s="80"/>
      <c r="AX400" s="80"/>
      <c r="AY400" s="80"/>
      <c r="AZ400" s="80"/>
      <c r="BA400" s="80"/>
      <c r="BB400" s="80"/>
      <c r="BH400" s="81"/>
      <c r="BO400" s="74"/>
      <c r="BP400" s="74"/>
      <c r="BQ400" s="74"/>
      <c r="BR400" s="74"/>
      <c r="BS400" s="74"/>
      <c r="BT400" s="74"/>
      <c r="BU400" s="74"/>
      <c r="BV400" s="74"/>
      <c r="BW400" s="74"/>
      <c r="BX400" s="74"/>
      <c r="BY400" s="74"/>
      <c r="BZ400" s="74"/>
      <c r="CA400" s="74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</row>
    <row r="401" spans="30:168" ht="12.75">
      <c r="AD401" s="76"/>
      <c r="AF401" s="76"/>
      <c r="AG401" s="76"/>
      <c r="AH401" s="76"/>
      <c r="AI401" s="76"/>
      <c r="AJ401" s="76"/>
      <c r="AK401" s="76"/>
      <c r="AR401" s="80"/>
      <c r="AS401" s="80"/>
      <c r="AT401" s="80"/>
      <c r="AU401" s="80"/>
      <c r="AV401" s="80"/>
      <c r="AW401" s="80"/>
      <c r="AX401" s="80"/>
      <c r="AY401" s="80"/>
      <c r="AZ401" s="80"/>
      <c r="BA401" s="80"/>
      <c r="BB401" s="80"/>
      <c r="BH401" s="81"/>
      <c r="BO401" s="74"/>
      <c r="BP401" s="74"/>
      <c r="BQ401" s="74"/>
      <c r="BR401" s="74"/>
      <c r="BS401" s="74"/>
      <c r="BT401" s="74"/>
      <c r="BU401" s="74"/>
      <c r="BV401" s="74"/>
      <c r="BW401" s="74"/>
      <c r="BX401" s="74"/>
      <c r="BY401" s="74"/>
      <c r="BZ401" s="74"/>
      <c r="CA401" s="74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</row>
    <row r="402" spans="30:168" ht="12.75">
      <c r="AD402" s="76"/>
      <c r="AF402" s="76"/>
      <c r="AG402" s="76"/>
      <c r="AH402" s="76"/>
      <c r="AI402" s="76"/>
      <c r="AJ402" s="76"/>
      <c r="AK402" s="76"/>
      <c r="AR402" s="80"/>
      <c r="AS402" s="80"/>
      <c r="AT402" s="80"/>
      <c r="AU402" s="80"/>
      <c r="AV402" s="80"/>
      <c r="AW402" s="80"/>
      <c r="AX402" s="80"/>
      <c r="AY402" s="80"/>
      <c r="AZ402" s="80"/>
      <c r="BA402" s="80"/>
      <c r="BB402" s="80"/>
      <c r="BH402" s="81"/>
      <c r="BO402" s="74"/>
      <c r="BP402" s="74"/>
      <c r="BQ402" s="74"/>
      <c r="BR402" s="74"/>
      <c r="BS402" s="74"/>
      <c r="BT402" s="74"/>
      <c r="BU402" s="74"/>
      <c r="BV402" s="74"/>
      <c r="BW402" s="74"/>
      <c r="BX402" s="74"/>
      <c r="BY402" s="74"/>
      <c r="BZ402" s="74"/>
      <c r="CA402" s="74"/>
      <c r="FB402" s="72"/>
      <c r="FC402" s="72"/>
      <c r="FD402" s="72"/>
      <c r="FE402" s="72"/>
      <c r="FF402" s="72"/>
      <c r="FG402" s="72"/>
      <c r="FH402" s="72"/>
      <c r="FI402" s="72"/>
      <c r="FJ402" s="72"/>
      <c r="FK402" s="72"/>
      <c r="FL402" s="72"/>
    </row>
    <row r="403" spans="30:168" ht="12.75">
      <c r="AD403" s="76"/>
      <c r="AF403" s="76"/>
      <c r="AG403" s="76"/>
      <c r="AH403" s="76"/>
      <c r="AI403" s="76"/>
      <c r="AJ403" s="76"/>
      <c r="AK403" s="76"/>
      <c r="AR403" s="80"/>
      <c r="AS403" s="80"/>
      <c r="AT403" s="80"/>
      <c r="AU403" s="80"/>
      <c r="AV403" s="80"/>
      <c r="AW403" s="80"/>
      <c r="AX403" s="80"/>
      <c r="AY403" s="80"/>
      <c r="AZ403" s="80"/>
      <c r="BA403" s="80"/>
      <c r="BB403" s="80"/>
      <c r="BH403" s="81"/>
      <c r="BO403" s="74"/>
      <c r="BP403" s="74"/>
      <c r="BQ403" s="74"/>
      <c r="BR403" s="74"/>
      <c r="BS403" s="74"/>
      <c r="BT403" s="74"/>
      <c r="BU403" s="74"/>
      <c r="BV403" s="74"/>
      <c r="BW403" s="74"/>
      <c r="BX403" s="74"/>
      <c r="BY403" s="74"/>
      <c r="BZ403" s="74"/>
      <c r="CA403" s="74"/>
      <c r="FB403" s="72"/>
      <c r="FC403" s="72"/>
      <c r="FD403" s="72"/>
      <c r="FE403" s="72"/>
      <c r="FF403" s="72"/>
      <c r="FG403" s="72"/>
      <c r="FH403" s="72"/>
      <c r="FI403" s="72"/>
      <c r="FJ403" s="72"/>
      <c r="FK403" s="72"/>
      <c r="FL403" s="72"/>
    </row>
    <row r="404" spans="30:168" ht="12.75">
      <c r="AD404" s="76"/>
      <c r="AF404" s="76"/>
      <c r="AG404" s="76"/>
      <c r="AH404" s="76"/>
      <c r="AI404" s="76"/>
      <c r="AJ404" s="76"/>
      <c r="AK404" s="76"/>
      <c r="AR404" s="80"/>
      <c r="AS404" s="80"/>
      <c r="AT404" s="80"/>
      <c r="AU404" s="80"/>
      <c r="AV404" s="80"/>
      <c r="AW404" s="80"/>
      <c r="AX404" s="80"/>
      <c r="AY404" s="80"/>
      <c r="AZ404" s="80"/>
      <c r="BA404" s="80"/>
      <c r="BB404" s="80"/>
      <c r="BH404" s="81"/>
      <c r="BO404" s="74"/>
      <c r="BP404" s="74"/>
      <c r="BQ404" s="74"/>
      <c r="BR404" s="74"/>
      <c r="BS404" s="74"/>
      <c r="BT404" s="74"/>
      <c r="BU404" s="74"/>
      <c r="BV404" s="74"/>
      <c r="BW404" s="74"/>
      <c r="BX404" s="74"/>
      <c r="BY404" s="74"/>
      <c r="BZ404" s="74"/>
      <c r="CA404" s="74"/>
      <c r="FB404" s="72"/>
      <c r="FC404" s="72"/>
      <c r="FD404" s="72"/>
      <c r="FE404" s="72"/>
      <c r="FF404" s="72"/>
      <c r="FG404" s="72"/>
      <c r="FH404" s="72"/>
      <c r="FI404" s="72"/>
      <c r="FJ404" s="72"/>
      <c r="FK404" s="72"/>
      <c r="FL404" s="72"/>
    </row>
    <row r="405" spans="30:168" ht="12.75">
      <c r="AD405" s="76"/>
      <c r="AF405" s="76"/>
      <c r="AG405" s="76"/>
      <c r="AH405" s="76"/>
      <c r="AI405" s="76"/>
      <c r="AJ405" s="76"/>
      <c r="AK405" s="76"/>
      <c r="AR405" s="80"/>
      <c r="AS405" s="80"/>
      <c r="AT405" s="80"/>
      <c r="AU405" s="80"/>
      <c r="AV405" s="80"/>
      <c r="AW405" s="80"/>
      <c r="AX405" s="80"/>
      <c r="AY405" s="80"/>
      <c r="AZ405" s="80"/>
      <c r="BA405" s="80"/>
      <c r="BB405" s="80"/>
      <c r="BH405" s="81"/>
      <c r="BO405" s="74"/>
      <c r="BP405" s="74"/>
      <c r="BQ405" s="74"/>
      <c r="BR405" s="74"/>
      <c r="BS405" s="74"/>
      <c r="BT405" s="74"/>
      <c r="BU405" s="74"/>
      <c r="BV405" s="74"/>
      <c r="BW405" s="74"/>
      <c r="BX405" s="74"/>
      <c r="BY405" s="74"/>
      <c r="BZ405" s="74"/>
      <c r="CA405" s="74"/>
      <c r="FB405" s="72"/>
      <c r="FC405" s="72"/>
      <c r="FD405" s="72"/>
      <c r="FE405" s="72"/>
      <c r="FF405" s="72"/>
      <c r="FG405" s="72"/>
      <c r="FH405" s="72"/>
      <c r="FI405" s="72"/>
      <c r="FJ405" s="72"/>
      <c r="FK405" s="72"/>
      <c r="FL405" s="72"/>
    </row>
    <row r="406" spans="30:168" ht="12.75">
      <c r="AD406" s="76"/>
      <c r="AF406" s="76"/>
      <c r="AG406" s="76"/>
      <c r="AH406" s="76"/>
      <c r="AI406" s="76"/>
      <c r="AJ406" s="76"/>
      <c r="AK406" s="76"/>
      <c r="AR406" s="80"/>
      <c r="AS406" s="80"/>
      <c r="AT406" s="80"/>
      <c r="AU406" s="80"/>
      <c r="AV406" s="80"/>
      <c r="AW406" s="80"/>
      <c r="AX406" s="80"/>
      <c r="AY406" s="80"/>
      <c r="AZ406" s="80"/>
      <c r="BA406" s="80"/>
      <c r="BB406" s="80"/>
      <c r="BH406" s="81"/>
      <c r="BO406" s="74"/>
      <c r="BP406" s="74"/>
      <c r="BQ406" s="74"/>
      <c r="BR406" s="74"/>
      <c r="BS406" s="74"/>
      <c r="BT406" s="74"/>
      <c r="BU406" s="74"/>
      <c r="BV406" s="74"/>
      <c r="BW406" s="74"/>
      <c r="BX406" s="74"/>
      <c r="BY406" s="74"/>
      <c r="BZ406" s="74"/>
      <c r="CA406" s="74"/>
      <c r="FB406" s="72"/>
      <c r="FC406" s="72"/>
      <c r="FD406" s="72"/>
      <c r="FE406" s="72"/>
      <c r="FF406" s="72"/>
      <c r="FG406" s="72"/>
      <c r="FH406" s="72"/>
      <c r="FI406" s="72"/>
      <c r="FJ406" s="72"/>
      <c r="FK406" s="72"/>
      <c r="FL406" s="72"/>
    </row>
    <row r="407" spans="30:168" ht="12.75">
      <c r="AD407" s="76"/>
      <c r="AF407" s="76"/>
      <c r="AG407" s="76"/>
      <c r="AH407" s="76"/>
      <c r="AI407" s="76"/>
      <c r="AJ407" s="76"/>
      <c r="AK407" s="76"/>
      <c r="AR407" s="80"/>
      <c r="AS407" s="80"/>
      <c r="AT407" s="80"/>
      <c r="AU407" s="80"/>
      <c r="AV407" s="80"/>
      <c r="AW407" s="80"/>
      <c r="AX407" s="80"/>
      <c r="AY407" s="80"/>
      <c r="AZ407" s="80"/>
      <c r="BA407" s="80"/>
      <c r="BB407" s="80"/>
      <c r="BH407" s="81"/>
      <c r="BO407" s="74"/>
      <c r="BP407" s="74"/>
      <c r="BQ407" s="74"/>
      <c r="BR407" s="74"/>
      <c r="BS407" s="74"/>
      <c r="BT407" s="74"/>
      <c r="BU407" s="74"/>
      <c r="BV407" s="74"/>
      <c r="BW407" s="74"/>
      <c r="BX407" s="74"/>
      <c r="BY407" s="74"/>
      <c r="BZ407" s="74"/>
      <c r="CA407" s="74"/>
      <c r="FB407" s="72"/>
      <c r="FC407" s="72"/>
      <c r="FD407" s="72"/>
      <c r="FE407" s="72"/>
      <c r="FF407" s="72"/>
      <c r="FG407" s="72"/>
      <c r="FH407" s="72"/>
      <c r="FI407" s="72"/>
      <c r="FJ407" s="72"/>
      <c r="FK407" s="72"/>
      <c r="FL407" s="72"/>
    </row>
    <row r="408" spans="30:168" ht="12.75">
      <c r="AD408" s="76"/>
      <c r="AF408" s="76"/>
      <c r="AG408" s="76"/>
      <c r="AH408" s="76"/>
      <c r="AI408" s="76"/>
      <c r="AJ408" s="76"/>
      <c r="AK408" s="76"/>
      <c r="AR408" s="80"/>
      <c r="AS408" s="80"/>
      <c r="AT408" s="80"/>
      <c r="AU408" s="80"/>
      <c r="AV408" s="80"/>
      <c r="AW408" s="80"/>
      <c r="AX408" s="80"/>
      <c r="AY408" s="80"/>
      <c r="AZ408" s="80"/>
      <c r="BA408" s="80"/>
      <c r="BB408" s="80"/>
      <c r="BH408" s="81"/>
      <c r="BO408" s="74"/>
      <c r="BP408" s="74"/>
      <c r="BQ408" s="74"/>
      <c r="BR408" s="74"/>
      <c r="BS408" s="74"/>
      <c r="BT408" s="74"/>
      <c r="BU408" s="74"/>
      <c r="BV408" s="74"/>
      <c r="BW408" s="74"/>
      <c r="BX408" s="74"/>
      <c r="BY408" s="74"/>
      <c r="BZ408" s="74"/>
      <c r="CA408" s="74"/>
      <c r="FB408" s="72"/>
      <c r="FC408" s="72"/>
      <c r="FD408" s="72"/>
      <c r="FE408" s="72"/>
      <c r="FF408" s="72"/>
      <c r="FG408" s="72"/>
      <c r="FH408" s="72"/>
      <c r="FI408" s="72"/>
      <c r="FJ408" s="72"/>
      <c r="FK408" s="72"/>
      <c r="FL408" s="72"/>
    </row>
    <row r="409" spans="30:168" ht="12.75">
      <c r="AD409" s="76"/>
      <c r="AF409" s="76"/>
      <c r="AG409" s="76"/>
      <c r="AH409" s="76"/>
      <c r="AI409" s="76"/>
      <c r="AJ409" s="76"/>
      <c r="AK409" s="76"/>
      <c r="AR409" s="80"/>
      <c r="AS409" s="80"/>
      <c r="AT409" s="80"/>
      <c r="AU409" s="80"/>
      <c r="AV409" s="80"/>
      <c r="AW409" s="80"/>
      <c r="AX409" s="80"/>
      <c r="AY409" s="80"/>
      <c r="AZ409" s="80"/>
      <c r="BA409" s="80"/>
      <c r="BB409" s="80"/>
      <c r="BH409" s="81"/>
      <c r="BO409" s="74"/>
      <c r="BP409" s="74"/>
      <c r="BQ409" s="74"/>
      <c r="BR409" s="74"/>
      <c r="BS409" s="74"/>
      <c r="BT409" s="74"/>
      <c r="BU409" s="74"/>
      <c r="BV409" s="74"/>
      <c r="BW409" s="74"/>
      <c r="BX409" s="74"/>
      <c r="BY409" s="74"/>
      <c r="BZ409" s="74"/>
      <c r="CA409" s="74"/>
      <c r="FB409" s="72"/>
      <c r="FC409" s="72"/>
      <c r="FD409" s="72"/>
      <c r="FE409" s="72"/>
      <c r="FF409" s="72"/>
      <c r="FG409" s="72"/>
      <c r="FH409" s="72"/>
      <c r="FI409" s="72"/>
      <c r="FJ409" s="72"/>
      <c r="FK409" s="72"/>
      <c r="FL409" s="72"/>
    </row>
    <row r="410" spans="30:168" ht="12.75">
      <c r="AD410" s="76"/>
      <c r="AF410" s="76"/>
      <c r="AG410" s="76"/>
      <c r="AH410" s="76"/>
      <c r="AI410" s="76"/>
      <c r="AJ410" s="76"/>
      <c r="AK410" s="76"/>
      <c r="AR410" s="80"/>
      <c r="AS410" s="80"/>
      <c r="AT410" s="80"/>
      <c r="AU410" s="80"/>
      <c r="AV410" s="80"/>
      <c r="AW410" s="80"/>
      <c r="AX410" s="80"/>
      <c r="AY410" s="80"/>
      <c r="AZ410" s="80"/>
      <c r="BA410" s="80"/>
      <c r="BB410" s="80"/>
      <c r="BH410" s="81"/>
      <c r="BO410" s="74"/>
      <c r="BP410" s="74"/>
      <c r="BQ410" s="74"/>
      <c r="BR410" s="74"/>
      <c r="BS410" s="74"/>
      <c r="BT410" s="74"/>
      <c r="BU410" s="74"/>
      <c r="BV410" s="74"/>
      <c r="BW410" s="74"/>
      <c r="BX410" s="74"/>
      <c r="BY410" s="74"/>
      <c r="BZ410" s="74"/>
      <c r="CA410" s="74"/>
      <c r="FB410" s="72"/>
      <c r="FC410" s="72"/>
      <c r="FD410" s="72"/>
      <c r="FE410" s="72"/>
      <c r="FF410" s="72"/>
      <c r="FG410" s="72"/>
      <c r="FH410" s="72"/>
      <c r="FI410" s="72"/>
      <c r="FJ410" s="72"/>
      <c r="FK410" s="72"/>
      <c r="FL410" s="72"/>
    </row>
    <row r="411" spans="30:168" ht="12.75">
      <c r="AD411" s="76"/>
      <c r="AF411" s="76"/>
      <c r="AG411" s="80"/>
      <c r="AH411" s="80"/>
      <c r="AI411" s="80"/>
      <c r="AJ411" s="80"/>
      <c r="AK411" s="80"/>
      <c r="AL411" s="80"/>
      <c r="AM411" s="80"/>
      <c r="AN411" s="80"/>
      <c r="AO411" s="80"/>
      <c r="AP411" s="80"/>
      <c r="AQ411" s="80"/>
      <c r="AR411" s="80"/>
      <c r="AS411" s="80"/>
      <c r="AT411" s="80"/>
      <c r="AU411" s="80"/>
      <c r="AV411" s="80"/>
      <c r="AW411" s="80"/>
      <c r="AX411" s="80"/>
      <c r="AY411" s="80"/>
      <c r="AZ411" s="80"/>
      <c r="BA411" s="80"/>
      <c r="BB411" s="80"/>
      <c r="BH411" s="81"/>
      <c r="BO411" s="74"/>
      <c r="BP411" s="74"/>
      <c r="BQ411" s="74"/>
      <c r="BR411" s="74"/>
      <c r="BS411" s="74"/>
      <c r="BT411" s="74"/>
      <c r="BU411" s="74"/>
      <c r="BV411" s="74"/>
      <c r="BW411" s="74"/>
      <c r="BX411" s="74"/>
      <c r="BY411" s="74"/>
      <c r="BZ411" s="74"/>
      <c r="CA411" s="74"/>
      <c r="FB411" s="72"/>
      <c r="FC411" s="72"/>
      <c r="FD411" s="72"/>
      <c r="FE411" s="72"/>
      <c r="FF411" s="72"/>
      <c r="FG411" s="72"/>
      <c r="FH411" s="72"/>
      <c r="FI411" s="72"/>
      <c r="FJ411" s="72"/>
      <c r="FK411" s="72"/>
      <c r="FL411" s="72"/>
    </row>
    <row r="412" spans="30:168" ht="12.75">
      <c r="AD412" s="76"/>
      <c r="AF412" s="76"/>
      <c r="AG412" s="76"/>
      <c r="AH412" s="76"/>
      <c r="AI412" s="76"/>
      <c r="AJ412" s="76"/>
      <c r="AK412" s="76"/>
      <c r="AR412" s="80"/>
      <c r="AS412" s="80"/>
      <c r="AT412" s="80"/>
      <c r="AU412" s="80"/>
      <c r="AV412" s="80"/>
      <c r="AW412" s="80"/>
      <c r="AX412" s="80"/>
      <c r="AY412" s="80"/>
      <c r="AZ412" s="80"/>
      <c r="BA412" s="80"/>
      <c r="BB412" s="80"/>
      <c r="BH412" s="81"/>
      <c r="BO412" s="74"/>
      <c r="BP412" s="74"/>
      <c r="BQ412" s="74"/>
      <c r="BR412" s="74"/>
      <c r="BS412" s="74"/>
      <c r="BT412" s="74"/>
      <c r="BU412" s="74"/>
      <c r="BV412" s="74"/>
      <c r="BW412" s="74"/>
      <c r="BX412" s="74"/>
      <c r="BY412" s="74"/>
      <c r="BZ412" s="74"/>
      <c r="CA412" s="74"/>
      <c r="FB412" s="72"/>
      <c r="FC412" s="72"/>
      <c r="FD412" s="72"/>
      <c r="FE412" s="72"/>
      <c r="FF412" s="72"/>
      <c r="FG412" s="72"/>
      <c r="FH412" s="72"/>
      <c r="FI412" s="72"/>
      <c r="FJ412" s="72"/>
      <c r="FK412" s="72"/>
      <c r="FL412" s="72"/>
    </row>
    <row r="413" spans="30:168" ht="12.75">
      <c r="AD413" s="76"/>
      <c r="AF413" s="76"/>
      <c r="AG413" s="76"/>
      <c r="AH413" s="76"/>
      <c r="AI413" s="76"/>
      <c r="AJ413" s="76"/>
      <c r="AK413" s="76"/>
      <c r="AR413" s="80"/>
      <c r="AS413" s="80"/>
      <c r="AT413" s="80"/>
      <c r="AU413" s="80"/>
      <c r="AV413" s="80"/>
      <c r="AW413" s="80"/>
      <c r="AX413" s="80"/>
      <c r="AY413" s="80"/>
      <c r="AZ413" s="80"/>
      <c r="BA413" s="80"/>
      <c r="BB413" s="80"/>
      <c r="BH413" s="81"/>
      <c r="BO413" s="74"/>
      <c r="BP413" s="74"/>
      <c r="BQ413" s="74"/>
      <c r="BR413" s="74"/>
      <c r="BS413" s="74"/>
      <c r="BT413" s="74"/>
      <c r="BU413" s="74"/>
      <c r="BV413" s="74"/>
      <c r="BW413" s="74"/>
      <c r="BX413" s="74"/>
      <c r="BY413" s="74"/>
      <c r="BZ413" s="74"/>
      <c r="CA413" s="74"/>
      <c r="FB413" s="72"/>
      <c r="FC413" s="72"/>
      <c r="FD413" s="72"/>
      <c r="FE413" s="72"/>
      <c r="FF413" s="72"/>
      <c r="FG413" s="72"/>
      <c r="FH413" s="72"/>
      <c r="FI413" s="72"/>
      <c r="FJ413" s="72"/>
      <c r="FK413" s="72"/>
      <c r="FL413" s="72"/>
    </row>
    <row r="414" spans="30:168" ht="12.75">
      <c r="AD414" s="76"/>
      <c r="AF414" s="76"/>
      <c r="AG414" s="76"/>
      <c r="AH414" s="76"/>
      <c r="AI414" s="76"/>
      <c r="AJ414" s="76"/>
      <c r="AK414" s="76"/>
      <c r="AR414" s="80"/>
      <c r="AS414" s="80"/>
      <c r="AT414" s="80"/>
      <c r="AU414" s="80"/>
      <c r="AV414" s="80"/>
      <c r="AW414" s="80"/>
      <c r="AX414" s="80"/>
      <c r="AY414" s="80"/>
      <c r="AZ414" s="80"/>
      <c r="BA414" s="80"/>
      <c r="BB414" s="80"/>
      <c r="BH414" s="81"/>
      <c r="BO414" s="74"/>
      <c r="BP414" s="74"/>
      <c r="BQ414" s="74"/>
      <c r="BR414" s="74"/>
      <c r="BS414" s="74"/>
      <c r="BT414" s="74"/>
      <c r="BU414" s="74"/>
      <c r="BV414" s="74"/>
      <c r="BW414" s="74"/>
      <c r="BX414" s="74"/>
      <c r="BY414" s="74"/>
      <c r="BZ414" s="74"/>
      <c r="CA414" s="74"/>
      <c r="FB414" s="72"/>
      <c r="FC414" s="72"/>
      <c r="FD414" s="72"/>
      <c r="FE414" s="72"/>
      <c r="FF414" s="72"/>
      <c r="FG414" s="72"/>
      <c r="FH414" s="72"/>
      <c r="FI414" s="72"/>
      <c r="FJ414" s="72"/>
      <c r="FK414" s="72"/>
      <c r="FL414" s="72"/>
    </row>
    <row r="415" spans="30:168" ht="12.75">
      <c r="AD415" s="76"/>
      <c r="AF415" s="76"/>
      <c r="AG415" s="76"/>
      <c r="AH415" s="76"/>
      <c r="AI415" s="76"/>
      <c r="AJ415" s="76"/>
      <c r="AK415" s="76"/>
      <c r="AR415" s="80"/>
      <c r="AS415" s="80"/>
      <c r="AT415" s="80"/>
      <c r="AU415" s="80"/>
      <c r="AV415" s="80"/>
      <c r="AW415" s="80"/>
      <c r="AX415" s="80"/>
      <c r="AY415" s="80"/>
      <c r="AZ415" s="80"/>
      <c r="BA415" s="80"/>
      <c r="BB415" s="80"/>
      <c r="BH415" s="81"/>
      <c r="BN415" s="74"/>
      <c r="BO415" s="74"/>
      <c r="BP415" s="74"/>
      <c r="BQ415" s="74"/>
      <c r="BR415" s="74"/>
      <c r="BS415" s="74"/>
      <c r="BT415" s="74"/>
      <c r="BU415" s="74"/>
      <c r="BV415" s="74"/>
      <c r="BW415" s="74"/>
      <c r="BX415" s="74"/>
      <c r="BY415" s="74"/>
      <c r="BZ415" s="74"/>
      <c r="CA415" s="74"/>
      <c r="FB415" s="72"/>
      <c r="FC415" s="72"/>
      <c r="FD415" s="72"/>
      <c r="FE415" s="72"/>
      <c r="FF415" s="72"/>
      <c r="FG415" s="72"/>
      <c r="FH415" s="72"/>
      <c r="FI415" s="72"/>
      <c r="FJ415" s="72"/>
      <c r="FK415" s="72"/>
      <c r="FL415" s="72"/>
    </row>
    <row r="416" spans="30:168" ht="12.75">
      <c r="AD416" s="76"/>
      <c r="AF416" s="76"/>
      <c r="AG416" s="76"/>
      <c r="AH416" s="76"/>
      <c r="AI416" s="76"/>
      <c r="AJ416" s="76"/>
      <c r="AK416" s="76"/>
      <c r="AR416" s="80"/>
      <c r="AS416" s="80"/>
      <c r="AT416" s="80"/>
      <c r="AU416" s="80"/>
      <c r="AV416" s="80"/>
      <c r="AW416" s="80"/>
      <c r="AX416" s="80"/>
      <c r="AY416" s="80"/>
      <c r="AZ416" s="80"/>
      <c r="BA416" s="80"/>
      <c r="BB416" s="80"/>
      <c r="BH416" s="81"/>
      <c r="BM416" s="74"/>
      <c r="BN416" s="74"/>
      <c r="BO416" s="74"/>
      <c r="BP416" s="74"/>
      <c r="BQ416" s="74"/>
      <c r="BR416" s="74"/>
      <c r="BS416" s="74"/>
      <c r="BT416" s="74"/>
      <c r="BU416" s="74"/>
      <c r="BV416" s="74"/>
      <c r="BW416" s="74"/>
      <c r="BX416" s="74"/>
      <c r="BY416" s="74"/>
      <c r="BZ416" s="74"/>
      <c r="CA416" s="74"/>
      <c r="FB416" s="72"/>
      <c r="FC416" s="72"/>
      <c r="FD416" s="72"/>
      <c r="FE416" s="72"/>
      <c r="FF416" s="72"/>
      <c r="FG416" s="72"/>
      <c r="FH416" s="72"/>
      <c r="FI416" s="72"/>
      <c r="FJ416" s="72"/>
      <c r="FK416" s="72"/>
      <c r="FL416" s="72"/>
    </row>
    <row r="417" spans="30:168" ht="12.75">
      <c r="AD417" s="76"/>
      <c r="AF417" s="76"/>
      <c r="AG417" s="76"/>
      <c r="AH417" s="76"/>
      <c r="AI417" s="76"/>
      <c r="AJ417" s="76"/>
      <c r="AK417" s="76"/>
      <c r="AR417" s="80"/>
      <c r="AS417" s="80"/>
      <c r="AT417" s="80"/>
      <c r="AU417" s="80"/>
      <c r="AV417" s="80"/>
      <c r="AW417" s="80"/>
      <c r="AX417" s="80"/>
      <c r="AY417" s="80"/>
      <c r="AZ417" s="80"/>
      <c r="BA417" s="80"/>
      <c r="BB417" s="80"/>
      <c r="BH417" s="81"/>
      <c r="BM417" s="74"/>
      <c r="BN417" s="74"/>
      <c r="BO417" s="74"/>
      <c r="BP417" s="74"/>
      <c r="BQ417" s="74"/>
      <c r="BR417" s="74"/>
      <c r="BS417" s="74"/>
      <c r="BT417" s="74"/>
      <c r="BU417" s="74"/>
      <c r="BV417" s="74"/>
      <c r="BW417" s="74"/>
      <c r="BX417" s="74"/>
      <c r="BY417" s="74"/>
      <c r="BZ417" s="74"/>
      <c r="CA417" s="74"/>
      <c r="EQ417" s="72"/>
      <c r="ER417" s="72"/>
      <c r="ES417" s="72"/>
      <c r="ET417" s="72"/>
      <c r="EU417" s="72"/>
      <c r="EV417" s="72"/>
      <c r="EW417" s="72"/>
      <c r="EX417" s="72"/>
      <c r="EY417" s="72"/>
      <c r="EZ417" s="72"/>
      <c r="FA417" s="72"/>
      <c r="FB417" s="72"/>
      <c r="FC417" s="72"/>
      <c r="FD417" s="72"/>
      <c r="FE417" s="72"/>
      <c r="FF417" s="72"/>
      <c r="FG417" s="72"/>
      <c r="FH417" s="72"/>
      <c r="FI417" s="72"/>
      <c r="FJ417" s="72"/>
      <c r="FK417" s="72"/>
      <c r="FL417" s="72"/>
    </row>
    <row r="418" spans="30:168" ht="12.75">
      <c r="AD418" s="76"/>
      <c r="AF418" s="76"/>
      <c r="AG418" s="76"/>
      <c r="AH418" s="76"/>
      <c r="AI418" s="76"/>
      <c r="AJ418" s="76"/>
      <c r="AK418" s="76"/>
      <c r="AR418" s="80"/>
      <c r="AS418" s="80"/>
      <c r="AT418" s="80"/>
      <c r="AU418" s="80"/>
      <c r="AV418" s="80"/>
      <c r="AW418" s="80"/>
      <c r="AX418" s="80"/>
      <c r="AY418" s="80"/>
      <c r="AZ418" s="80"/>
      <c r="BA418" s="80"/>
      <c r="BB418" s="80"/>
      <c r="BH418" s="81"/>
      <c r="BM418" s="74"/>
      <c r="BN418" s="74"/>
      <c r="BO418" s="74"/>
      <c r="BP418" s="74"/>
      <c r="BQ418" s="74"/>
      <c r="BR418" s="74"/>
      <c r="BS418" s="74"/>
      <c r="BT418" s="74"/>
      <c r="BU418" s="74"/>
      <c r="BV418" s="74"/>
      <c r="BW418" s="74"/>
      <c r="BX418" s="74"/>
      <c r="BY418" s="74"/>
      <c r="BZ418" s="74"/>
      <c r="CA418" s="74"/>
      <c r="EQ418" s="72"/>
      <c r="ER418" s="72"/>
      <c r="ES418" s="72"/>
      <c r="ET418" s="72"/>
      <c r="EU418" s="72"/>
      <c r="EV418" s="72"/>
      <c r="EW418" s="72"/>
      <c r="EX418" s="72"/>
      <c r="EY418" s="72"/>
      <c r="EZ418" s="72"/>
      <c r="FA418" s="72"/>
      <c r="FB418" s="72"/>
      <c r="FC418" s="72"/>
      <c r="FD418" s="72"/>
      <c r="FE418" s="72"/>
      <c r="FF418" s="72"/>
      <c r="FG418" s="72"/>
      <c r="FH418" s="72"/>
      <c r="FI418" s="72"/>
      <c r="FJ418" s="72"/>
      <c r="FK418" s="72"/>
      <c r="FL418" s="72"/>
    </row>
    <row r="419" spans="30:168" ht="12.75">
      <c r="AD419" s="76"/>
      <c r="AF419" s="76"/>
      <c r="AG419" s="76"/>
      <c r="AH419" s="76"/>
      <c r="AI419" s="76"/>
      <c r="AJ419" s="76"/>
      <c r="AK419" s="76"/>
      <c r="AR419" s="80"/>
      <c r="AS419" s="80"/>
      <c r="AT419" s="80"/>
      <c r="AU419" s="80"/>
      <c r="AV419" s="80"/>
      <c r="AW419" s="80"/>
      <c r="AX419" s="80"/>
      <c r="AY419" s="80"/>
      <c r="AZ419" s="80"/>
      <c r="BA419" s="80"/>
      <c r="BB419" s="80"/>
      <c r="BH419" s="81"/>
      <c r="BM419" s="74"/>
      <c r="BO419" s="74"/>
      <c r="BP419" s="74"/>
      <c r="BQ419" s="74"/>
      <c r="BR419" s="74"/>
      <c r="BS419" s="74"/>
      <c r="BT419" s="74"/>
      <c r="BU419" s="74"/>
      <c r="BV419" s="74"/>
      <c r="BW419" s="74"/>
      <c r="BX419" s="74"/>
      <c r="BY419" s="74"/>
      <c r="BZ419" s="74"/>
      <c r="CA419" s="74"/>
      <c r="EQ419" s="72"/>
      <c r="ER419" s="72"/>
      <c r="ES419" s="72"/>
      <c r="ET419" s="72"/>
      <c r="EU419" s="72"/>
      <c r="EV419" s="72"/>
      <c r="EW419" s="72"/>
      <c r="EX419" s="72"/>
      <c r="EY419" s="72"/>
      <c r="EZ419" s="72"/>
      <c r="FA419" s="72"/>
      <c r="FB419" s="72"/>
      <c r="FC419" s="72"/>
      <c r="FD419" s="72"/>
      <c r="FE419" s="72"/>
      <c r="FF419" s="72"/>
      <c r="FG419" s="72"/>
      <c r="FH419" s="72"/>
      <c r="FI419" s="72"/>
      <c r="FJ419" s="72"/>
      <c r="FK419" s="72"/>
      <c r="FL419" s="72"/>
    </row>
    <row r="420" spans="30:168" ht="12.75">
      <c r="AD420" s="76"/>
      <c r="AF420" s="76"/>
      <c r="AG420" s="76"/>
      <c r="AH420" s="76"/>
      <c r="AI420" s="76"/>
      <c r="AJ420" s="76"/>
      <c r="AK420" s="76"/>
      <c r="AR420" s="80"/>
      <c r="AS420" s="80"/>
      <c r="AT420" s="80"/>
      <c r="AU420" s="80"/>
      <c r="AV420" s="80"/>
      <c r="AW420" s="81"/>
      <c r="AX420" s="80"/>
      <c r="AY420" s="80"/>
      <c r="AZ420" s="80"/>
      <c r="BA420" s="80"/>
      <c r="BB420" s="80"/>
      <c r="BH420" s="81"/>
      <c r="BO420" s="74"/>
      <c r="BP420" s="74"/>
      <c r="BQ420" s="74"/>
      <c r="BR420" s="74"/>
      <c r="BS420" s="74"/>
      <c r="BT420" s="74"/>
      <c r="BU420" s="74"/>
      <c r="BV420" s="74"/>
      <c r="BW420" s="74"/>
      <c r="BX420" s="74"/>
      <c r="BY420" s="74"/>
      <c r="BZ420" s="74"/>
      <c r="CA420" s="74"/>
      <c r="EQ420" s="72"/>
      <c r="ER420" s="72"/>
      <c r="ES420" s="72"/>
      <c r="ET420" s="72"/>
      <c r="EU420" s="72"/>
      <c r="EV420" s="72"/>
      <c r="EW420" s="72"/>
      <c r="EX420" s="72"/>
      <c r="EY420" s="72"/>
      <c r="EZ420" s="72"/>
      <c r="FA420" s="72"/>
      <c r="FB420" s="72"/>
      <c r="FC420" s="72"/>
      <c r="FD420" s="72"/>
      <c r="FE420" s="72"/>
      <c r="FF420" s="72"/>
      <c r="FG420" s="72"/>
      <c r="FH420" s="72"/>
      <c r="FI420" s="72"/>
      <c r="FJ420" s="72"/>
      <c r="FK420" s="72"/>
      <c r="FL420" s="72"/>
    </row>
    <row r="421" spans="30:168" ht="12.75">
      <c r="AD421" s="76"/>
      <c r="AF421" s="76"/>
      <c r="AG421" s="76"/>
      <c r="AH421" s="76"/>
      <c r="AI421" s="76"/>
      <c r="AJ421" s="76"/>
      <c r="AK421" s="76"/>
      <c r="AR421" s="80"/>
      <c r="AS421" s="80"/>
      <c r="AT421" s="80"/>
      <c r="AU421" s="80"/>
      <c r="AV421" s="80"/>
      <c r="AW421" s="80"/>
      <c r="AX421" s="80"/>
      <c r="AY421" s="80"/>
      <c r="AZ421" s="80"/>
      <c r="BA421" s="80"/>
      <c r="BB421" s="80"/>
      <c r="BH421" s="81"/>
      <c r="BO421" s="74"/>
      <c r="BP421" s="74"/>
      <c r="BQ421" s="74"/>
      <c r="BR421" s="74"/>
      <c r="BS421" s="74"/>
      <c r="BT421" s="74"/>
      <c r="BU421" s="74"/>
      <c r="BV421" s="74"/>
      <c r="BW421" s="74"/>
      <c r="BX421" s="74"/>
      <c r="BY421" s="74"/>
      <c r="BZ421" s="74"/>
      <c r="CA421" s="74"/>
      <c r="FB421" s="72"/>
      <c r="FC421" s="72"/>
      <c r="FD421" s="72"/>
      <c r="FE421" s="72"/>
      <c r="FF421" s="72"/>
      <c r="FG421" s="72"/>
      <c r="FH421" s="72"/>
      <c r="FI421" s="72"/>
      <c r="FJ421" s="72"/>
      <c r="FK421" s="72"/>
      <c r="FL421" s="72"/>
    </row>
    <row r="422" spans="30:168" ht="12.75">
      <c r="AD422" s="76"/>
      <c r="AF422" s="76"/>
      <c r="AG422" s="76"/>
      <c r="AH422" s="76"/>
      <c r="AI422" s="76"/>
      <c r="AJ422" s="76"/>
      <c r="AK422" s="76"/>
      <c r="AR422" s="80"/>
      <c r="AS422" s="80"/>
      <c r="AT422" s="80"/>
      <c r="AU422" s="80"/>
      <c r="AV422" s="80"/>
      <c r="AW422" s="80"/>
      <c r="AX422" s="80"/>
      <c r="AY422" s="80"/>
      <c r="AZ422" s="80"/>
      <c r="BA422" s="80"/>
      <c r="BB422" s="80"/>
      <c r="BH422" s="81"/>
      <c r="BO422" s="74"/>
      <c r="BP422" s="74"/>
      <c r="BQ422" s="74"/>
      <c r="BR422" s="74"/>
      <c r="BS422" s="74"/>
      <c r="BT422" s="74"/>
      <c r="BU422" s="74"/>
      <c r="BV422" s="74"/>
      <c r="BW422" s="74"/>
      <c r="BX422" s="74"/>
      <c r="BY422" s="74"/>
      <c r="BZ422" s="74"/>
      <c r="CA422" s="74"/>
      <c r="FB422" s="72"/>
      <c r="FC422" s="72"/>
      <c r="FD422" s="72"/>
      <c r="FE422" s="72"/>
      <c r="FF422" s="72"/>
      <c r="FG422" s="72"/>
      <c r="FH422" s="72"/>
      <c r="FI422" s="72"/>
      <c r="FJ422" s="72"/>
      <c r="FK422" s="72"/>
      <c r="FL422" s="72"/>
    </row>
    <row r="423" spans="30:168" ht="12.75">
      <c r="AD423" s="76"/>
      <c r="AF423" s="76"/>
      <c r="AG423" s="76"/>
      <c r="AH423" s="76"/>
      <c r="AI423" s="76"/>
      <c r="AJ423" s="76"/>
      <c r="AK423" s="76"/>
      <c r="AR423" s="80"/>
      <c r="AS423" s="80"/>
      <c r="AT423" s="80"/>
      <c r="AU423" s="80"/>
      <c r="AV423" s="80"/>
      <c r="AW423" s="80"/>
      <c r="AX423" s="80"/>
      <c r="AY423" s="80"/>
      <c r="AZ423" s="80"/>
      <c r="BA423" s="80"/>
      <c r="BB423" s="80"/>
      <c r="BH423" s="81"/>
      <c r="BO423" s="74"/>
      <c r="BP423" s="74"/>
      <c r="BQ423" s="74"/>
      <c r="BR423" s="74"/>
      <c r="BS423" s="74"/>
      <c r="BT423" s="74"/>
      <c r="BU423" s="74"/>
      <c r="BV423" s="74"/>
      <c r="BW423" s="74"/>
      <c r="BX423" s="74"/>
      <c r="BY423" s="74"/>
      <c r="BZ423" s="74"/>
      <c r="CA423" s="74"/>
      <c r="FB423" s="72"/>
      <c r="FC423" s="72"/>
      <c r="FD423" s="72"/>
      <c r="FE423" s="72"/>
      <c r="FF423" s="72"/>
      <c r="FG423" s="72"/>
      <c r="FH423" s="72"/>
      <c r="FI423" s="72"/>
      <c r="FJ423" s="72"/>
      <c r="FK423" s="72"/>
      <c r="FL423" s="72"/>
    </row>
    <row r="424" spans="30:168" ht="12.75">
      <c r="AD424" s="76"/>
      <c r="AF424" s="76"/>
      <c r="AG424" s="76"/>
      <c r="AH424" s="76"/>
      <c r="AI424" s="76"/>
      <c r="AJ424" s="76"/>
      <c r="AK424" s="76"/>
      <c r="AR424" s="80"/>
      <c r="AS424" s="80"/>
      <c r="AT424" s="80"/>
      <c r="AU424" s="80"/>
      <c r="AV424" s="80"/>
      <c r="AW424" s="80"/>
      <c r="AX424" s="80"/>
      <c r="AY424" s="80"/>
      <c r="AZ424" s="80"/>
      <c r="BA424" s="80"/>
      <c r="BB424" s="80"/>
      <c r="BH424" s="81"/>
      <c r="BO424" s="74"/>
      <c r="BP424" s="74"/>
      <c r="BQ424" s="74"/>
      <c r="BR424" s="74"/>
      <c r="BS424" s="74"/>
      <c r="BT424" s="74"/>
      <c r="BU424" s="74"/>
      <c r="BV424" s="74"/>
      <c r="BW424" s="74"/>
      <c r="BX424" s="74"/>
      <c r="BY424" s="74"/>
      <c r="BZ424" s="74"/>
      <c r="CA424" s="74"/>
      <c r="FB424" s="72"/>
      <c r="FC424" s="72"/>
      <c r="FD424" s="72"/>
      <c r="FE424" s="72"/>
      <c r="FF424" s="72"/>
      <c r="FG424" s="72"/>
      <c r="FH424" s="72"/>
      <c r="FI424" s="72"/>
      <c r="FJ424" s="72"/>
      <c r="FK424" s="72"/>
      <c r="FL424" s="72"/>
    </row>
    <row r="425" spans="30:168" ht="12.75">
      <c r="AD425" s="76"/>
      <c r="AF425" s="76"/>
      <c r="AG425" s="76"/>
      <c r="AH425" s="76"/>
      <c r="AI425" s="76"/>
      <c r="AJ425" s="76"/>
      <c r="AK425" s="76"/>
      <c r="AR425" s="80"/>
      <c r="AS425" s="80"/>
      <c r="AT425" s="80"/>
      <c r="AU425" s="80"/>
      <c r="AV425" s="80"/>
      <c r="AW425" s="80"/>
      <c r="AX425" s="80"/>
      <c r="AY425" s="80"/>
      <c r="AZ425" s="80"/>
      <c r="BA425" s="80"/>
      <c r="BB425" s="80"/>
      <c r="BH425" s="81"/>
      <c r="BO425" s="74"/>
      <c r="BP425" s="74"/>
      <c r="BQ425" s="74"/>
      <c r="BR425" s="74"/>
      <c r="BS425" s="74"/>
      <c r="BT425" s="74"/>
      <c r="BU425" s="74"/>
      <c r="BV425" s="74"/>
      <c r="BW425" s="74"/>
      <c r="BX425" s="74"/>
      <c r="BY425" s="74"/>
      <c r="BZ425" s="74"/>
      <c r="CA425" s="74"/>
      <c r="FB425" s="72"/>
      <c r="FC425" s="72"/>
      <c r="FD425" s="72"/>
      <c r="FE425" s="72"/>
      <c r="FF425" s="72"/>
      <c r="FG425" s="72"/>
      <c r="FH425" s="72"/>
      <c r="FI425" s="72"/>
      <c r="FJ425" s="72"/>
      <c r="FK425" s="72"/>
      <c r="FL425" s="72"/>
    </row>
    <row r="426" spans="30:168" ht="12.75">
      <c r="AD426" s="76"/>
      <c r="AF426" s="76"/>
      <c r="AG426" s="76"/>
      <c r="AH426" s="76"/>
      <c r="AI426" s="76"/>
      <c r="AJ426" s="76"/>
      <c r="AK426" s="76"/>
      <c r="AR426" s="80"/>
      <c r="AS426" s="80"/>
      <c r="AT426" s="80"/>
      <c r="AU426" s="80"/>
      <c r="AV426" s="80"/>
      <c r="AW426" s="80"/>
      <c r="AX426" s="80"/>
      <c r="AY426" s="80"/>
      <c r="AZ426" s="80"/>
      <c r="BA426" s="80"/>
      <c r="BB426" s="80"/>
      <c r="BH426" s="81"/>
      <c r="BO426" s="74"/>
      <c r="BP426" s="74"/>
      <c r="BQ426" s="74"/>
      <c r="BR426" s="74"/>
      <c r="BS426" s="74"/>
      <c r="BT426" s="74"/>
      <c r="BU426" s="74"/>
      <c r="BV426" s="74"/>
      <c r="BW426" s="74"/>
      <c r="BX426" s="74"/>
      <c r="BY426" s="74"/>
      <c r="BZ426" s="74"/>
      <c r="CA426" s="74"/>
      <c r="FB426" s="72"/>
      <c r="FC426" s="72"/>
      <c r="FD426" s="72"/>
      <c r="FE426" s="72"/>
      <c r="FF426" s="72"/>
      <c r="FG426" s="72"/>
      <c r="FH426" s="72"/>
      <c r="FI426" s="72"/>
      <c r="FJ426" s="72"/>
      <c r="FK426" s="72"/>
      <c r="FL426" s="72"/>
    </row>
    <row r="427" spans="30:168" ht="12.75">
      <c r="AD427" s="76"/>
      <c r="AF427" s="76"/>
      <c r="AG427" s="76"/>
      <c r="AH427" s="76"/>
      <c r="AI427" s="76"/>
      <c r="AJ427" s="76"/>
      <c r="AK427" s="76"/>
      <c r="AR427" s="80"/>
      <c r="AS427" s="80"/>
      <c r="AT427" s="80"/>
      <c r="AU427" s="80"/>
      <c r="AV427" s="80"/>
      <c r="AW427" s="80"/>
      <c r="AX427" s="80"/>
      <c r="AY427" s="80"/>
      <c r="AZ427" s="80"/>
      <c r="BA427" s="80"/>
      <c r="BB427" s="80"/>
      <c r="BH427" s="81"/>
      <c r="BO427" s="74"/>
      <c r="BP427" s="74"/>
      <c r="BQ427" s="74"/>
      <c r="BR427" s="74"/>
      <c r="BS427" s="74"/>
      <c r="BT427" s="74"/>
      <c r="BU427" s="74"/>
      <c r="BV427" s="74"/>
      <c r="BW427" s="74"/>
      <c r="BX427" s="74"/>
      <c r="BY427" s="74"/>
      <c r="BZ427" s="74"/>
      <c r="CA427" s="74"/>
      <c r="FB427" s="72"/>
      <c r="FC427" s="72"/>
      <c r="FD427" s="72"/>
      <c r="FE427" s="72"/>
      <c r="FF427" s="72"/>
      <c r="FG427" s="72"/>
      <c r="FH427" s="72"/>
      <c r="FI427" s="72"/>
      <c r="FJ427" s="72"/>
      <c r="FK427" s="72"/>
      <c r="FL427" s="72"/>
    </row>
    <row r="428" spans="30:168" ht="12.75">
      <c r="AD428" s="76"/>
      <c r="AF428" s="76"/>
      <c r="AG428" s="76"/>
      <c r="AH428" s="76"/>
      <c r="AI428" s="76"/>
      <c r="AJ428" s="76"/>
      <c r="AK428" s="76"/>
      <c r="AR428" s="80"/>
      <c r="AS428" s="80"/>
      <c r="AT428" s="80"/>
      <c r="AU428" s="80"/>
      <c r="AV428" s="80"/>
      <c r="AW428" s="80"/>
      <c r="AX428" s="80"/>
      <c r="AY428" s="80"/>
      <c r="AZ428" s="80"/>
      <c r="BA428" s="80"/>
      <c r="BB428" s="80"/>
      <c r="BH428" s="81"/>
      <c r="BO428" s="74"/>
      <c r="BP428" s="74"/>
      <c r="BQ428" s="74"/>
      <c r="BR428" s="74"/>
      <c r="BS428" s="74"/>
      <c r="BT428" s="74"/>
      <c r="BU428" s="74"/>
      <c r="BV428" s="74"/>
      <c r="BW428" s="74"/>
      <c r="BX428" s="74"/>
      <c r="BY428" s="74"/>
      <c r="BZ428" s="74"/>
      <c r="CA428" s="74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</row>
    <row r="429" spans="30:168" ht="12.75">
      <c r="AD429" s="76"/>
      <c r="AF429" s="76"/>
      <c r="AG429" s="76"/>
      <c r="AH429" s="76"/>
      <c r="AI429" s="76"/>
      <c r="AJ429" s="76"/>
      <c r="AK429" s="76"/>
      <c r="AR429" s="80"/>
      <c r="AS429" s="80"/>
      <c r="AT429" s="80"/>
      <c r="AU429" s="80"/>
      <c r="AV429" s="80"/>
      <c r="AW429" s="80"/>
      <c r="AX429" s="80"/>
      <c r="AY429" s="80"/>
      <c r="AZ429" s="80"/>
      <c r="BA429" s="80"/>
      <c r="BB429" s="80"/>
      <c r="BH429" s="74"/>
      <c r="BI429" s="74"/>
      <c r="BJ429" s="74"/>
      <c r="BK429" s="74"/>
      <c r="BL429" s="74"/>
      <c r="BO429" s="74"/>
      <c r="BP429" s="74"/>
      <c r="BQ429" s="74"/>
      <c r="BR429" s="74"/>
      <c r="BS429" s="74"/>
      <c r="BT429" s="74"/>
      <c r="BU429" s="74"/>
      <c r="BV429" s="74"/>
      <c r="BW429" s="74"/>
      <c r="BX429" s="74"/>
      <c r="BY429" s="74"/>
      <c r="BZ429" s="74"/>
      <c r="CA429" s="74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</row>
    <row r="430" spans="30:168" ht="12.75">
      <c r="AD430" s="76"/>
      <c r="AF430" s="76"/>
      <c r="AG430" s="76"/>
      <c r="AH430" s="76"/>
      <c r="AI430" s="76"/>
      <c r="AJ430" s="76"/>
      <c r="AK430" s="76"/>
      <c r="AR430" s="80"/>
      <c r="AS430" s="80"/>
      <c r="AT430" s="80"/>
      <c r="AU430" s="80"/>
      <c r="AV430" s="80"/>
      <c r="AW430" s="80"/>
      <c r="AX430" s="80"/>
      <c r="AY430" s="80"/>
      <c r="AZ430" s="80"/>
      <c r="BA430" s="80"/>
      <c r="BB430" s="80"/>
      <c r="BH430" s="74"/>
      <c r="BI430" s="74"/>
      <c r="BJ430" s="74"/>
      <c r="BK430" s="74"/>
      <c r="BL430" s="74"/>
      <c r="BN430" s="74"/>
      <c r="BO430" s="74"/>
      <c r="BP430" s="74"/>
      <c r="BQ430" s="74"/>
      <c r="BR430" s="74"/>
      <c r="BS430" s="74"/>
      <c r="BT430" s="74"/>
      <c r="BU430" s="74"/>
      <c r="BV430" s="74"/>
      <c r="BW430" s="74"/>
      <c r="BX430" s="74"/>
      <c r="BY430" s="74"/>
      <c r="BZ430" s="74"/>
      <c r="CA430" s="74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</row>
    <row r="431" spans="30:168" ht="12.75">
      <c r="AD431" s="76"/>
      <c r="AF431" s="76"/>
      <c r="AG431" s="76"/>
      <c r="AH431" s="76"/>
      <c r="AI431" s="76"/>
      <c r="AJ431" s="76"/>
      <c r="AK431" s="76"/>
      <c r="AR431" s="80"/>
      <c r="AS431" s="80"/>
      <c r="AT431" s="80"/>
      <c r="AU431" s="80"/>
      <c r="AV431" s="80"/>
      <c r="AW431" s="80"/>
      <c r="AX431" s="80"/>
      <c r="AY431" s="80"/>
      <c r="AZ431" s="80"/>
      <c r="BA431" s="80"/>
      <c r="BB431" s="80"/>
      <c r="BF431" s="74"/>
      <c r="BH431" s="74"/>
      <c r="BI431" s="74"/>
      <c r="BJ431" s="74"/>
      <c r="BK431" s="74"/>
      <c r="BL431" s="74"/>
      <c r="BM431" s="74"/>
      <c r="BN431" s="74"/>
      <c r="BO431" s="74"/>
      <c r="BP431" s="74"/>
      <c r="BQ431" s="74"/>
      <c r="BR431" s="74"/>
      <c r="BS431" s="74"/>
      <c r="BT431" s="74"/>
      <c r="BU431" s="74"/>
      <c r="BV431" s="74"/>
      <c r="BW431" s="74"/>
      <c r="BX431" s="74"/>
      <c r="BY431" s="74"/>
      <c r="BZ431" s="74"/>
      <c r="CA431" s="74"/>
      <c r="FB431" s="72"/>
      <c r="FC431" s="72"/>
      <c r="FD431" s="72"/>
      <c r="FE431" s="72"/>
      <c r="FF431" s="72"/>
      <c r="FG431" s="72"/>
      <c r="FH431" s="72"/>
      <c r="FI431" s="72"/>
      <c r="FJ431" s="72"/>
      <c r="FK431" s="72"/>
      <c r="FL431" s="72"/>
    </row>
    <row r="432" spans="30:168" ht="12.75">
      <c r="AD432" s="76"/>
      <c r="AF432" s="76"/>
      <c r="AG432" s="76"/>
      <c r="AH432" s="76"/>
      <c r="AI432" s="76"/>
      <c r="AJ432" s="76"/>
      <c r="AK432" s="76"/>
      <c r="AR432" s="80"/>
      <c r="AS432" s="80"/>
      <c r="AT432" s="80"/>
      <c r="AU432" s="80"/>
      <c r="AV432" s="80"/>
      <c r="AW432" s="80"/>
      <c r="AX432" s="80"/>
      <c r="AY432" s="80"/>
      <c r="AZ432" s="80"/>
      <c r="BA432" s="80"/>
      <c r="BB432" s="80"/>
      <c r="BD432" s="74"/>
      <c r="BE432" s="74"/>
      <c r="BF432" s="74"/>
      <c r="BG432" s="74"/>
      <c r="BH432" s="74"/>
      <c r="BI432" s="74"/>
      <c r="BJ432" s="74"/>
      <c r="BK432" s="74"/>
      <c r="BL432" s="74"/>
      <c r="BM432" s="74"/>
      <c r="BO432" s="74"/>
      <c r="BP432" s="74"/>
      <c r="BQ432" s="74"/>
      <c r="BR432" s="74"/>
      <c r="BS432" s="74"/>
      <c r="BT432" s="74"/>
      <c r="BU432" s="74"/>
      <c r="BV432" s="74"/>
      <c r="BW432" s="74"/>
      <c r="BX432" s="74"/>
      <c r="BY432" s="74"/>
      <c r="BZ432" s="74"/>
      <c r="CA432" s="74"/>
      <c r="EQ432" s="72"/>
      <c r="ER432" s="72"/>
      <c r="ES432" s="72"/>
      <c r="ET432" s="72"/>
      <c r="EU432" s="72"/>
      <c r="EV432" s="72"/>
      <c r="EW432" s="72"/>
      <c r="EX432" s="72"/>
      <c r="EY432" s="72"/>
      <c r="EZ432" s="72"/>
      <c r="FA432" s="72"/>
      <c r="FB432" s="72"/>
      <c r="FC432" s="72"/>
      <c r="FD432" s="72"/>
      <c r="FE432" s="72"/>
      <c r="FF432" s="72"/>
      <c r="FG432" s="72"/>
      <c r="FH432" s="72"/>
      <c r="FI432" s="72"/>
      <c r="FJ432" s="72"/>
      <c r="FK432" s="72"/>
      <c r="FL432" s="72"/>
    </row>
    <row r="433" spans="30:168" ht="12.75">
      <c r="AD433" s="76"/>
      <c r="AF433" s="76"/>
      <c r="AG433" s="76"/>
      <c r="AH433" s="76"/>
      <c r="AI433" s="76"/>
      <c r="AJ433" s="76"/>
      <c r="AK433" s="76"/>
      <c r="AR433" s="80"/>
      <c r="AS433" s="80"/>
      <c r="AT433" s="80"/>
      <c r="AU433" s="80"/>
      <c r="AV433" s="80"/>
      <c r="AW433" s="80"/>
      <c r="AX433" s="80"/>
      <c r="AY433" s="80"/>
      <c r="AZ433" s="80"/>
      <c r="BA433" s="80"/>
      <c r="BB433" s="80"/>
      <c r="BD433" s="74"/>
      <c r="BE433" s="74"/>
      <c r="BF433" s="74"/>
      <c r="BG433" s="74"/>
      <c r="BH433" s="81"/>
      <c r="BO433" s="74"/>
      <c r="BP433" s="74"/>
      <c r="BQ433" s="74"/>
      <c r="BR433" s="74"/>
      <c r="BS433" s="74"/>
      <c r="BT433" s="74"/>
      <c r="BU433" s="74"/>
      <c r="BV433" s="74"/>
      <c r="BW433" s="74"/>
      <c r="BX433" s="74"/>
      <c r="BY433" s="74"/>
      <c r="BZ433" s="74"/>
      <c r="CA433" s="74"/>
      <c r="EQ433" s="72"/>
      <c r="ER433" s="72"/>
      <c r="ES433" s="72"/>
      <c r="ET433" s="72"/>
      <c r="EU433" s="72"/>
      <c r="EV433" s="72"/>
      <c r="EW433" s="72"/>
      <c r="EX433" s="72"/>
      <c r="EY433" s="72"/>
      <c r="EZ433" s="72"/>
      <c r="FA433" s="72"/>
      <c r="FB433" s="72"/>
      <c r="FC433" s="72"/>
      <c r="FD433" s="72"/>
      <c r="FE433" s="72"/>
      <c r="FF433" s="72"/>
      <c r="FG433" s="72"/>
      <c r="FH433" s="72"/>
      <c r="FI433" s="72"/>
      <c r="FJ433" s="72"/>
      <c r="FK433" s="72"/>
      <c r="FL433" s="72"/>
    </row>
    <row r="434" spans="30:168" ht="12.75">
      <c r="AD434" s="76"/>
      <c r="AF434" s="76"/>
      <c r="AG434" s="76"/>
      <c r="AH434" s="76"/>
      <c r="AI434" s="76"/>
      <c r="AJ434" s="76"/>
      <c r="AK434" s="76"/>
      <c r="AR434" s="80"/>
      <c r="AS434" s="80"/>
      <c r="AT434" s="80"/>
      <c r="AU434" s="80"/>
      <c r="AV434" s="80"/>
      <c r="AW434" s="80"/>
      <c r="AX434" s="80"/>
      <c r="AY434" s="80"/>
      <c r="AZ434" s="80"/>
      <c r="BA434" s="80"/>
      <c r="BB434" s="80"/>
      <c r="BD434" s="74"/>
      <c r="BE434" s="74"/>
      <c r="BF434" s="74"/>
      <c r="BG434" s="74"/>
      <c r="BH434" s="81"/>
      <c r="BO434" s="74"/>
      <c r="BP434" s="74"/>
      <c r="BQ434" s="74"/>
      <c r="BR434" s="74"/>
      <c r="BS434" s="74"/>
      <c r="BT434" s="74"/>
      <c r="BU434" s="74"/>
      <c r="BV434" s="74"/>
      <c r="BW434" s="74"/>
      <c r="BX434" s="74"/>
      <c r="BY434" s="74"/>
      <c r="BZ434" s="74"/>
      <c r="CA434" s="74"/>
      <c r="FB434" s="72"/>
      <c r="FC434" s="72"/>
      <c r="FD434" s="72"/>
      <c r="FE434" s="72"/>
      <c r="FF434" s="72"/>
      <c r="FG434" s="72"/>
      <c r="FH434" s="72"/>
      <c r="FI434" s="72"/>
      <c r="FJ434" s="72"/>
      <c r="FK434" s="72"/>
      <c r="FL434" s="72"/>
    </row>
    <row r="435" spans="30:168" ht="12.75">
      <c r="AD435" s="76"/>
      <c r="AF435" s="76"/>
      <c r="AG435" s="76"/>
      <c r="AH435" s="76"/>
      <c r="AI435" s="76"/>
      <c r="AJ435" s="76"/>
      <c r="AK435" s="76"/>
      <c r="AR435" s="80"/>
      <c r="AS435" s="80"/>
      <c r="AT435" s="80"/>
      <c r="AU435" s="80"/>
      <c r="AV435" s="80"/>
      <c r="AW435" s="80"/>
      <c r="AX435" s="80"/>
      <c r="AY435" s="80"/>
      <c r="AZ435" s="80"/>
      <c r="BA435" s="80"/>
      <c r="BB435" s="80"/>
      <c r="BD435" s="74"/>
      <c r="BE435" s="74"/>
      <c r="BG435" s="74"/>
      <c r="BH435" s="81"/>
      <c r="BO435" s="74"/>
      <c r="BP435" s="74"/>
      <c r="BQ435" s="74"/>
      <c r="BR435" s="74"/>
      <c r="BS435" s="74"/>
      <c r="BT435" s="74"/>
      <c r="BU435" s="74"/>
      <c r="BV435" s="74"/>
      <c r="BW435" s="74"/>
      <c r="BX435" s="74"/>
      <c r="BY435" s="74"/>
      <c r="BZ435" s="74"/>
      <c r="CA435" s="74"/>
      <c r="FB435" s="72"/>
      <c r="FC435" s="72"/>
      <c r="FD435" s="72"/>
      <c r="FE435" s="72"/>
      <c r="FF435" s="72"/>
      <c r="FG435" s="72"/>
      <c r="FH435" s="72"/>
      <c r="FI435" s="72"/>
      <c r="FJ435" s="72"/>
      <c r="FK435" s="72"/>
      <c r="FL435" s="72"/>
    </row>
    <row r="436" spans="30:168" ht="12.75">
      <c r="AD436" s="76"/>
      <c r="AF436" s="76"/>
      <c r="AG436" s="76"/>
      <c r="AH436" s="76"/>
      <c r="AI436" s="76"/>
      <c r="AJ436" s="76"/>
      <c r="AK436" s="76"/>
      <c r="AR436" s="80"/>
      <c r="AS436" s="80"/>
      <c r="AT436" s="80"/>
      <c r="AU436" s="80"/>
      <c r="AV436" s="80"/>
      <c r="AW436" s="80"/>
      <c r="AX436" s="80"/>
      <c r="AY436" s="80"/>
      <c r="AZ436" s="80"/>
      <c r="BA436" s="80"/>
      <c r="BB436" s="80"/>
      <c r="BH436" s="81"/>
      <c r="BO436" s="74"/>
      <c r="BP436" s="74"/>
      <c r="BQ436" s="74"/>
      <c r="BR436" s="74"/>
      <c r="BS436" s="74"/>
      <c r="BT436" s="74"/>
      <c r="BU436" s="74"/>
      <c r="BV436" s="74"/>
      <c r="BW436" s="74"/>
      <c r="BX436" s="74"/>
      <c r="BY436" s="74"/>
      <c r="BZ436" s="74"/>
      <c r="CA436" s="74"/>
      <c r="FB436" s="72"/>
      <c r="FC436" s="72"/>
      <c r="FD436" s="72"/>
      <c r="FE436" s="72"/>
      <c r="FF436" s="72"/>
      <c r="FG436" s="72"/>
      <c r="FH436" s="72"/>
      <c r="FI436" s="72"/>
      <c r="FJ436" s="72"/>
      <c r="FK436" s="72"/>
      <c r="FL436" s="72"/>
    </row>
    <row r="437" spans="30:168" ht="12.75">
      <c r="AD437" s="76"/>
      <c r="AF437" s="76"/>
      <c r="AG437" s="76"/>
      <c r="AH437" s="76"/>
      <c r="AI437" s="76"/>
      <c r="AJ437" s="76"/>
      <c r="AK437" s="76"/>
      <c r="AR437" s="80"/>
      <c r="AS437" s="80"/>
      <c r="AT437" s="80"/>
      <c r="AU437" s="80"/>
      <c r="AV437" s="80"/>
      <c r="AW437" s="80"/>
      <c r="AX437" s="80"/>
      <c r="AY437" s="80"/>
      <c r="AZ437" s="80"/>
      <c r="BA437" s="80"/>
      <c r="BB437" s="80"/>
      <c r="BH437" s="81"/>
      <c r="BO437" s="74"/>
      <c r="BP437" s="74"/>
      <c r="BQ437" s="74"/>
      <c r="BR437" s="74"/>
      <c r="BS437" s="74"/>
      <c r="BT437" s="74"/>
      <c r="BU437" s="74"/>
      <c r="BV437" s="74"/>
      <c r="BW437" s="74"/>
      <c r="BX437" s="74"/>
      <c r="BY437" s="74"/>
      <c r="BZ437" s="74"/>
      <c r="CA437" s="74"/>
      <c r="FB437" s="72"/>
      <c r="FC437" s="72"/>
      <c r="FD437" s="72"/>
      <c r="FE437" s="72"/>
      <c r="FF437" s="72"/>
      <c r="FG437" s="72"/>
      <c r="FH437" s="72"/>
      <c r="FI437" s="72"/>
      <c r="FJ437" s="72"/>
      <c r="FK437" s="72"/>
      <c r="FL437" s="72"/>
    </row>
    <row r="438" spans="30:168" ht="12.75">
      <c r="AD438" s="76"/>
      <c r="AF438" s="76"/>
      <c r="AG438" s="76"/>
      <c r="AH438" s="76"/>
      <c r="AI438" s="76"/>
      <c r="AJ438" s="76"/>
      <c r="AK438" s="76"/>
      <c r="AR438" s="80"/>
      <c r="AS438" s="80"/>
      <c r="AT438" s="80"/>
      <c r="AU438" s="80"/>
      <c r="AV438" s="80"/>
      <c r="AW438" s="80"/>
      <c r="AX438" s="80"/>
      <c r="AY438" s="80"/>
      <c r="AZ438" s="80"/>
      <c r="BA438" s="80"/>
      <c r="BB438" s="80"/>
      <c r="BH438" s="81"/>
      <c r="BO438" s="74"/>
      <c r="BP438" s="74"/>
      <c r="BQ438" s="74"/>
      <c r="BR438" s="74"/>
      <c r="BS438" s="74"/>
      <c r="BT438" s="74"/>
      <c r="BU438" s="74"/>
      <c r="BV438" s="74"/>
      <c r="BW438" s="74"/>
      <c r="BX438" s="74"/>
      <c r="BY438" s="74"/>
      <c r="BZ438" s="74"/>
      <c r="CA438" s="74"/>
      <c r="FB438" s="72"/>
      <c r="FC438" s="72"/>
      <c r="FD438" s="72"/>
      <c r="FE438" s="72"/>
      <c r="FF438" s="72"/>
      <c r="FG438" s="72"/>
      <c r="FH438" s="72"/>
      <c r="FI438" s="72"/>
      <c r="FJ438" s="72"/>
      <c r="FK438" s="72"/>
      <c r="FL438" s="72"/>
    </row>
    <row r="439" spans="30:168" ht="12.75">
      <c r="AD439" s="76"/>
      <c r="AF439" s="76"/>
      <c r="AG439" s="76"/>
      <c r="AH439" s="76"/>
      <c r="AI439" s="76"/>
      <c r="AJ439" s="76"/>
      <c r="AK439" s="76"/>
      <c r="AR439" s="80"/>
      <c r="AS439" s="80"/>
      <c r="AT439" s="80"/>
      <c r="AU439" s="80"/>
      <c r="AV439" s="80"/>
      <c r="AW439" s="80"/>
      <c r="AX439" s="80"/>
      <c r="AY439" s="80"/>
      <c r="AZ439" s="80"/>
      <c r="BA439" s="80"/>
      <c r="BB439" s="80"/>
      <c r="BH439" s="81"/>
      <c r="BO439" s="74"/>
      <c r="BP439" s="74"/>
      <c r="BQ439" s="74"/>
      <c r="BR439" s="74"/>
      <c r="BS439" s="74"/>
      <c r="BT439" s="74"/>
      <c r="BU439" s="74"/>
      <c r="BV439" s="74"/>
      <c r="BW439" s="74"/>
      <c r="BX439" s="74"/>
      <c r="BY439" s="74"/>
      <c r="BZ439" s="74"/>
      <c r="CA439" s="74"/>
      <c r="FB439" s="72"/>
      <c r="FC439" s="72"/>
      <c r="FD439" s="72"/>
      <c r="FE439" s="72"/>
      <c r="FF439" s="72"/>
      <c r="FG439" s="72"/>
      <c r="FH439" s="72"/>
      <c r="FI439" s="72"/>
      <c r="FJ439" s="72"/>
      <c r="FK439" s="72"/>
      <c r="FL439" s="72"/>
    </row>
    <row r="440" spans="30:168" ht="12.75">
      <c r="AD440" s="76"/>
      <c r="AF440" s="76"/>
      <c r="AG440" s="76"/>
      <c r="AH440" s="76"/>
      <c r="AI440" s="76"/>
      <c r="AJ440" s="76"/>
      <c r="AK440" s="76"/>
      <c r="AR440" s="80"/>
      <c r="AS440" s="80"/>
      <c r="AT440" s="80"/>
      <c r="AU440" s="80"/>
      <c r="AV440" s="80"/>
      <c r="AW440" s="80"/>
      <c r="AX440" s="80"/>
      <c r="AY440" s="80"/>
      <c r="AZ440" s="80"/>
      <c r="BA440" s="80"/>
      <c r="BB440" s="80"/>
      <c r="BH440" s="81"/>
      <c r="BO440" s="74"/>
      <c r="BP440" s="74"/>
      <c r="BQ440" s="74"/>
      <c r="BR440" s="74"/>
      <c r="BS440" s="74"/>
      <c r="BT440" s="74"/>
      <c r="BU440" s="74"/>
      <c r="BV440" s="74"/>
      <c r="BW440" s="74"/>
      <c r="BX440" s="74"/>
      <c r="BY440" s="74"/>
      <c r="BZ440" s="74"/>
      <c r="CA440" s="74"/>
      <c r="FB440" s="72"/>
      <c r="FC440" s="72"/>
      <c r="FD440" s="72"/>
      <c r="FE440" s="72"/>
      <c r="FF440" s="72"/>
      <c r="FG440" s="72"/>
      <c r="FH440" s="72"/>
      <c r="FI440" s="72"/>
      <c r="FJ440" s="72"/>
      <c r="FK440" s="72"/>
      <c r="FL440" s="72"/>
    </row>
    <row r="441" spans="30:168" ht="12.75">
      <c r="AD441" s="76"/>
      <c r="AF441" s="76"/>
      <c r="AG441" s="76"/>
      <c r="AH441" s="76"/>
      <c r="AI441" s="76"/>
      <c r="AJ441" s="76"/>
      <c r="AK441" s="76"/>
      <c r="AR441" s="80"/>
      <c r="AS441" s="80"/>
      <c r="AT441" s="80"/>
      <c r="AU441" s="80"/>
      <c r="AV441" s="80"/>
      <c r="AW441" s="80"/>
      <c r="AX441" s="80"/>
      <c r="AY441" s="80"/>
      <c r="AZ441" s="80"/>
      <c r="BA441" s="80"/>
      <c r="BB441" s="80"/>
      <c r="BH441" s="81"/>
      <c r="BO441" s="74"/>
      <c r="BP441" s="74"/>
      <c r="BQ441" s="74"/>
      <c r="BR441" s="74"/>
      <c r="BS441" s="74"/>
      <c r="BT441" s="74"/>
      <c r="BU441" s="74"/>
      <c r="BV441" s="74"/>
      <c r="BW441" s="74"/>
      <c r="BX441" s="74"/>
      <c r="BY441" s="74"/>
      <c r="BZ441" s="74"/>
      <c r="CA441" s="74"/>
      <c r="FB441" s="72"/>
      <c r="FC441" s="72"/>
      <c r="FD441" s="72"/>
      <c r="FE441" s="72"/>
      <c r="FF441" s="72"/>
      <c r="FG441" s="72"/>
      <c r="FH441" s="72"/>
      <c r="FI441" s="72"/>
      <c r="FJ441" s="72"/>
      <c r="FK441" s="72"/>
      <c r="FL441" s="72"/>
    </row>
    <row r="442" spans="30:168" ht="12.75">
      <c r="AD442" s="76"/>
      <c r="AF442" s="76"/>
      <c r="AG442" s="76"/>
      <c r="AH442" s="76"/>
      <c r="AI442" s="76"/>
      <c r="AJ442" s="76"/>
      <c r="AK442" s="76"/>
      <c r="AR442" s="80"/>
      <c r="AS442" s="80"/>
      <c r="AT442" s="80"/>
      <c r="AU442" s="80"/>
      <c r="AV442" s="80"/>
      <c r="AW442" s="80"/>
      <c r="AX442" s="80"/>
      <c r="AY442" s="80"/>
      <c r="AZ442" s="80"/>
      <c r="BA442" s="80"/>
      <c r="BB442" s="80"/>
      <c r="BH442" s="81"/>
      <c r="BO442" s="74"/>
      <c r="BP442" s="74"/>
      <c r="BQ442" s="74"/>
      <c r="BR442" s="74"/>
      <c r="BS442" s="74"/>
      <c r="BT442" s="74"/>
      <c r="BU442" s="74"/>
      <c r="BV442" s="74"/>
      <c r="BW442" s="74"/>
      <c r="BX442" s="74"/>
      <c r="BY442" s="74"/>
      <c r="BZ442" s="74"/>
      <c r="CA442" s="74"/>
      <c r="FB442" s="72"/>
      <c r="FC442" s="72"/>
      <c r="FD442" s="72"/>
      <c r="FE442" s="72"/>
      <c r="FF442" s="72"/>
      <c r="FG442" s="72"/>
      <c r="FH442" s="72"/>
      <c r="FI442" s="72"/>
      <c r="FJ442" s="72"/>
      <c r="FK442" s="72"/>
      <c r="FL442" s="72"/>
    </row>
    <row r="443" spans="30:168" ht="12.75">
      <c r="AD443" s="76"/>
      <c r="AF443" s="76"/>
      <c r="AG443" s="76"/>
      <c r="AH443" s="76"/>
      <c r="AI443" s="76"/>
      <c r="AJ443" s="76"/>
      <c r="AK443" s="76"/>
      <c r="AR443" s="80"/>
      <c r="AS443" s="80"/>
      <c r="AT443" s="80"/>
      <c r="AU443" s="80"/>
      <c r="AV443" s="80"/>
      <c r="AW443" s="80"/>
      <c r="AX443" s="80"/>
      <c r="AY443" s="80"/>
      <c r="AZ443" s="80"/>
      <c r="BA443" s="80"/>
      <c r="BB443" s="80"/>
      <c r="BH443" s="81"/>
      <c r="BO443" s="74"/>
      <c r="BP443" s="74"/>
      <c r="BQ443" s="74"/>
      <c r="BR443" s="74"/>
      <c r="BS443" s="74"/>
      <c r="BT443" s="74"/>
      <c r="BU443" s="74"/>
      <c r="BV443" s="74"/>
      <c r="BW443" s="74"/>
      <c r="BX443" s="74"/>
      <c r="BY443" s="74"/>
      <c r="BZ443" s="74"/>
      <c r="CA443" s="74"/>
      <c r="FB443" s="72"/>
      <c r="FC443" s="72"/>
      <c r="FD443" s="72"/>
      <c r="FE443" s="72"/>
      <c r="FF443" s="72"/>
      <c r="FG443" s="72"/>
      <c r="FH443" s="72"/>
      <c r="FI443" s="72"/>
      <c r="FJ443" s="72"/>
      <c r="FK443" s="72"/>
      <c r="FL443" s="72"/>
    </row>
    <row r="444" spans="30:168" ht="12.75">
      <c r="AD444" s="76"/>
      <c r="AF444" s="76"/>
      <c r="AG444" s="76"/>
      <c r="AH444" s="76"/>
      <c r="AI444" s="76"/>
      <c r="AJ444" s="76"/>
      <c r="AK444" s="76"/>
      <c r="AR444" s="80"/>
      <c r="AS444" s="80"/>
      <c r="AT444" s="80"/>
      <c r="AU444" s="80"/>
      <c r="AV444" s="80"/>
      <c r="AW444" s="80"/>
      <c r="AX444" s="80"/>
      <c r="AY444" s="80"/>
      <c r="AZ444" s="80"/>
      <c r="BA444" s="80"/>
      <c r="BB444" s="80"/>
      <c r="BH444" s="74"/>
      <c r="BI444" s="74"/>
      <c r="BJ444" s="74"/>
      <c r="BK444" s="74"/>
      <c r="BL444" s="74"/>
      <c r="BO444" s="74"/>
      <c r="BP444" s="74"/>
      <c r="BQ444" s="74"/>
      <c r="BR444" s="74"/>
      <c r="BS444" s="74"/>
      <c r="BT444" s="74"/>
      <c r="BU444" s="74"/>
      <c r="BV444" s="74"/>
      <c r="BW444" s="74"/>
      <c r="BX444" s="74"/>
      <c r="BY444" s="74"/>
      <c r="BZ444" s="74"/>
      <c r="CA444" s="74"/>
      <c r="FB444" s="72"/>
      <c r="FC444" s="72"/>
      <c r="FD444" s="72"/>
      <c r="FE444" s="72"/>
      <c r="FF444" s="72"/>
      <c r="FG444" s="72"/>
      <c r="FH444" s="72"/>
      <c r="FI444" s="72"/>
      <c r="FJ444" s="72"/>
      <c r="FK444" s="72"/>
      <c r="FL444" s="72"/>
    </row>
    <row r="445" spans="30:168" ht="12.75">
      <c r="AD445" s="76"/>
      <c r="AF445" s="76"/>
      <c r="AG445" s="80"/>
      <c r="AH445" s="80"/>
      <c r="AI445" s="80"/>
      <c r="AJ445" s="80"/>
      <c r="AK445" s="80"/>
      <c r="AL445" s="80"/>
      <c r="AM445" s="80"/>
      <c r="AN445" s="80"/>
      <c r="AO445" s="80"/>
      <c r="AP445" s="80"/>
      <c r="AQ445" s="80"/>
      <c r="AR445" s="80"/>
      <c r="AS445" s="80"/>
      <c r="AT445" s="80"/>
      <c r="AU445" s="80"/>
      <c r="AV445" s="80"/>
      <c r="AW445" s="80"/>
      <c r="AX445" s="80"/>
      <c r="AY445" s="80"/>
      <c r="AZ445" s="80"/>
      <c r="BA445" s="80"/>
      <c r="BB445" s="80"/>
      <c r="BH445" s="74"/>
      <c r="BI445" s="74"/>
      <c r="BJ445" s="74"/>
      <c r="BK445" s="74"/>
      <c r="BL445" s="74"/>
      <c r="BO445" s="74"/>
      <c r="BP445" s="74"/>
      <c r="BQ445" s="74"/>
      <c r="BR445" s="74"/>
      <c r="BS445" s="74"/>
      <c r="BT445" s="74"/>
      <c r="BU445" s="74"/>
      <c r="BV445" s="74"/>
      <c r="BW445" s="74"/>
      <c r="BX445" s="74"/>
      <c r="BY445" s="74"/>
      <c r="BZ445" s="74"/>
      <c r="CA445" s="74"/>
      <c r="FB445" s="72"/>
      <c r="FC445" s="72"/>
      <c r="FD445" s="72"/>
      <c r="FE445" s="72"/>
      <c r="FF445" s="72"/>
      <c r="FG445" s="72"/>
      <c r="FH445" s="72"/>
      <c r="FI445" s="72"/>
      <c r="FJ445" s="72"/>
      <c r="FK445" s="72"/>
      <c r="FL445" s="72"/>
    </row>
    <row r="446" spans="30:168" ht="12.75">
      <c r="AD446" s="76"/>
      <c r="AF446" s="76"/>
      <c r="AG446" s="80"/>
      <c r="AH446" s="80"/>
      <c r="AI446" s="80"/>
      <c r="AJ446" s="80"/>
      <c r="AK446" s="80"/>
      <c r="AL446" s="80"/>
      <c r="AM446" s="80"/>
      <c r="AN446" s="80"/>
      <c r="AO446" s="80"/>
      <c r="AP446" s="80"/>
      <c r="AQ446" s="80"/>
      <c r="AR446" s="80"/>
      <c r="AS446" s="80"/>
      <c r="AT446" s="80"/>
      <c r="AU446" s="80"/>
      <c r="AV446" s="80"/>
      <c r="AW446" s="80"/>
      <c r="AX446" s="80"/>
      <c r="AY446" s="80"/>
      <c r="AZ446" s="80"/>
      <c r="BA446" s="80"/>
      <c r="BB446" s="80"/>
      <c r="BF446" s="74"/>
      <c r="BH446" s="81"/>
      <c r="BO446" s="74"/>
      <c r="BP446" s="74"/>
      <c r="BQ446" s="74"/>
      <c r="BR446" s="74"/>
      <c r="BS446" s="74"/>
      <c r="BT446" s="74"/>
      <c r="BU446" s="74"/>
      <c r="BV446" s="74"/>
      <c r="BW446" s="74"/>
      <c r="BX446" s="74"/>
      <c r="BY446" s="74"/>
      <c r="BZ446" s="74"/>
      <c r="CA446" s="74"/>
      <c r="FB446" s="72"/>
      <c r="FC446" s="72"/>
      <c r="FD446" s="72"/>
      <c r="FE446" s="72"/>
      <c r="FF446" s="72"/>
      <c r="FG446" s="72"/>
      <c r="FH446" s="72"/>
      <c r="FI446" s="72"/>
      <c r="FJ446" s="72"/>
      <c r="FK446" s="72"/>
      <c r="FL446" s="72"/>
    </row>
    <row r="447" spans="30:168" ht="12.75">
      <c r="AD447" s="76"/>
      <c r="AF447" s="76"/>
      <c r="AG447" s="80"/>
      <c r="AH447" s="80"/>
      <c r="AI447" s="80"/>
      <c r="AJ447" s="80"/>
      <c r="AK447" s="80"/>
      <c r="AL447" s="80"/>
      <c r="AM447" s="80"/>
      <c r="AN447" s="80"/>
      <c r="AO447" s="80"/>
      <c r="AP447" s="80"/>
      <c r="AQ447" s="80"/>
      <c r="AR447" s="80"/>
      <c r="AS447" s="80"/>
      <c r="AT447" s="80"/>
      <c r="AU447" s="80"/>
      <c r="AV447" s="80"/>
      <c r="AW447" s="80"/>
      <c r="AX447" s="80"/>
      <c r="AY447" s="80"/>
      <c r="AZ447" s="80"/>
      <c r="BA447" s="80"/>
      <c r="BB447" s="80"/>
      <c r="BD447" s="74"/>
      <c r="BE447" s="74"/>
      <c r="BF447" s="74"/>
      <c r="BG447" s="74"/>
      <c r="BH447" s="81"/>
      <c r="BO447" s="74"/>
      <c r="BP447" s="74"/>
      <c r="BQ447" s="74"/>
      <c r="BR447" s="74"/>
      <c r="BS447" s="74"/>
      <c r="BT447" s="74"/>
      <c r="BU447" s="74"/>
      <c r="BV447" s="74"/>
      <c r="BW447" s="74"/>
      <c r="BX447" s="74"/>
      <c r="BY447" s="74"/>
      <c r="BZ447" s="74"/>
      <c r="CA447" s="74"/>
      <c r="FB447" s="72"/>
      <c r="FC447" s="72"/>
      <c r="FD447" s="72"/>
      <c r="FE447" s="72"/>
      <c r="FF447" s="72"/>
      <c r="FG447" s="72"/>
      <c r="FH447" s="72"/>
      <c r="FI447" s="72"/>
      <c r="FJ447" s="72"/>
      <c r="FK447" s="72"/>
      <c r="FL447" s="72"/>
    </row>
    <row r="448" spans="30:168" ht="12.75">
      <c r="AD448" s="76"/>
      <c r="AF448" s="76"/>
      <c r="AG448" s="80"/>
      <c r="AH448" s="80"/>
      <c r="AI448" s="80"/>
      <c r="AJ448" s="80"/>
      <c r="AK448" s="80"/>
      <c r="AL448" s="80"/>
      <c r="AM448" s="80"/>
      <c r="AN448" s="80"/>
      <c r="AO448" s="80"/>
      <c r="AP448" s="80"/>
      <c r="AQ448" s="80"/>
      <c r="AR448" s="80"/>
      <c r="AS448" s="80"/>
      <c r="AT448" s="80"/>
      <c r="AU448" s="80"/>
      <c r="AV448" s="80"/>
      <c r="AW448" s="80"/>
      <c r="AX448" s="80"/>
      <c r="AY448" s="80"/>
      <c r="AZ448" s="80"/>
      <c r="BA448" s="80"/>
      <c r="BB448" s="80"/>
      <c r="BD448" s="74"/>
      <c r="BE448" s="74"/>
      <c r="BG448" s="74"/>
      <c r="BH448" s="81"/>
      <c r="BO448" s="74"/>
      <c r="BP448" s="74"/>
      <c r="BQ448" s="74"/>
      <c r="BR448" s="74"/>
      <c r="BS448" s="74"/>
      <c r="BT448" s="74"/>
      <c r="BU448" s="74"/>
      <c r="BV448" s="74"/>
      <c r="BW448" s="74"/>
      <c r="BX448" s="74"/>
      <c r="BY448" s="74"/>
      <c r="BZ448" s="74"/>
      <c r="CA448" s="74"/>
      <c r="FB448" s="72"/>
      <c r="FC448" s="72"/>
      <c r="FD448" s="72"/>
      <c r="FE448" s="72"/>
      <c r="FF448" s="72"/>
      <c r="FG448" s="72"/>
      <c r="FH448" s="72"/>
      <c r="FI448" s="72"/>
      <c r="FJ448" s="72"/>
      <c r="FK448" s="72"/>
      <c r="FL448" s="72"/>
    </row>
    <row r="449" spans="30:168" ht="12.75">
      <c r="AD449" s="76"/>
      <c r="AF449" s="76"/>
      <c r="AG449" s="76"/>
      <c r="AH449" s="76"/>
      <c r="AI449" s="76"/>
      <c r="AJ449" s="76"/>
      <c r="AK449" s="76"/>
      <c r="AR449" s="80"/>
      <c r="AS449" s="80"/>
      <c r="AT449" s="80"/>
      <c r="AU449" s="80"/>
      <c r="AV449" s="80"/>
      <c r="AW449" s="80"/>
      <c r="AX449" s="80"/>
      <c r="AY449" s="80"/>
      <c r="AZ449" s="80"/>
      <c r="BA449" s="80"/>
      <c r="BB449" s="80"/>
      <c r="BH449" s="81"/>
      <c r="BO449" s="74"/>
      <c r="BP449" s="74"/>
      <c r="BQ449" s="74"/>
      <c r="BR449" s="74"/>
      <c r="BS449" s="74"/>
      <c r="BT449" s="74"/>
      <c r="BU449" s="74"/>
      <c r="BV449" s="74"/>
      <c r="BW449" s="74"/>
      <c r="BX449" s="74"/>
      <c r="BY449" s="74"/>
      <c r="BZ449" s="74"/>
      <c r="CA449" s="74"/>
      <c r="FB449" s="72"/>
      <c r="FC449" s="72"/>
      <c r="FD449" s="72"/>
      <c r="FE449" s="72"/>
      <c r="FF449" s="72"/>
      <c r="FG449" s="72"/>
      <c r="FH449" s="72"/>
      <c r="FI449" s="72"/>
      <c r="FJ449" s="72"/>
      <c r="FK449" s="72"/>
      <c r="FL449" s="72"/>
    </row>
    <row r="450" spans="30:168" ht="12.75">
      <c r="AD450" s="76"/>
      <c r="AF450" s="76"/>
      <c r="AG450" s="76"/>
      <c r="AH450" s="76"/>
      <c r="AI450" s="76"/>
      <c r="AJ450" s="76"/>
      <c r="AK450" s="76"/>
      <c r="AR450" s="80"/>
      <c r="AS450" s="80"/>
      <c r="AT450" s="80"/>
      <c r="AU450" s="80"/>
      <c r="AV450" s="80"/>
      <c r="AW450" s="80"/>
      <c r="AX450" s="80"/>
      <c r="AY450" s="80"/>
      <c r="AZ450" s="80"/>
      <c r="BA450" s="80"/>
      <c r="BB450" s="80"/>
      <c r="BH450" s="81"/>
      <c r="BO450" s="74"/>
      <c r="BP450" s="74"/>
      <c r="BQ450" s="74"/>
      <c r="BR450" s="74"/>
      <c r="BS450" s="74"/>
      <c r="BT450" s="74"/>
      <c r="BU450" s="74"/>
      <c r="BV450" s="74"/>
      <c r="BW450" s="74"/>
      <c r="BX450" s="74"/>
      <c r="BY450" s="74"/>
      <c r="BZ450" s="74"/>
      <c r="CA450" s="74"/>
      <c r="FB450" s="72"/>
      <c r="FC450" s="72"/>
      <c r="FD450" s="72"/>
      <c r="FE450" s="72"/>
      <c r="FF450" s="72"/>
      <c r="FG450" s="72"/>
      <c r="FH450" s="72"/>
      <c r="FI450" s="72"/>
      <c r="FJ450" s="72"/>
      <c r="FK450" s="72"/>
      <c r="FL450" s="72"/>
    </row>
    <row r="451" spans="30:168" ht="12.75">
      <c r="AD451" s="76"/>
      <c r="AF451" s="76"/>
      <c r="AG451" s="76"/>
      <c r="AH451" s="76"/>
      <c r="AI451" s="76"/>
      <c r="AJ451" s="76"/>
      <c r="AK451" s="76"/>
      <c r="AR451" s="80"/>
      <c r="AS451" s="80"/>
      <c r="AT451" s="80"/>
      <c r="AU451" s="80"/>
      <c r="AV451" s="80"/>
      <c r="AW451" s="80"/>
      <c r="AX451" s="80"/>
      <c r="AY451" s="80"/>
      <c r="AZ451" s="80"/>
      <c r="BA451" s="80"/>
      <c r="BB451" s="80"/>
      <c r="BH451" s="81"/>
      <c r="BO451" s="74"/>
      <c r="BP451" s="74"/>
      <c r="BQ451" s="74"/>
      <c r="BR451" s="74"/>
      <c r="BS451" s="74"/>
      <c r="BT451" s="74"/>
      <c r="BU451" s="74"/>
      <c r="BV451" s="74"/>
      <c r="BW451" s="74"/>
      <c r="BX451" s="74"/>
      <c r="BY451" s="74"/>
      <c r="BZ451" s="74"/>
      <c r="CA451" s="74"/>
      <c r="FB451" s="72"/>
      <c r="FC451" s="72"/>
      <c r="FD451" s="72"/>
      <c r="FE451" s="72"/>
      <c r="FF451" s="72"/>
      <c r="FG451" s="72"/>
      <c r="FH451" s="72"/>
      <c r="FI451" s="72"/>
      <c r="FJ451" s="72"/>
      <c r="FK451" s="72"/>
      <c r="FL451" s="72"/>
    </row>
    <row r="452" spans="30:168" ht="12.75">
      <c r="AD452" s="76"/>
      <c r="AF452" s="76"/>
      <c r="AG452" s="76"/>
      <c r="AH452" s="76"/>
      <c r="AI452" s="76"/>
      <c r="AJ452" s="76"/>
      <c r="AK452" s="76"/>
      <c r="AR452" s="80"/>
      <c r="AS452" s="80"/>
      <c r="AT452" s="80"/>
      <c r="AU452" s="80"/>
      <c r="AV452" s="80"/>
      <c r="AW452" s="80"/>
      <c r="AX452" s="80"/>
      <c r="AY452" s="80"/>
      <c r="AZ452" s="80"/>
      <c r="BA452" s="80"/>
      <c r="BB452" s="80"/>
      <c r="BH452" s="81"/>
      <c r="BO452" s="74"/>
      <c r="BP452" s="74"/>
      <c r="BQ452" s="74"/>
      <c r="BR452" s="74"/>
      <c r="BS452" s="74"/>
      <c r="BT452" s="74"/>
      <c r="BU452" s="74"/>
      <c r="BV452" s="74"/>
      <c r="BW452" s="74"/>
      <c r="BX452" s="74"/>
      <c r="BY452" s="74"/>
      <c r="BZ452" s="74"/>
      <c r="CA452" s="74"/>
      <c r="FB452" s="72"/>
      <c r="FC452" s="72"/>
      <c r="FD452" s="72"/>
      <c r="FE452" s="72"/>
      <c r="FF452" s="72"/>
      <c r="FG452" s="72"/>
      <c r="FH452" s="72"/>
      <c r="FI452" s="72"/>
      <c r="FJ452" s="72"/>
      <c r="FK452" s="72"/>
      <c r="FL452" s="72"/>
    </row>
    <row r="453" spans="30:168" ht="12.75">
      <c r="AD453" s="76"/>
      <c r="AF453" s="76"/>
      <c r="AG453" s="76"/>
      <c r="AH453" s="76"/>
      <c r="AI453" s="76"/>
      <c r="AJ453" s="76"/>
      <c r="AK453" s="76"/>
      <c r="AR453" s="80"/>
      <c r="AS453" s="80"/>
      <c r="AT453" s="80"/>
      <c r="AU453" s="80"/>
      <c r="AV453" s="80"/>
      <c r="AW453" s="80"/>
      <c r="AX453" s="80"/>
      <c r="AY453" s="80"/>
      <c r="AZ453" s="80"/>
      <c r="BA453" s="80"/>
      <c r="BB453" s="80"/>
      <c r="BH453" s="81"/>
      <c r="BO453" s="74"/>
      <c r="BP453" s="74"/>
      <c r="BQ453" s="74"/>
      <c r="BR453" s="74"/>
      <c r="BS453" s="74"/>
      <c r="BT453" s="74"/>
      <c r="BU453" s="74"/>
      <c r="BV453" s="74"/>
      <c r="BW453" s="74"/>
      <c r="BX453" s="74"/>
      <c r="BY453" s="74"/>
      <c r="BZ453" s="74"/>
      <c r="CA453" s="74"/>
      <c r="FB453" s="72"/>
      <c r="FC453" s="72"/>
      <c r="FD453" s="72"/>
      <c r="FE453" s="72"/>
      <c r="FF453" s="72"/>
      <c r="FG453" s="72"/>
      <c r="FH453" s="72"/>
      <c r="FI453" s="72"/>
      <c r="FJ453" s="72"/>
      <c r="FK453" s="72"/>
      <c r="FL453" s="72"/>
    </row>
    <row r="454" spans="30:168" ht="12.75">
      <c r="AD454" s="76"/>
      <c r="AF454" s="76"/>
      <c r="AG454" s="76"/>
      <c r="AH454" s="76"/>
      <c r="AI454" s="76"/>
      <c r="AJ454" s="76"/>
      <c r="AK454" s="76"/>
      <c r="AR454" s="80"/>
      <c r="AS454" s="80"/>
      <c r="AT454" s="80"/>
      <c r="AU454" s="80"/>
      <c r="AV454" s="80"/>
      <c r="AW454" s="81"/>
      <c r="AX454" s="80"/>
      <c r="AY454" s="80"/>
      <c r="AZ454" s="80"/>
      <c r="BA454" s="80"/>
      <c r="BB454" s="80"/>
      <c r="BH454" s="81"/>
      <c r="BO454" s="74"/>
      <c r="BP454" s="74"/>
      <c r="BQ454" s="74"/>
      <c r="BR454" s="74"/>
      <c r="BS454" s="74"/>
      <c r="BT454" s="74"/>
      <c r="BU454" s="74"/>
      <c r="BV454" s="74"/>
      <c r="BW454" s="74"/>
      <c r="BX454" s="74"/>
      <c r="BY454" s="74"/>
      <c r="BZ454" s="74"/>
      <c r="CA454" s="74"/>
      <c r="FB454" s="72"/>
      <c r="FC454" s="72"/>
      <c r="FD454" s="72"/>
      <c r="FE454" s="72"/>
      <c r="FF454" s="72"/>
      <c r="FG454" s="72"/>
      <c r="FH454" s="72"/>
      <c r="FI454" s="72"/>
      <c r="FJ454" s="72"/>
      <c r="FK454" s="72"/>
      <c r="FL454" s="72"/>
    </row>
    <row r="455" spans="30:168" ht="12.75">
      <c r="AD455" s="76"/>
      <c r="AF455" s="76"/>
      <c r="AG455" s="76"/>
      <c r="AH455" s="76"/>
      <c r="AI455" s="76"/>
      <c r="AJ455" s="76"/>
      <c r="AK455" s="76"/>
      <c r="AR455" s="80"/>
      <c r="AS455" s="80"/>
      <c r="AT455" s="80"/>
      <c r="AU455" s="80"/>
      <c r="AV455" s="80"/>
      <c r="AW455" s="81"/>
      <c r="AX455" s="80"/>
      <c r="AY455" s="80"/>
      <c r="AZ455" s="80"/>
      <c r="BA455" s="80"/>
      <c r="BB455" s="80"/>
      <c r="BH455" s="81"/>
      <c r="BO455" s="74"/>
      <c r="BP455" s="74"/>
      <c r="BQ455" s="74"/>
      <c r="BR455" s="74"/>
      <c r="BS455" s="74"/>
      <c r="BT455" s="74"/>
      <c r="BU455" s="74"/>
      <c r="BV455" s="74"/>
      <c r="BW455" s="74"/>
      <c r="BX455" s="74"/>
      <c r="BY455" s="74"/>
      <c r="BZ455" s="74"/>
      <c r="CA455" s="74"/>
      <c r="FB455" s="72"/>
      <c r="FC455" s="72"/>
      <c r="FD455" s="72"/>
      <c r="FE455" s="72"/>
      <c r="FF455" s="72"/>
      <c r="FG455" s="72"/>
      <c r="FH455" s="72"/>
      <c r="FI455" s="72"/>
      <c r="FJ455" s="72"/>
      <c r="FK455" s="72"/>
      <c r="FL455" s="72"/>
    </row>
    <row r="456" spans="30:168" ht="12.75">
      <c r="AD456" s="76"/>
      <c r="AF456" s="76"/>
      <c r="AG456" s="76"/>
      <c r="AH456" s="76"/>
      <c r="AI456" s="76"/>
      <c r="AJ456" s="76"/>
      <c r="AK456" s="76"/>
      <c r="AR456" s="80"/>
      <c r="AS456" s="80"/>
      <c r="AT456" s="80"/>
      <c r="AU456" s="80"/>
      <c r="AV456" s="80"/>
      <c r="AW456" s="81"/>
      <c r="AX456" s="80"/>
      <c r="AY456" s="80"/>
      <c r="AZ456" s="80"/>
      <c r="BA456" s="80"/>
      <c r="BB456" s="80"/>
      <c r="BH456" s="81"/>
      <c r="BO456" s="74"/>
      <c r="BP456" s="74"/>
      <c r="BQ456" s="74"/>
      <c r="BR456" s="74"/>
      <c r="BS456" s="74"/>
      <c r="BT456" s="74"/>
      <c r="BU456" s="74"/>
      <c r="BV456" s="74"/>
      <c r="BW456" s="74"/>
      <c r="BX456" s="74"/>
      <c r="BY456" s="74"/>
      <c r="BZ456" s="74"/>
      <c r="CA456" s="74"/>
      <c r="FB456" s="72"/>
      <c r="FC456" s="72"/>
      <c r="FD456" s="72"/>
      <c r="FE456" s="72"/>
      <c r="FF456" s="72"/>
      <c r="FG456" s="72"/>
      <c r="FH456" s="72"/>
      <c r="FI456" s="72"/>
      <c r="FJ456" s="72"/>
      <c r="FK456" s="72"/>
      <c r="FL456" s="72"/>
    </row>
    <row r="457" spans="30:168" ht="12.75">
      <c r="AD457" s="76"/>
      <c r="AF457" s="76"/>
      <c r="AG457" s="76"/>
      <c r="AH457" s="76"/>
      <c r="AI457" s="76"/>
      <c r="AJ457" s="76"/>
      <c r="AK457" s="76"/>
      <c r="AR457" s="80"/>
      <c r="AS457" s="80"/>
      <c r="AT457" s="80"/>
      <c r="AU457" s="80"/>
      <c r="AV457" s="80"/>
      <c r="AW457" s="81"/>
      <c r="AX457" s="80"/>
      <c r="AY457" s="80"/>
      <c r="AZ457" s="80"/>
      <c r="BA457" s="80"/>
      <c r="BB457" s="80"/>
      <c r="BH457" s="81"/>
      <c r="BO457" s="74"/>
      <c r="BP457" s="74"/>
      <c r="BQ457" s="74"/>
      <c r="BR457" s="74"/>
      <c r="BS457" s="74"/>
      <c r="BT457" s="74"/>
      <c r="BU457" s="74"/>
      <c r="BV457" s="74"/>
      <c r="BW457" s="74"/>
      <c r="BX457" s="74"/>
      <c r="BY457" s="74"/>
      <c r="BZ457" s="74"/>
      <c r="CA457" s="74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</row>
    <row r="458" spans="30:168" ht="12.75">
      <c r="AD458" s="76"/>
      <c r="AF458" s="76"/>
      <c r="AG458" s="76"/>
      <c r="AH458" s="76"/>
      <c r="AI458" s="76"/>
      <c r="AJ458" s="76"/>
      <c r="AK458" s="76"/>
      <c r="AR458" s="80"/>
      <c r="AS458" s="80"/>
      <c r="AT458" s="80"/>
      <c r="AU458" s="80"/>
      <c r="AV458" s="80"/>
      <c r="AW458" s="80"/>
      <c r="AX458" s="80"/>
      <c r="AY458" s="80"/>
      <c r="AZ458" s="80"/>
      <c r="BA458" s="80"/>
      <c r="BB458" s="80"/>
      <c r="BH458" s="81"/>
      <c r="BO458" s="74"/>
      <c r="BP458" s="74"/>
      <c r="BQ458" s="74"/>
      <c r="BR458" s="74"/>
      <c r="BS458" s="74"/>
      <c r="BT458" s="74"/>
      <c r="BU458" s="74"/>
      <c r="BV458" s="74"/>
      <c r="BW458" s="74"/>
      <c r="BX458" s="74"/>
      <c r="BY458" s="74"/>
      <c r="BZ458" s="74"/>
      <c r="CA458" s="74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</row>
    <row r="459" spans="30:168" ht="12.75">
      <c r="AD459" s="76"/>
      <c r="AF459" s="76"/>
      <c r="AG459" s="76"/>
      <c r="AH459" s="76"/>
      <c r="AI459" s="76"/>
      <c r="AJ459" s="76"/>
      <c r="AK459" s="76"/>
      <c r="AR459" s="80"/>
      <c r="AS459" s="80"/>
      <c r="AT459" s="80"/>
      <c r="AU459" s="80"/>
      <c r="AV459" s="80"/>
      <c r="AW459" s="80"/>
      <c r="AX459" s="80"/>
      <c r="AY459" s="80"/>
      <c r="AZ459" s="80"/>
      <c r="BA459" s="80"/>
      <c r="BB459" s="80"/>
      <c r="BH459" s="81"/>
      <c r="BO459" s="74"/>
      <c r="BP459" s="74"/>
      <c r="BQ459" s="74"/>
      <c r="BR459" s="74"/>
      <c r="BS459" s="74"/>
      <c r="BT459" s="74"/>
      <c r="BU459" s="74"/>
      <c r="BV459" s="74"/>
      <c r="BW459" s="74"/>
      <c r="BX459" s="74"/>
      <c r="BY459" s="74"/>
      <c r="BZ459" s="74"/>
      <c r="CA459" s="74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</row>
    <row r="460" spans="30:168" ht="12.75">
      <c r="AD460" s="76"/>
      <c r="AF460" s="76"/>
      <c r="AG460" s="80"/>
      <c r="AH460" s="80"/>
      <c r="AI460" s="80"/>
      <c r="AJ460" s="80"/>
      <c r="AK460" s="80"/>
      <c r="AL460" s="80"/>
      <c r="AM460" s="80"/>
      <c r="AN460" s="80"/>
      <c r="AO460" s="80"/>
      <c r="AP460" s="80"/>
      <c r="AQ460" s="80"/>
      <c r="AR460" s="80"/>
      <c r="AS460" s="80"/>
      <c r="AT460" s="80"/>
      <c r="AU460" s="80"/>
      <c r="AV460" s="80"/>
      <c r="AW460" s="80"/>
      <c r="AX460" s="80"/>
      <c r="AY460" s="80"/>
      <c r="AZ460" s="80"/>
      <c r="BA460" s="80"/>
      <c r="BB460" s="80"/>
      <c r="BH460" s="81"/>
      <c r="BO460" s="74"/>
      <c r="BP460" s="74"/>
      <c r="BQ460" s="74"/>
      <c r="BR460" s="74"/>
      <c r="BS460" s="74"/>
      <c r="BT460" s="74"/>
      <c r="BU460" s="74"/>
      <c r="BV460" s="74"/>
      <c r="BW460" s="74"/>
      <c r="BX460" s="74"/>
      <c r="BY460" s="74"/>
      <c r="BZ460" s="74"/>
      <c r="CA460" s="74"/>
      <c r="FB460" s="72"/>
      <c r="FC460" s="72"/>
      <c r="FD460" s="72"/>
      <c r="FE460" s="72"/>
      <c r="FF460" s="72"/>
      <c r="FG460" s="72"/>
      <c r="FH460" s="72"/>
      <c r="FI460" s="72"/>
      <c r="FJ460" s="72"/>
      <c r="FK460" s="72"/>
      <c r="FL460" s="72"/>
    </row>
    <row r="461" spans="30:168" ht="12.75">
      <c r="AD461" s="76"/>
      <c r="AF461" s="76"/>
      <c r="AG461" s="80"/>
      <c r="AH461" s="80"/>
      <c r="AI461" s="80"/>
      <c r="AJ461" s="80"/>
      <c r="AK461" s="80"/>
      <c r="AL461" s="80"/>
      <c r="AM461" s="80"/>
      <c r="AN461" s="80"/>
      <c r="AO461" s="80"/>
      <c r="AP461" s="80"/>
      <c r="AQ461" s="80"/>
      <c r="AR461" s="80"/>
      <c r="AS461" s="80"/>
      <c r="AT461" s="80"/>
      <c r="AU461" s="80"/>
      <c r="AV461" s="80"/>
      <c r="AW461" s="80"/>
      <c r="AX461" s="80"/>
      <c r="AY461" s="80"/>
      <c r="AZ461" s="80"/>
      <c r="BA461" s="80"/>
      <c r="BB461" s="80"/>
      <c r="BH461" s="81"/>
      <c r="BO461" s="74"/>
      <c r="BP461" s="74"/>
      <c r="BQ461" s="74"/>
      <c r="BR461" s="74"/>
      <c r="BS461" s="74"/>
      <c r="BT461" s="74"/>
      <c r="BU461" s="74"/>
      <c r="BV461" s="74"/>
      <c r="BW461" s="74"/>
      <c r="BX461" s="74"/>
      <c r="BY461" s="74"/>
      <c r="BZ461" s="74"/>
      <c r="CA461" s="74"/>
      <c r="FB461" s="72"/>
      <c r="FC461" s="72"/>
      <c r="FD461" s="72"/>
      <c r="FE461" s="72"/>
      <c r="FF461" s="72"/>
      <c r="FG461" s="72"/>
      <c r="FH461" s="72"/>
      <c r="FI461" s="72"/>
      <c r="FJ461" s="72"/>
      <c r="FK461" s="72"/>
      <c r="FL461" s="72"/>
    </row>
    <row r="462" spans="30:168" ht="12.75">
      <c r="AD462" s="76"/>
      <c r="AF462" s="76"/>
      <c r="AG462" s="76"/>
      <c r="AH462" s="76"/>
      <c r="AI462" s="76"/>
      <c r="AJ462" s="76"/>
      <c r="AK462" s="76"/>
      <c r="AR462" s="80"/>
      <c r="AS462" s="80"/>
      <c r="AT462" s="80"/>
      <c r="AU462" s="80"/>
      <c r="AV462" s="80"/>
      <c r="AW462" s="80"/>
      <c r="AX462" s="80"/>
      <c r="AY462" s="80"/>
      <c r="AZ462" s="80"/>
      <c r="BA462" s="80"/>
      <c r="BB462" s="80"/>
      <c r="BH462" s="81"/>
      <c r="BO462" s="74"/>
      <c r="BP462" s="74"/>
      <c r="BQ462" s="74"/>
      <c r="BR462" s="74"/>
      <c r="BS462" s="74"/>
      <c r="BT462" s="74"/>
      <c r="BU462" s="74"/>
      <c r="BV462" s="74"/>
      <c r="BW462" s="74"/>
      <c r="BX462" s="74"/>
      <c r="BY462" s="74"/>
      <c r="BZ462" s="74"/>
      <c r="CA462" s="74"/>
      <c r="FB462" s="72"/>
      <c r="FC462" s="72"/>
      <c r="FD462" s="72"/>
      <c r="FE462" s="72"/>
      <c r="FF462" s="72"/>
      <c r="FG462" s="72"/>
      <c r="FH462" s="72"/>
      <c r="FI462" s="72"/>
      <c r="FJ462" s="72"/>
      <c r="FK462" s="72"/>
      <c r="FL462" s="72"/>
    </row>
    <row r="463" spans="30:168" ht="12.75">
      <c r="AD463" s="76"/>
      <c r="AF463" s="76"/>
      <c r="AG463" s="76"/>
      <c r="AH463" s="76"/>
      <c r="AI463" s="76"/>
      <c r="AJ463" s="76"/>
      <c r="AK463" s="76"/>
      <c r="AR463" s="80"/>
      <c r="AS463" s="80"/>
      <c r="AT463" s="80"/>
      <c r="AU463" s="80"/>
      <c r="AV463" s="80"/>
      <c r="AW463" s="80"/>
      <c r="AX463" s="80"/>
      <c r="AY463" s="80"/>
      <c r="AZ463" s="80"/>
      <c r="BA463" s="80"/>
      <c r="BB463" s="80"/>
      <c r="BH463" s="81"/>
      <c r="BO463" s="74"/>
      <c r="BP463" s="74"/>
      <c r="BQ463" s="74"/>
      <c r="BR463" s="74"/>
      <c r="BS463" s="74"/>
      <c r="BT463" s="74"/>
      <c r="BU463" s="74"/>
      <c r="BV463" s="74"/>
      <c r="BW463" s="74"/>
      <c r="BX463" s="74"/>
      <c r="BY463" s="74"/>
      <c r="BZ463" s="74"/>
      <c r="CA463" s="74"/>
      <c r="FB463" s="72"/>
      <c r="FC463" s="72"/>
      <c r="FD463" s="72"/>
      <c r="FE463" s="72"/>
      <c r="FF463" s="72"/>
      <c r="FG463" s="72"/>
      <c r="FH463" s="72"/>
      <c r="FI463" s="72"/>
      <c r="FJ463" s="72"/>
      <c r="FK463" s="72"/>
      <c r="FL463" s="72"/>
    </row>
    <row r="464" spans="30:168" ht="12.75">
      <c r="AD464" s="76"/>
      <c r="AF464" s="76"/>
      <c r="AG464" s="76"/>
      <c r="AH464" s="76"/>
      <c r="AI464" s="76"/>
      <c r="AJ464" s="76"/>
      <c r="AK464" s="76"/>
      <c r="AR464" s="80"/>
      <c r="AS464" s="80"/>
      <c r="AT464" s="80"/>
      <c r="AU464" s="80"/>
      <c r="AV464" s="80"/>
      <c r="AW464" s="80"/>
      <c r="AX464" s="80"/>
      <c r="AY464" s="80"/>
      <c r="AZ464" s="80"/>
      <c r="BA464" s="80"/>
      <c r="BB464" s="80"/>
      <c r="BH464" s="81"/>
      <c r="BO464" s="74"/>
      <c r="BP464" s="74"/>
      <c r="BQ464" s="74"/>
      <c r="BR464" s="74"/>
      <c r="BS464" s="74"/>
      <c r="BT464" s="74"/>
      <c r="BU464" s="74"/>
      <c r="BV464" s="74"/>
      <c r="BW464" s="74"/>
      <c r="BX464" s="74"/>
      <c r="BY464" s="74"/>
      <c r="BZ464" s="74"/>
      <c r="CA464" s="74"/>
      <c r="FB464" s="72"/>
      <c r="FC464" s="72"/>
      <c r="FD464" s="72"/>
      <c r="FE464" s="72"/>
      <c r="FF464" s="72"/>
      <c r="FG464" s="72"/>
      <c r="FH464" s="72"/>
      <c r="FI464" s="72"/>
      <c r="FJ464" s="72"/>
      <c r="FK464" s="72"/>
      <c r="FL464" s="72"/>
    </row>
    <row r="465" spans="30:168" ht="12.75">
      <c r="AD465" s="76"/>
      <c r="AF465" s="76"/>
      <c r="AG465" s="76"/>
      <c r="AH465" s="76"/>
      <c r="AI465" s="76"/>
      <c r="AJ465" s="76"/>
      <c r="AK465" s="76"/>
      <c r="AR465" s="80"/>
      <c r="AS465" s="80"/>
      <c r="AT465" s="80"/>
      <c r="AU465" s="80"/>
      <c r="AV465" s="80"/>
      <c r="AW465" s="80"/>
      <c r="AX465" s="80"/>
      <c r="AY465" s="80"/>
      <c r="AZ465" s="80"/>
      <c r="BA465" s="80"/>
      <c r="BB465" s="80"/>
      <c r="BH465" s="81"/>
      <c r="BO465" s="74"/>
      <c r="BP465" s="74"/>
      <c r="BQ465" s="74"/>
      <c r="BR465" s="74"/>
      <c r="BS465" s="74"/>
      <c r="BT465" s="74"/>
      <c r="BU465" s="74"/>
      <c r="BV465" s="74"/>
      <c r="BW465" s="74"/>
      <c r="BX465" s="74"/>
      <c r="BY465" s="74"/>
      <c r="BZ465" s="74"/>
      <c r="CA465" s="74"/>
      <c r="FB465" s="72"/>
      <c r="FC465" s="72"/>
      <c r="FD465" s="72"/>
      <c r="FE465" s="72"/>
      <c r="FF465" s="72"/>
      <c r="FG465" s="72"/>
      <c r="FH465" s="72"/>
      <c r="FI465" s="72"/>
      <c r="FJ465" s="72"/>
      <c r="FK465" s="72"/>
      <c r="FL465" s="72"/>
    </row>
    <row r="466" spans="30:168" ht="12.75">
      <c r="AD466" s="76"/>
      <c r="AF466" s="76"/>
      <c r="AG466" s="76"/>
      <c r="AH466" s="76"/>
      <c r="AI466" s="76"/>
      <c r="AJ466" s="76"/>
      <c r="AK466" s="76"/>
      <c r="AR466" s="80"/>
      <c r="AS466" s="80"/>
      <c r="AT466" s="80"/>
      <c r="AU466" s="80"/>
      <c r="AV466" s="80"/>
      <c r="AW466" s="80"/>
      <c r="AX466" s="80"/>
      <c r="AY466" s="80"/>
      <c r="AZ466" s="80"/>
      <c r="BA466" s="80"/>
      <c r="BB466" s="80"/>
      <c r="BH466" s="81"/>
      <c r="BO466" s="74"/>
      <c r="BP466" s="74"/>
      <c r="BQ466" s="74"/>
      <c r="BR466" s="74"/>
      <c r="BS466" s="74"/>
      <c r="BT466" s="74"/>
      <c r="BU466" s="74"/>
      <c r="BV466" s="74"/>
      <c r="BW466" s="74"/>
      <c r="BX466" s="74"/>
      <c r="BY466" s="74"/>
      <c r="BZ466" s="74"/>
      <c r="CA466" s="74"/>
      <c r="FB466" s="72"/>
      <c r="FC466" s="72"/>
      <c r="FD466" s="72"/>
      <c r="FE466" s="72"/>
      <c r="FF466" s="72"/>
      <c r="FG466" s="72"/>
      <c r="FH466" s="72"/>
      <c r="FI466" s="72"/>
      <c r="FJ466" s="72"/>
      <c r="FK466" s="72"/>
      <c r="FL466" s="72"/>
    </row>
    <row r="467" spans="30:168" ht="12.75">
      <c r="AD467" s="76"/>
      <c r="AF467" s="76"/>
      <c r="AG467" s="76"/>
      <c r="AH467" s="76"/>
      <c r="AI467" s="76"/>
      <c r="AJ467" s="76"/>
      <c r="AK467" s="76"/>
      <c r="AR467" s="80"/>
      <c r="AS467" s="80"/>
      <c r="AT467" s="80"/>
      <c r="AU467" s="80"/>
      <c r="AV467" s="80"/>
      <c r="AW467" s="80"/>
      <c r="AX467" s="80"/>
      <c r="AY467" s="80"/>
      <c r="AZ467" s="80"/>
      <c r="BA467" s="80"/>
      <c r="BB467" s="80"/>
      <c r="BH467" s="81"/>
      <c r="BO467" s="74"/>
      <c r="BP467" s="74"/>
      <c r="BQ467" s="74"/>
      <c r="BR467" s="74"/>
      <c r="BS467" s="74"/>
      <c r="BT467" s="74"/>
      <c r="BU467" s="74"/>
      <c r="BV467" s="74"/>
      <c r="BW467" s="74"/>
      <c r="BX467" s="74"/>
      <c r="BY467" s="74"/>
      <c r="BZ467" s="74"/>
      <c r="CA467" s="74"/>
      <c r="FB467" s="72"/>
      <c r="FC467" s="72"/>
      <c r="FD467" s="72"/>
      <c r="FE467" s="72"/>
      <c r="FF467" s="72"/>
      <c r="FG467" s="72"/>
      <c r="FH467" s="72"/>
      <c r="FI467" s="72"/>
      <c r="FJ467" s="72"/>
      <c r="FK467" s="72"/>
      <c r="FL467" s="72"/>
    </row>
    <row r="468" spans="30:168" ht="12.75">
      <c r="AD468" s="76"/>
      <c r="AF468" s="76"/>
      <c r="AG468" s="76"/>
      <c r="AH468" s="76"/>
      <c r="AI468" s="76"/>
      <c r="AJ468" s="76"/>
      <c r="AK468" s="76"/>
      <c r="AR468" s="80"/>
      <c r="AS468" s="80"/>
      <c r="AT468" s="80"/>
      <c r="AU468" s="80"/>
      <c r="AV468" s="80"/>
      <c r="AW468" s="80"/>
      <c r="AX468" s="80"/>
      <c r="AY468" s="80"/>
      <c r="AZ468" s="80"/>
      <c r="BA468" s="80"/>
      <c r="BB468" s="80"/>
      <c r="BH468" s="81"/>
      <c r="BN468" s="74"/>
      <c r="BO468" s="74"/>
      <c r="BP468" s="74"/>
      <c r="BQ468" s="74"/>
      <c r="BR468" s="74"/>
      <c r="BS468" s="74"/>
      <c r="BT468" s="74"/>
      <c r="BU468" s="74"/>
      <c r="BV468" s="74"/>
      <c r="BW468" s="74"/>
      <c r="BX468" s="74"/>
      <c r="BY468" s="74"/>
      <c r="BZ468" s="74"/>
      <c r="CA468" s="74"/>
      <c r="FB468" s="72"/>
      <c r="FC468" s="72"/>
      <c r="FD468" s="72"/>
      <c r="FE468" s="72"/>
      <c r="FF468" s="72"/>
      <c r="FG468" s="72"/>
      <c r="FH468" s="72"/>
      <c r="FI468" s="72"/>
      <c r="FJ468" s="72"/>
      <c r="FK468" s="72"/>
      <c r="FL468" s="72"/>
    </row>
    <row r="469" spans="30:168" ht="12.75">
      <c r="AD469" s="76"/>
      <c r="AF469" s="76"/>
      <c r="AG469" s="76"/>
      <c r="AH469" s="76"/>
      <c r="AI469" s="76"/>
      <c r="AJ469" s="76"/>
      <c r="AK469" s="76"/>
      <c r="AR469" s="80"/>
      <c r="AS469" s="80"/>
      <c r="AT469" s="80"/>
      <c r="AU469" s="80"/>
      <c r="AV469" s="80"/>
      <c r="AW469" s="81"/>
      <c r="AX469" s="80"/>
      <c r="AY469" s="80"/>
      <c r="AZ469" s="80"/>
      <c r="BA469" s="80"/>
      <c r="BB469" s="80"/>
      <c r="BH469" s="81"/>
      <c r="BM469" s="74"/>
      <c r="BN469" s="74"/>
      <c r="BO469" s="74"/>
      <c r="BP469" s="74"/>
      <c r="BQ469" s="74"/>
      <c r="BR469" s="74"/>
      <c r="BS469" s="74"/>
      <c r="BT469" s="74"/>
      <c r="BU469" s="74"/>
      <c r="BV469" s="74"/>
      <c r="BW469" s="74"/>
      <c r="BX469" s="74"/>
      <c r="BY469" s="74"/>
      <c r="BZ469" s="74"/>
      <c r="CA469" s="74"/>
      <c r="FB469" s="72"/>
      <c r="FC469" s="72"/>
      <c r="FD469" s="72"/>
      <c r="FE469" s="72"/>
      <c r="FF469" s="72"/>
      <c r="FG469" s="72"/>
      <c r="FH469" s="72"/>
      <c r="FI469" s="72"/>
      <c r="FJ469" s="72"/>
      <c r="FK469" s="72"/>
      <c r="FL469" s="72"/>
    </row>
    <row r="470" spans="30:168" ht="12.75">
      <c r="AD470" s="76"/>
      <c r="AF470" s="76"/>
      <c r="AG470" s="76"/>
      <c r="AH470" s="76"/>
      <c r="AI470" s="76"/>
      <c r="AJ470" s="76"/>
      <c r="AK470" s="76"/>
      <c r="AR470" s="80"/>
      <c r="AS470" s="80"/>
      <c r="AT470" s="80"/>
      <c r="AU470" s="80"/>
      <c r="AV470" s="80"/>
      <c r="AW470" s="81"/>
      <c r="AX470" s="80"/>
      <c r="AY470" s="80"/>
      <c r="AZ470" s="80"/>
      <c r="BA470" s="80"/>
      <c r="BB470" s="80"/>
      <c r="BH470" s="81"/>
      <c r="BM470" s="74"/>
      <c r="BO470" s="74"/>
      <c r="BP470" s="74"/>
      <c r="BQ470" s="74"/>
      <c r="BR470" s="74"/>
      <c r="BS470" s="74"/>
      <c r="BT470" s="74"/>
      <c r="BU470" s="74"/>
      <c r="BV470" s="74"/>
      <c r="BW470" s="74"/>
      <c r="BX470" s="74"/>
      <c r="BY470" s="74"/>
      <c r="BZ470" s="74"/>
      <c r="CA470" s="74"/>
      <c r="ER470" s="72"/>
      <c r="ES470" s="72"/>
      <c r="ET470" s="72"/>
      <c r="EU470" s="72"/>
      <c r="EV470" s="72"/>
      <c r="EW470" s="72"/>
      <c r="EX470" s="72"/>
      <c r="EY470" s="72"/>
      <c r="EZ470" s="72"/>
      <c r="FA470" s="72"/>
      <c r="FB470" s="72"/>
      <c r="FC470" s="72"/>
      <c r="FD470" s="72"/>
      <c r="FE470" s="72"/>
      <c r="FF470" s="72"/>
      <c r="FG470" s="72"/>
      <c r="FH470" s="72"/>
      <c r="FI470" s="72"/>
      <c r="FJ470" s="72"/>
      <c r="FK470" s="72"/>
      <c r="FL470" s="72"/>
    </row>
    <row r="471" spans="30:168" ht="12.75">
      <c r="AD471" s="76"/>
      <c r="AF471" s="76"/>
      <c r="AG471" s="76"/>
      <c r="AH471" s="76"/>
      <c r="AI471" s="76"/>
      <c r="AJ471" s="76"/>
      <c r="AK471" s="76"/>
      <c r="AR471" s="80"/>
      <c r="AS471" s="80"/>
      <c r="AT471" s="80"/>
      <c r="AU471" s="80"/>
      <c r="AV471" s="80"/>
      <c r="AW471" s="80"/>
      <c r="AX471" s="80"/>
      <c r="AY471" s="80"/>
      <c r="AZ471" s="80"/>
      <c r="BA471" s="80"/>
      <c r="BB471" s="80"/>
      <c r="BH471" s="81"/>
      <c r="BO471" s="74"/>
      <c r="BP471" s="74"/>
      <c r="BQ471" s="74"/>
      <c r="BR471" s="74"/>
      <c r="BS471" s="74"/>
      <c r="BT471" s="74"/>
      <c r="BU471" s="74"/>
      <c r="BV471" s="74"/>
      <c r="BW471" s="74"/>
      <c r="BX471" s="74"/>
      <c r="BY471" s="74"/>
      <c r="BZ471" s="74"/>
      <c r="CA471" s="74"/>
      <c r="ER471" s="72"/>
      <c r="ES471" s="72"/>
      <c r="ET471" s="72"/>
      <c r="EU471" s="72"/>
      <c r="EV471" s="72"/>
      <c r="EW471" s="72"/>
      <c r="EX471" s="72"/>
      <c r="EY471" s="72"/>
      <c r="EZ471" s="72"/>
      <c r="FA471" s="72"/>
      <c r="FB471" s="72"/>
      <c r="FC471" s="72"/>
      <c r="FD471" s="72"/>
      <c r="FE471" s="72"/>
      <c r="FF471" s="72"/>
      <c r="FG471" s="72"/>
      <c r="FH471" s="72"/>
      <c r="FI471" s="72"/>
      <c r="FJ471" s="72"/>
      <c r="FK471" s="72"/>
      <c r="FL471" s="72"/>
    </row>
    <row r="472" spans="30:168" ht="12.75">
      <c r="AD472" s="76"/>
      <c r="AF472" s="76"/>
      <c r="AG472" s="76"/>
      <c r="AH472" s="76"/>
      <c r="AI472" s="76"/>
      <c r="AJ472" s="76"/>
      <c r="AK472" s="76"/>
      <c r="AR472" s="80"/>
      <c r="AS472" s="80"/>
      <c r="AT472" s="80"/>
      <c r="AU472" s="80"/>
      <c r="AV472" s="80"/>
      <c r="AW472" s="80"/>
      <c r="AX472" s="80"/>
      <c r="AY472" s="80"/>
      <c r="AZ472" s="80"/>
      <c r="BA472" s="80"/>
      <c r="BB472" s="80"/>
      <c r="BH472" s="81"/>
      <c r="BO472" s="74"/>
      <c r="BP472" s="74"/>
      <c r="BQ472" s="74"/>
      <c r="BR472" s="74"/>
      <c r="BS472" s="74"/>
      <c r="BT472" s="74"/>
      <c r="BU472" s="74"/>
      <c r="BV472" s="74"/>
      <c r="BW472" s="74"/>
      <c r="BX472" s="74"/>
      <c r="BY472" s="74"/>
      <c r="BZ472" s="74"/>
      <c r="CA472" s="74"/>
      <c r="FC472" s="72"/>
      <c r="FD472" s="72"/>
      <c r="FE472" s="72"/>
      <c r="FF472" s="72"/>
      <c r="FG472" s="72"/>
      <c r="FH472" s="72"/>
      <c r="FI472" s="72"/>
      <c r="FJ472" s="72"/>
      <c r="FK472" s="72"/>
      <c r="FL472" s="72"/>
    </row>
    <row r="473" spans="30:168" ht="12.75">
      <c r="AD473" s="76"/>
      <c r="AF473" s="76"/>
      <c r="AG473" s="76"/>
      <c r="AH473" s="76"/>
      <c r="AI473" s="76"/>
      <c r="AJ473" s="76"/>
      <c r="AK473" s="76"/>
      <c r="AR473" s="80"/>
      <c r="AS473" s="80"/>
      <c r="AT473" s="80"/>
      <c r="AU473" s="80"/>
      <c r="AV473" s="80"/>
      <c r="AW473" s="80"/>
      <c r="AX473" s="80"/>
      <c r="AY473" s="80"/>
      <c r="AZ473" s="80"/>
      <c r="BA473" s="80"/>
      <c r="BB473" s="80"/>
      <c r="BH473" s="81"/>
      <c r="BO473" s="74"/>
      <c r="BP473" s="74"/>
      <c r="BQ473" s="74"/>
      <c r="BR473" s="74"/>
      <c r="BS473" s="74"/>
      <c r="BT473" s="74"/>
      <c r="BU473" s="74"/>
      <c r="BV473" s="74"/>
      <c r="BW473" s="74"/>
      <c r="BX473" s="74"/>
      <c r="BY473" s="74"/>
      <c r="BZ473" s="74"/>
      <c r="CA473" s="74"/>
      <c r="FC473" s="72"/>
      <c r="FD473" s="72"/>
      <c r="FE473" s="72"/>
      <c r="FF473" s="72"/>
      <c r="FG473" s="72"/>
      <c r="FH473" s="72"/>
      <c r="FI473" s="72"/>
      <c r="FJ473" s="72"/>
      <c r="FK473" s="72"/>
      <c r="FL473" s="72"/>
    </row>
    <row r="474" spans="30:168" ht="12.75">
      <c r="AD474" s="76"/>
      <c r="AF474" s="76"/>
      <c r="AG474" s="76"/>
      <c r="AH474" s="76"/>
      <c r="AI474" s="76"/>
      <c r="AJ474" s="76"/>
      <c r="AK474" s="76"/>
      <c r="AR474" s="80"/>
      <c r="AS474" s="80"/>
      <c r="AT474" s="80"/>
      <c r="AU474" s="80"/>
      <c r="AV474" s="80"/>
      <c r="AW474" s="80"/>
      <c r="AX474" s="80"/>
      <c r="AY474" s="80"/>
      <c r="AZ474" s="80"/>
      <c r="BA474" s="80"/>
      <c r="BB474" s="80"/>
      <c r="BH474" s="81"/>
      <c r="BO474" s="74"/>
      <c r="BP474" s="74"/>
      <c r="BQ474" s="74"/>
      <c r="BR474" s="74"/>
      <c r="BS474" s="74"/>
      <c r="BT474" s="74"/>
      <c r="BU474" s="74"/>
      <c r="BV474" s="74"/>
      <c r="BW474" s="74"/>
      <c r="BX474" s="74"/>
      <c r="BY474" s="74"/>
      <c r="BZ474" s="74"/>
      <c r="CA474" s="74"/>
      <c r="FC474" s="72"/>
      <c r="FD474" s="72"/>
      <c r="FE474" s="72"/>
      <c r="FF474" s="72"/>
      <c r="FG474" s="72"/>
      <c r="FH474" s="72"/>
      <c r="FI474" s="72"/>
      <c r="FJ474" s="72"/>
      <c r="FK474" s="72"/>
      <c r="FL474" s="72"/>
    </row>
    <row r="475" spans="30:168" ht="12.75">
      <c r="AD475" s="76"/>
      <c r="AF475" s="76"/>
      <c r="AG475" s="76"/>
      <c r="AH475" s="76"/>
      <c r="AI475" s="76"/>
      <c r="AJ475" s="76"/>
      <c r="AK475" s="76"/>
      <c r="AR475" s="80"/>
      <c r="AS475" s="80"/>
      <c r="AT475" s="80"/>
      <c r="AU475" s="80"/>
      <c r="AV475" s="80"/>
      <c r="AW475" s="80"/>
      <c r="AX475" s="80"/>
      <c r="AY475" s="80"/>
      <c r="AZ475" s="80"/>
      <c r="BA475" s="80"/>
      <c r="BB475" s="80"/>
      <c r="BH475" s="81"/>
      <c r="BO475" s="74"/>
      <c r="BP475" s="74"/>
      <c r="BQ475" s="74"/>
      <c r="BR475" s="74"/>
      <c r="BS475" s="74"/>
      <c r="BT475" s="74"/>
      <c r="BU475" s="74"/>
      <c r="BV475" s="74"/>
      <c r="BW475" s="74"/>
      <c r="BX475" s="74"/>
      <c r="BY475" s="74"/>
      <c r="BZ475" s="74"/>
      <c r="CA475" s="74"/>
      <c r="FC475" s="72"/>
      <c r="FD475" s="72"/>
      <c r="FE475" s="72"/>
      <c r="FF475" s="72"/>
      <c r="FG475" s="72"/>
      <c r="FH475" s="72"/>
      <c r="FI475" s="72"/>
      <c r="FJ475" s="72"/>
      <c r="FK475" s="72"/>
      <c r="FL475" s="72"/>
    </row>
    <row r="476" spans="30:168" ht="12.75">
      <c r="AD476" s="76"/>
      <c r="AF476" s="76"/>
      <c r="AG476" s="76"/>
      <c r="AH476" s="76"/>
      <c r="AI476" s="76"/>
      <c r="AJ476" s="76"/>
      <c r="AK476" s="76"/>
      <c r="AR476" s="80"/>
      <c r="AS476" s="80"/>
      <c r="AT476" s="80"/>
      <c r="AU476" s="80"/>
      <c r="AV476" s="80"/>
      <c r="AW476" s="80"/>
      <c r="AX476" s="80"/>
      <c r="AY476" s="80"/>
      <c r="AZ476" s="80"/>
      <c r="BA476" s="80"/>
      <c r="BB476" s="80"/>
      <c r="BH476" s="81"/>
      <c r="BO476" s="74"/>
      <c r="BP476" s="74"/>
      <c r="BQ476" s="74"/>
      <c r="BR476" s="74"/>
      <c r="BS476" s="74"/>
      <c r="BT476" s="74"/>
      <c r="BU476" s="74"/>
      <c r="BV476" s="74"/>
      <c r="BW476" s="74"/>
      <c r="BX476" s="74"/>
      <c r="BY476" s="74"/>
      <c r="BZ476" s="74"/>
      <c r="CA476" s="74"/>
      <c r="FC476" s="72"/>
      <c r="FD476" s="72"/>
      <c r="FE476" s="72"/>
      <c r="FF476" s="72"/>
      <c r="FG476" s="72"/>
      <c r="FH476" s="72"/>
      <c r="FI476" s="72"/>
      <c r="FJ476" s="72"/>
      <c r="FK476" s="72"/>
      <c r="FL476" s="72"/>
    </row>
    <row r="477" spans="30:168" ht="12.75">
      <c r="AD477" s="76"/>
      <c r="AF477" s="76"/>
      <c r="AG477" s="76"/>
      <c r="AH477" s="76"/>
      <c r="AI477" s="76"/>
      <c r="AJ477" s="76"/>
      <c r="AK477" s="76"/>
      <c r="AR477" s="80"/>
      <c r="AS477" s="80"/>
      <c r="AT477" s="80"/>
      <c r="AU477" s="80"/>
      <c r="AV477" s="80"/>
      <c r="AW477" s="80"/>
      <c r="AX477" s="80"/>
      <c r="AY477" s="80"/>
      <c r="AZ477" s="80"/>
      <c r="BA477" s="80"/>
      <c r="BB477" s="80"/>
      <c r="BH477" s="81"/>
      <c r="BO477" s="74"/>
      <c r="BP477" s="74"/>
      <c r="BQ477" s="74"/>
      <c r="BR477" s="74"/>
      <c r="BS477" s="74"/>
      <c r="BT477" s="74"/>
      <c r="BU477" s="74"/>
      <c r="BV477" s="74"/>
      <c r="BW477" s="74"/>
      <c r="BX477" s="74"/>
      <c r="BY477" s="74"/>
      <c r="BZ477" s="74"/>
      <c r="CA477" s="74"/>
      <c r="FC477" s="72"/>
      <c r="FD477" s="72"/>
      <c r="FE477" s="72"/>
      <c r="FF477" s="72"/>
      <c r="FG477" s="72"/>
      <c r="FH477" s="72"/>
      <c r="FI477" s="72"/>
      <c r="FJ477" s="72"/>
      <c r="FK477" s="72"/>
      <c r="FL477" s="72"/>
    </row>
    <row r="478" spans="30:168" ht="12.75">
      <c r="AD478" s="76"/>
      <c r="AF478" s="76"/>
      <c r="AG478" s="76"/>
      <c r="AH478" s="76"/>
      <c r="AI478" s="76"/>
      <c r="AJ478" s="76"/>
      <c r="AK478" s="76"/>
      <c r="AR478" s="80"/>
      <c r="AS478" s="80"/>
      <c r="AT478" s="80"/>
      <c r="AU478" s="80"/>
      <c r="AV478" s="80"/>
      <c r="AW478" s="80"/>
      <c r="AX478" s="80"/>
      <c r="AY478" s="80"/>
      <c r="AZ478" s="80"/>
      <c r="BA478" s="80"/>
      <c r="BB478" s="80"/>
      <c r="BH478" s="81"/>
      <c r="BO478" s="74"/>
      <c r="BP478" s="74"/>
      <c r="BQ478" s="74"/>
      <c r="BR478" s="74"/>
      <c r="BS478" s="74"/>
      <c r="BT478" s="74"/>
      <c r="BU478" s="74"/>
      <c r="BV478" s="74"/>
      <c r="BW478" s="74"/>
      <c r="BX478" s="74"/>
      <c r="BY478" s="74"/>
      <c r="BZ478" s="74"/>
      <c r="CA478" s="74"/>
      <c r="FC478" s="72"/>
      <c r="FD478" s="72"/>
      <c r="FE478" s="72"/>
      <c r="FF478" s="72"/>
      <c r="FG478" s="72"/>
      <c r="FH478" s="72"/>
      <c r="FI478" s="72"/>
      <c r="FJ478" s="72"/>
      <c r="FK478" s="72"/>
      <c r="FL478" s="72"/>
    </row>
    <row r="479" spans="30:168" ht="12.75">
      <c r="AD479" s="76"/>
      <c r="AF479" s="76"/>
      <c r="AG479" s="76"/>
      <c r="AH479" s="76"/>
      <c r="AI479" s="76"/>
      <c r="AJ479" s="76"/>
      <c r="AK479" s="76"/>
      <c r="AR479" s="80"/>
      <c r="AS479" s="80"/>
      <c r="AT479" s="80"/>
      <c r="AU479" s="80"/>
      <c r="AV479" s="80"/>
      <c r="AW479" s="80"/>
      <c r="AX479" s="80"/>
      <c r="AY479" s="80"/>
      <c r="AZ479" s="80"/>
      <c r="BA479" s="80"/>
      <c r="BB479" s="80"/>
      <c r="BH479" s="81"/>
      <c r="BO479" s="74"/>
      <c r="BP479" s="74"/>
      <c r="BQ479" s="74"/>
      <c r="BR479" s="74"/>
      <c r="BS479" s="74"/>
      <c r="BT479" s="74"/>
      <c r="BU479" s="74"/>
      <c r="BV479" s="74"/>
      <c r="BW479" s="74"/>
      <c r="BX479" s="74"/>
      <c r="BY479" s="74"/>
      <c r="BZ479" s="74"/>
      <c r="CA479" s="74"/>
      <c r="FC479" s="72"/>
      <c r="FD479" s="72"/>
      <c r="FE479" s="72"/>
      <c r="FF479" s="72"/>
      <c r="FG479" s="72"/>
      <c r="FH479" s="72"/>
      <c r="FI479" s="72"/>
      <c r="FJ479" s="72"/>
      <c r="FK479" s="72"/>
      <c r="FL479" s="72"/>
    </row>
    <row r="480" spans="30:168" ht="12.75">
      <c r="AD480" s="76"/>
      <c r="AF480" s="76"/>
      <c r="AG480" s="76"/>
      <c r="AH480" s="76"/>
      <c r="AI480" s="76"/>
      <c r="AJ480" s="76"/>
      <c r="AK480" s="76"/>
      <c r="AR480" s="80"/>
      <c r="AS480" s="80"/>
      <c r="AT480" s="80"/>
      <c r="AU480" s="80"/>
      <c r="AV480" s="80"/>
      <c r="AW480" s="80"/>
      <c r="AX480" s="80"/>
      <c r="AY480" s="80"/>
      <c r="AZ480" s="80"/>
      <c r="BA480" s="80"/>
      <c r="BB480" s="80"/>
      <c r="BH480" s="81"/>
      <c r="BO480" s="74"/>
      <c r="BP480" s="74"/>
      <c r="BQ480" s="74"/>
      <c r="BR480" s="74"/>
      <c r="BS480" s="74"/>
      <c r="BT480" s="74"/>
      <c r="BU480" s="74"/>
      <c r="BV480" s="74"/>
      <c r="BW480" s="74"/>
      <c r="BX480" s="74"/>
      <c r="BY480" s="74"/>
      <c r="BZ480" s="74"/>
      <c r="CA480" s="74"/>
      <c r="FC480" s="72"/>
      <c r="FD480" s="72"/>
      <c r="FE480" s="72"/>
      <c r="FF480" s="72"/>
      <c r="FG480" s="72"/>
      <c r="FH480" s="72"/>
      <c r="FI480" s="72"/>
      <c r="FJ480" s="72"/>
      <c r="FK480" s="72"/>
      <c r="FL480" s="72"/>
    </row>
    <row r="481" spans="30:168" ht="12.75">
      <c r="AD481" s="76"/>
      <c r="AF481" s="76"/>
      <c r="AG481" s="76"/>
      <c r="AH481" s="76"/>
      <c r="AI481" s="76"/>
      <c r="AJ481" s="76"/>
      <c r="AK481" s="76"/>
      <c r="AR481" s="80"/>
      <c r="AS481" s="80"/>
      <c r="AT481" s="80"/>
      <c r="AU481" s="80"/>
      <c r="AV481" s="80"/>
      <c r="AW481" s="80"/>
      <c r="AX481" s="80"/>
      <c r="AY481" s="80"/>
      <c r="AZ481" s="80"/>
      <c r="BA481" s="80"/>
      <c r="BB481" s="80"/>
      <c r="BH481" s="81"/>
      <c r="BO481" s="74"/>
      <c r="BP481" s="74"/>
      <c r="BQ481" s="74"/>
      <c r="BR481" s="74"/>
      <c r="BS481" s="74"/>
      <c r="BT481" s="74"/>
      <c r="BU481" s="74"/>
      <c r="BV481" s="74"/>
      <c r="BW481" s="74"/>
      <c r="BX481" s="74"/>
      <c r="BY481" s="74"/>
      <c r="BZ481" s="74"/>
      <c r="CA481" s="74"/>
      <c r="FC481" s="72"/>
      <c r="FD481" s="72"/>
      <c r="FE481" s="72"/>
      <c r="FF481" s="72"/>
      <c r="FG481" s="72"/>
      <c r="FH481" s="72"/>
      <c r="FI481" s="72"/>
      <c r="FJ481" s="72"/>
      <c r="FK481" s="72"/>
      <c r="FL481" s="72"/>
    </row>
    <row r="482" spans="30:168" ht="12.75">
      <c r="AD482" s="76"/>
      <c r="AF482" s="76"/>
      <c r="AG482" s="76"/>
      <c r="AH482" s="76"/>
      <c r="AI482" s="76"/>
      <c r="AJ482" s="76"/>
      <c r="AK482" s="76"/>
      <c r="AR482" s="80"/>
      <c r="AS482" s="80"/>
      <c r="AT482" s="80"/>
      <c r="AU482" s="80"/>
      <c r="AV482" s="80"/>
      <c r="AW482" s="80"/>
      <c r="AX482" s="80"/>
      <c r="AY482" s="80"/>
      <c r="AZ482" s="80"/>
      <c r="BA482" s="80"/>
      <c r="BB482" s="80"/>
      <c r="BH482" s="74"/>
      <c r="BI482" s="74"/>
      <c r="BJ482" s="74"/>
      <c r="BK482" s="74"/>
      <c r="BL482" s="74"/>
      <c r="BO482" s="74"/>
      <c r="BP482" s="74"/>
      <c r="BQ482" s="74"/>
      <c r="BR482" s="74"/>
      <c r="BS482" s="74"/>
      <c r="BT482" s="74"/>
      <c r="BU482" s="74"/>
      <c r="BV482" s="74"/>
      <c r="BW482" s="74"/>
      <c r="BX482" s="74"/>
      <c r="BY482" s="74"/>
      <c r="BZ482" s="74"/>
      <c r="CA482" s="74"/>
      <c r="FC482" s="72"/>
      <c r="FD482" s="72"/>
      <c r="FE482" s="72"/>
      <c r="FF482" s="72"/>
      <c r="FG482" s="72"/>
      <c r="FH482" s="72"/>
      <c r="FI482" s="72"/>
      <c r="FJ482" s="72"/>
      <c r="FK482" s="72"/>
      <c r="FL482" s="72"/>
    </row>
    <row r="483" spans="30:168" ht="12.75">
      <c r="AD483" s="76"/>
      <c r="AF483" s="76"/>
      <c r="AG483" s="76"/>
      <c r="AH483" s="76"/>
      <c r="AI483" s="76"/>
      <c r="AJ483" s="76"/>
      <c r="AK483" s="76"/>
      <c r="AR483" s="80"/>
      <c r="AS483" s="80"/>
      <c r="AT483" s="80"/>
      <c r="AU483" s="80"/>
      <c r="AV483" s="80"/>
      <c r="AW483" s="80"/>
      <c r="AX483" s="80"/>
      <c r="AY483" s="80"/>
      <c r="AZ483" s="80"/>
      <c r="BA483" s="80"/>
      <c r="BB483" s="80"/>
      <c r="BH483" s="74"/>
      <c r="BI483" s="74"/>
      <c r="BJ483" s="74"/>
      <c r="BK483" s="74"/>
      <c r="BL483" s="74"/>
      <c r="BO483" s="74"/>
      <c r="BP483" s="74"/>
      <c r="BQ483" s="74"/>
      <c r="BR483" s="74"/>
      <c r="BS483" s="74"/>
      <c r="BT483" s="74"/>
      <c r="BU483" s="74"/>
      <c r="BV483" s="74"/>
      <c r="BW483" s="74"/>
      <c r="BX483" s="74"/>
      <c r="BY483" s="74"/>
      <c r="BZ483" s="74"/>
      <c r="CA483" s="74"/>
      <c r="FC483" s="72"/>
      <c r="FD483" s="72"/>
      <c r="FE483" s="72"/>
      <c r="FF483" s="72"/>
      <c r="FG483" s="72"/>
      <c r="FH483" s="72"/>
      <c r="FI483" s="72"/>
      <c r="FJ483" s="72"/>
      <c r="FK483" s="72"/>
      <c r="FL483" s="72"/>
    </row>
    <row r="484" spans="30:168" ht="12.75">
      <c r="AD484" s="76"/>
      <c r="AF484" s="76"/>
      <c r="AG484" s="76"/>
      <c r="AH484" s="76"/>
      <c r="AI484" s="76"/>
      <c r="AJ484" s="76"/>
      <c r="AK484" s="76"/>
      <c r="AR484" s="80"/>
      <c r="AS484" s="80"/>
      <c r="AT484" s="80"/>
      <c r="AU484" s="80"/>
      <c r="AV484" s="80"/>
      <c r="AW484" s="80"/>
      <c r="AX484" s="80"/>
      <c r="AY484" s="80"/>
      <c r="AZ484" s="80"/>
      <c r="BA484" s="80"/>
      <c r="BB484" s="80"/>
      <c r="BF484" s="74"/>
      <c r="BI484" s="81"/>
      <c r="BP484" s="74"/>
      <c r="BQ484" s="74"/>
      <c r="BR484" s="74"/>
      <c r="BS484" s="74"/>
      <c r="BT484" s="74"/>
      <c r="BU484" s="74"/>
      <c r="BV484" s="74"/>
      <c r="BW484" s="74"/>
      <c r="BX484" s="74"/>
      <c r="BY484" s="74"/>
      <c r="BZ484" s="74"/>
      <c r="CA484" s="74"/>
      <c r="FC484" s="72"/>
      <c r="FD484" s="72"/>
      <c r="FE484" s="72"/>
      <c r="FF484" s="72"/>
      <c r="FG484" s="72"/>
      <c r="FH484" s="72"/>
      <c r="FI484" s="72"/>
      <c r="FJ484" s="72"/>
      <c r="FK484" s="72"/>
      <c r="FL484" s="72"/>
    </row>
    <row r="485" spans="30:168" ht="12.75">
      <c r="AD485" s="76"/>
      <c r="AF485" s="76"/>
      <c r="AG485" s="76"/>
      <c r="AH485" s="76"/>
      <c r="AI485" s="76"/>
      <c r="AJ485" s="76"/>
      <c r="AK485" s="76"/>
      <c r="AR485" s="80"/>
      <c r="AS485" s="80"/>
      <c r="AT485" s="80"/>
      <c r="AU485" s="80"/>
      <c r="AV485" s="80"/>
      <c r="AW485" s="80"/>
      <c r="AX485" s="80"/>
      <c r="AY485" s="80"/>
      <c r="AZ485" s="80"/>
      <c r="BA485" s="80"/>
      <c r="BB485" s="80"/>
      <c r="BE485" s="74"/>
      <c r="BF485" s="74"/>
      <c r="BG485" s="74"/>
      <c r="BI485" s="81"/>
      <c r="BP485" s="74"/>
      <c r="BQ485" s="74"/>
      <c r="BR485" s="74"/>
      <c r="BS485" s="74"/>
      <c r="BT485" s="74"/>
      <c r="BU485" s="74"/>
      <c r="BV485" s="74"/>
      <c r="BW485" s="74"/>
      <c r="BX485" s="74"/>
      <c r="BY485" s="74"/>
      <c r="BZ485" s="74"/>
      <c r="CA485" s="74"/>
      <c r="FC485" s="72"/>
      <c r="FD485" s="72"/>
      <c r="FE485" s="72"/>
      <c r="FF485" s="72"/>
      <c r="FG485" s="72"/>
      <c r="FH485" s="72"/>
      <c r="FI485" s="72"/>
      <c r="FJ485" s="72"/>
      <c r="FK485" s="72"/>
      <c r="FL485" s="72"/>
    </row>
    <row r="486" spans="30:168" ht="12.75">
      <c r="AD486" s="76"/>
      <c r="AF486" s="76"/>
      <c r="AG486" s="76"/>
      <c r="AH486" s="76"/>
      <c r="AI486" s="76"/>
      <c r="AJ486" s="76"/>
      <c r="AK486" s="76"/>
      <c r="AR486" s="80"/>
      <c r="AS486" s="80"/>
      <c r="AT486" s="80"/>
      <c r="AU486" s="80"/>
      <c r="AV486" s="80"/>
      <c r="AW486" s="80"/>
      <c r="AX486" s="80"/>
      <c r="AY486" s="80"/>
      <c r="AZ486" s="80"/>
      <c r="BA486" s="80"/>
      <c r="BB486" s="80"/>
      <c r="BE486" s="74"/>
      <c r="BG486" s="74"/>
      <c r="BI486" s="81"/>
      <c r="BP486" s="74"/>
      <c r="BQ486" s="74"/>
      <c r="BR486" s="74"/>
      <c r="BS486" s="74"/>
      <c r="BT486" s="74"/>
      <c r="BU486" s="74"/>
      <c r="BV486" s="74"/>
      <c r="BW486" s="74"/>
      <c r="BX486" s="74"/>
      <c r="BY486" s="74"/>
      <c r="BZ486" s="74"/>
      <c r="CA486" s="74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</row>
    <row r="487" spans="30:168" ht="12.75">
      <c r="AD487" s="76"/>
      <c r="AF487" s="76"/>
      <c r="AG487" s="76"/>
      <c r="AH487" s="76"/>
      <c r="AI487" s="76"/>
      <c r="AJ487" s="76"/>
      <c r="AK487" s="76"/>
      <c r="AR487" s="80"/>
      <c r="AS487" s="80"/>
      <c r="AT487" s="80"/>
      <c r="AU487" s="80"/>
      <c r="AV487" s="80"/>
      <c r="AW487" s="80"/>
      <c r="AX487" s="80"/>
      <c r="AY487" s="80"/>
      <c r="AZ487" s="80"/>
      <c r="BA487" s="80"/>
      <c r="BB487" s="80"/>
      <c r="BI487" s="81"/>
      <c r="BP487" s="74"/>
      <c r="BQ487" s="74"/>
      <c r="BR487" s="74"/>
      <c r="BS487" s="74"/>
      <c r="BT487" s="74"/>
      <c r="BU487" s="74"/>
      <c r="BV487" s="74"/>
      <c r="BW487" s="74"/>
      <c r="BX487" s="74"/>
      <c r="BY487" s="74"/>
      <c r="BZ487" s="74"/>
      <c r="CA487" s="74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</row>
    <row r="488" spans="30:168" ht="12.75">
      <c r="AD488" s="76"/>
      <c r="AF488" s="76"/>
      <c r="AG488" s="76"/>
      <c r="AH488" s="76"/>
      <c r="AI488" s="76"/>
      <c r="AJ488" s="76"/>
      <c r="AK488" s="76"/>
      <c r="AR488" s="80"/>
      <c r="AS488" s="80"/>
      <c r="AT488" s="80"/>
      <c r="AU488" s="80"/>
      <c r="AV488" s="80"/>
      <c r="AW488" s="80"/>
      <c r="AX488" s="80"/>
      <c r="AY488" s="80"/>
      <c r="AZ488" s="80"/>
      <c r="BA488" s="80"/>
      <c r="BB488" s="80"/>
      <c r="BI488" s="81"/>
      <c r="BP488" s="74"/>
      <c r="BQ488" s="74"/>
      <c r="BR488" s="74"/>
      <c r="BS488" s="74"/>
      <c r="BT488" s="74"/>
      <c r="BU488" s="74"/>
      <c r="BV488" s="74"/>
      <c r="BW488" s="74"/>
      <c r="BX488" s="74"/>
      <c r="BY488" s="74"/>
      <c r="BZ488" s="74"/>
      <c r="CA488" s="74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</row>
    <row r="489" spans="30:168" ht="12.75">
      <c r="AD489" s="76"/>
      <c r="AF489" s="76"/>
      <c r="AG489" s="76"/>
      <c r="AH489" s="76"/>
      <c r="AI489" s="76"/>
      <c r="AJ489" s="76"/>
      <c r="AK489" s="76"/>
      <c r="AR489" s="80"/>
      <c r="AS489" s="80"/>
      <c r="AT489" s="80"/>
      <c r="AU489" s="80"/>
      <c r="AV489" s="80"/>
      <c r="AW489" s="80"/>
      <c r="AX489" s="80"/>
      <c r="AY489" s="80"/>
      <c r="AZ489" s="80"/>
      <c r="BA489" s="80"/>
      <c r="BB489" s="80"/>
      <c r="BI489" s="81"/>
      <c r="BP489" s="74"/>
      <c r="BQ489" s="74"/>
      <c r="BR489" s="74"/>
      <c r="BS489" s="74"/>
      <c r="BT489" s="74"/>
      <c r="BU489" s="74"/>
      <c r="BV489" s="74"/>
      <c r="BW489" s="74"/>
      <c r="BX489" s="74"/>
      <c r="BY489" s="74"/>
      <c r="BZ489" s="74"/>
      <c r="CA489" s="74"/>
      <c r="FC489" s="72"/>
      <c r="FD489" s="72"/>
      <c r="FE489" s="72"/>
      <c r="FF489" s="72"/>
      <c r="FG489" s="72"/>
      <c r="FH489" s="72"/>
      <c r="FI489" s="72"/>
      <c r="FJ489" s="72"/>
      <c r="FK489" s="72"/>
      <c r="FL489" s="72"/>
    </row>
    <row r="490" spans="30:168" ht="12.75">
      <c r="AD490" s="76"/>
      <c r="AF490" s="76"/>
      <c r="AG490" s="76"/>
      <c r="AH490" s="76"/>
      <c r="AI490" s="76"/>
      <c r="AJ490" s="76"/>
      <c r="AK490" s="76"/>
      <c r="AR490" s="80"/>
      <c r="AS490" s="80"/>
      <c r="AT490" s="80"/>
      <c r="AU490" s="80"/>
      <c r="AV490" s="80"/>
      <c r="AW490" s="80"/>
      <c r="AX490" s="80"/>
      <c r="AY490" s="80"/>
      <c r="AZ490" s="80"/>
      <c r="BA490" s="80"/>
      <c r="BB490" s="80"/>
      <c r="BI490" s="81"/>
      <c r="BP490" s="74"/>
      <c r="BQ490" s="74"/>
      <c r="BR490" s="74"/>
      <c r="BS490" s="74"/>
      <c r="BT490" s="74"/>
      <c r="BU490" s="74"/>
      <c r="BV490" s="74"/>
      <c r="BW490" s="74"/>
      <c r="BX490" s="74"/>
      <c r="BY490" s="74"/>
      <c r="BZ490" s="74"/>
      <c r="CA490" s="74"/>
      <c r="FC490" s="72"/>
      <c r="FD490" s="72"/>
      <c r="FE490" s="72"/>
      <c r="FF490" s="72"/>
      <c r="FG490" s="72"/>
      <c r="FH490" s="72"/>
      <c r="FI490" s="72"/>
      <c r="FJ490" s="72"/>
      <c r="FK490" s="72"/>
      <c r="FL490" s="72"/>
    </row>
    <row r="491" spans="30:168" ht="12.75">
      <c r="AD491" s="76"/>
      <c r="AF491" s="76"/>
      <c r="AG491" s="76"/>
      <c r="AH491" s="76"/>
      <c r="AI491" s="76"/>
      <c r="AJ491" s="76"/>
      <c r="AK491" s="76"/>
      <c r="AR491" s="80"/>
      <c r="AS491" s="80"/>
      <c r="AT491" s="80"/>
      <c r="AU491" s="80"/>
      <c r="AV491" s="80"/>
      <c r="AW491" s="80"/>
      <c r="AX491" s="80"/>
      <c r="AY491" s="80"/>
      <c r="AZ491" s="80"/>
      <c r="BA491" s="80"/>
      <c r="BB491" s="80"/>
      <c r="BI491" s="81"/>
      <c r="BP491" s="74"/>
      <c r="BQ491" s="74"/>
      <c r="BR491" s="74"/>
      <c r="BS491" s="74"/>
      <c r="BT491" s="74"/>
      <c r="BU491" s="74"/>
      <c r="BV491" s="74"/>
      <c r="BW491" s="74"/>
      <c r="BX491" s="74"/>
      <c r="BY491" s="74"/>
      <c r="BZ491" s="74"/>
      <c r="CA491" s="74"/>
      <c r="FC491" s="72"/>
      <c r="FD491" s="72"/>
      <c r="FE491" s="72"/>
      <c r="FF491" s="72"/>
      <c r="FG491" s="72"/>
      <c r="FH491" s="72"/>
      <c r="FI491" s="72"/>
      <c r="FJ491" s="72"/>
      <c r="FK491" s="72"/>
      <c r="FL491" s="72"/>
    </row>
    <row r="492" spans="30:168" ht="12.75">
      <c r="AD492" s="76"/>
      <c r="AF492" s="76"/>
      <c r="AG492" s="76"/>
      <c r="AH492" s="76"/>
      <c r="AI492" s="76"/>
      <c r="AJ492" s="76"/>
      <c r="AK492" s="76"/>
      <c r="AR492" s="80"/>
      <c r="AS492" s="80"/>
      <c r="AT492" s="80"/>
      <c r="AU492" s="80"/>
      <c r="AV492" s="80"/>
      <c r="AW492" s="80"/>
      <c r="AX492" s="80"/>
      <c r="AY492" s="80"/>
      <c r="AZ492" s="80"/>
      <c r="BA492" s="80"/>
      <c r="BB492" s="80"/>
      <c r="BI492" s="81"/>
      <c r="BP492" s="74"/>
      <c r="BQ492" s="74"/>
      <c r="BR492" s="74"/>
      <c r="BS492" s="74"/>
      <c r="BT492" s="74"/>
      <c r="BU492" s="74"/>
      <c r="BV492" s="74"/>
      <c r="BW492" s="74"/>
      <c r="BX492" s="74"/>
      <c r="BY492" s="74"/>
      <c r="BZ492" s="74"/>
      <c r="CA492" s="74"/>
      <c r="FC492" s="72"/>
      <c r="FD492" s="72"/>
      <c r="FE492" s="72"/>
      <c r="FF492" s="72"/>
      <c r="FG492" s="72"/>
      <c r="FH492" s="72"/>
      <c r="FI492" s="72"/>
      <c r="FJ492" s="72"/>
      <c r="FK492" s="72"/>
      <c r="FL492" s="72"/>
    </row>
    <row r="493" spans="30:168" ht="12.75">
      <c r="AD493" s="76"/>
      <c r="AF493" s="76"/>
      <c r="AG493" s="76"/>
      <c r="AH493" s="76"/>
      <c r="AI493" s="76"/>
      <c r="AJ493" s="76"/>
      <c r="AK493" s="76"/>
      <c r="AR493" s="80"/>
      <c r="AS493" s="80"/>
      <c r="AT493" s="80"/>
      <c r="AU493" s="80"/>
      <c r="AV493" s="80"/>
      <c r="AW493" s="80"/>
      <c r="AX493" s="80"/>
      <c r="AY493" s="80"/>
      <c r="AZ493" s="80"/>
      <c r="BA493" s="80"/>
      <c r="BB493" s="80"/>
      <c r="BI493" s="81"/>
      <c r="BP493" s="74"/>
      <c r="BQ493" s="74"/>
      <c r="BR493" s="74"/>
      <c r="BS493" s="74"/>
      <c r="BT493" s="74"/>
      <c r="BU493" s="74"/>
      <c r="BV493" s="74"/>
      <c r="BW493" s="74"/>
      <c r="BX493" s="74"/>
      <c r="BY493" s="74"/>
      <c r="BZ493" s="74"/>
      <c r="CA493" s="74"/>
      <c r="FC493" s="72"/>
      <c r="FD493" s="72"/>
      <c r="FE493" s="72"/>
      <c r="FF493" s="72"/>
      <c r="FG493" s="72"/>
      <c r="FH493" s="72"/>
      <c r="FI493" s="72"/>
      <c r="FJ493" s="72"/>
      <c r="FK493" s="72"/>
      <c r="FL493" s="72"/>
    </row>
    <row r="494" spans="30:168" ht="12.75">
      <c r="AD494" s="76"/>
      <c r="AF494" s="76"/>
      <c r="AG494" s="76"/>
      <c r="AH494" s="76"/>
      <c r="AI494" s="76"/>
      <c r="AJ494" s="76"/>
      <c r="AK494" s="76"/>
      <c r="AR494" s="80"/>
      <c r="AS494" s="80"/>
      <c r="AT494" s="80"/>
      <c r="AU494" s="80"/>
      <c r="AV494" s="80"/>
      <c r="AW494" s="80"/>
      <c r="AX494" s="80"/>
      <c r="AY494" s="80"/>
      <c r="AZ494" s="80"/>
      <c r="BA494" s="80"/>
      <c r="BB494" s="80"/>
      <c r="BI494" s="81"/>
      <c r="BP494" s="74"/>
      <c r="BQ494" s="74"/>
      <c r="BR494" s="74"/>
      <c r="BS494" s="74"/>
      <c r="BT494" s="74"/>
      <c r="BU494" s="74"/>
      <c r="BV494" s="74"/>
      <c r="BW494" s="74"/>
      <c r="BX494" s="74"/>
      <c r="BY494" s="74"/>
      <c r="BZ494" s="74"/>
      <c r="CA494" s="74"/>
      <c r="FC494" s="72"/>
      <c r="FD494" s="72"/>
      <c r="FE494" s="72"/>
      <c r="FF494" s="72"/>
      <c r="FG494" s="72"/>
      <c r="FH494" s="72"/>
      <c r="FI494" s="72"/>
      <c r="FJ494" s="72"/>
      <c r="FK494" s="72"/>
      <c r="FL494" s="72"/>
    </row>
    <row r="495" spans="30:168" ht="12.75">
      <c r="AD495" s="76"/>
      <c r="AF495" s="76"/>
      <c r="AG495" s="76"/>
      <c r="AH495" s="76"/>
      <c r="AI495" s="76"/>
      <c r="AJ495" s="76"/>
      <c r="AK495" s="76"/>
      <c r="AR495" s="80"/>
      <c r="AS495" s="80"/>
      <c r="AT495" s="80"/>
      <c r="AU495" s="80"/>
      <c r="AV495" s="80"/>
      <c r="AW495" s="80"/>
      <c r="AX495" s="80"/>
      <c r="AY495" s="80"/>
      <c r="AZ495" s="80"/>
      <c r="BA495" s="80"/>
      <c r="BB495" s="80"/>
      <c r="BI495" s="81"/>
      <c r="BP495" s="74"/>
      <c r="BQ495" s="74"/>
      <c r="BR495" s="74"/>
      <c r="BS495" s="74"/>
      <c r="BT495" s="74"/>
      <c r="BU495" s="74"/>
      <c r="BV495" s="74"/>
      <c r="BW495" s="74"/>
      <c r="BX495" s="74"/>
      <c r="BY495" s="74"/>
      <c r="BZ495" s="74"/>
      <c r="CA495" s="74"/>
      <c r="FC495" s="72"/>
      <c r="FD495" s="72"/>
      <c r="FE495" s="72"/>
      <c r="FF495" s="72"/>
      <c r="FG495" s="72"/>
      <c r="FH495" s="72"/>
      <c r="FI495" s="72"/>
      <c r="FJ495" s="72"/>
      <c r="FK495" s="72"/>
      <c r="FL495" s="72"/>
    </row>
    <row r="496" spans="30:168" ht="12.75">
      <c r="AD496" s="76"/>
      <c r="AF496" s="76"/>
      <c r="AG496" s="76"/>
      <c r="AH496" s="76"/>
      <c r="AI496" s="76"/>
      <c r="AJ496" s="76"/>
      <c r="AK496" s="76"/>
      <c r="AR496" s="80"/>
      <c r="AS496" s="80"/>
      <c r="AT496" s="80"/>
      <c r="AU496" s="80"/>
      <c r="AV496" s="80"/>
      <c r="AW496" s="80"/>
      <c r="AX496" s="80"/>
      <c r="AY496" s="80"/>
      <c r="AZ496" s="80"/>
      <c r="BA496" s="80"/>
      <c r="BB496" s="80"/>
      <c r="BI496" s="81"/>
      <c r="BP496" s="74"/>
      <c r="BQ496" s="74"/>
      <c r="BR496" s="74"/>
      <c r="BS496" s="74"/>
      <c r="BT496" s="74"/>
      <c r="BU496" s="74"/>
      <c r="BV496" s="74"/>
      <c r="BW496" s="74"/>
      <c r="BX496" s="74"/>
      <c r="BY496" s="74"/>
      <c r="BZ496" s="74"/>
      <c r="CA496" s="74"/>
      <c r="FC496" s="72"/>
      <c r="FD496" s="72"/>
      <c r="FE496" s="72"/>
      <c r="FF496" s="72"/>
      <c r="FG496" s="72"/>
      <c r="FH496" s="72"/>
      <c r="FI496" s="72"/>
      <c r="FJ496" s="72"/>
      <c r="FK496" s="72"/>
      <c r="FL496" s="72"/>
    </row>
    <row r="497" spans="30:168" ht="12.75">
      <c r="AD497" s="76"/>
      <c r="AF497" s="76"/>
      <c r="AG497" s="76"/>
      <c r="AH497" s="76"/>
      <c r="AI497" s="76"/>
      <c r="AJ497" s="76"/>
      <c r="AK497" s="76"/>
      <c r="AR497" s="80"/>
      <c r="AS497" s="80"/>
      <c r="AT497" s="80"/>
      <c r="AU497" s="80"/>
      <c r="AV497" s="80"/>
      <c r="AW497" s="80"/>
      <c r="AX497" s="80"/>
      <c r="AY497" s="80"/>
      <c r="AZ497" s="80"/>
      <c r="BA497" s="80"/>
      <c r="BB497" s="80"/>
      <c r="BI497" s="81"/>
      <c r="BP497" s="74"/>
      <c r="BQ497" s="74"/>
      <c r="BR497" s="74"/>
      <c r="BS497" s="74"/>
      <c r="BT497" s="74"/>
      <c r="BU497" s="74"/>
      <c r="BV497" s="74"/>
      <c r="BW497" s="74"/>
      <c r="BX497" s="74"/>
      <c r="BY497" s="74"/>
      <c r="BZ497" s="74"/>
      <c r="CA497" s="74"/>
      <c r="FC497" s="72"/>
      <c r="FD497" s="72"/>
      <c r="FE497" s="72"/>
      <c r="FF497" s="72"/>
      <c r="FG497" s="72"/>
      <c r="FH497" s="72"/>
      <c r="FI497" s="72"/>
      <c r="FJ497" s="72"/>
      <c r="FK497" s="72"/>
      <c r="FL497" s="72"/>
    </row>
    <row r="498" spans="30:168" ht="12.75">
      <c r="AD498" s="76"/>
      <c r="AF498" s="76"/>
      <c r="AG498" s="76"/>
      <c r="AH498" s="80"/>
      <c r="AI498" s="80"/>
      <c r="AJ498" s="80"/>
      <c r="AK498" s="80"/>
      <c r="AL498" s="80"/>
      <c r="AM498" s="80"/>
      <c r="AN498" s="80"/>
      <c r="AO498" s="80"/>
      <c r="AP498" s="80"/>
      <c r="AQ498" s="80"/>
      <c r="AS498" s="80"/>
      <c r="AT498" s="80"/>
      <c r="AU498" s="80"/>
      <c r="AV498" s="80"/>
      <c r="AW498" s="80"/>
      <c r="AX498" s="80"/>
      <c r="AY498" s="80"/>
      <c r="AZ498" s="80"/>
      <c r="BA498" s="80"/>
      <c r="BB498" s="80"/>
      <c r="BI498" s="81"/>
      <c r="BP498" s="74"/>
      <c r="BQ498" s="74"/>
      <c r="BR498" s="74"/>
      <c r="BS498" s="74"/>
      <c r="BT498" s="74"/>
      <c r="BU498" s="74"/>
      <c r="BV498" s="74"/>
      <c r="BW498" s="74"/>
      <c r="BX498" s="74"/>
      <c r="BY498" s="74"/>
      <c r="BZ498" s="74"/>
      <c r="CA498" s="74"/>
      <c r="FC498" s="72"/>
      <c r="FD498" s="72"/>
      <c r="FE498" s="72"/>
      <c r="FF498" s="72"/>
      <c r="FG498" s="72"/>
      <c r="FH498" s="72"/>
      <c r="FI498" s="72"/>
      <c r="FJ498" s="72"/>
      <c r="FK498" s="72"/>
      <c r="FL498" s="72"/>
    </row>
    <row r="499" spans="30:168" ht="12.75">
      <c r="AD499" s="76"/>
      <c r="AF499" s="76"/>
      <c r="AG499" s="76"/>
      <c r="AH499" s="80"/>
      <c r="AI499" s="80"/>
      <c r="AJ499" s="80"/>
      <c r="AK499" s="80"/>
      <c r="AL499" s="80"/>
      <c r="AM499" s="80"/>
      <c r="AN499" s="80"/>
      <c r="AO499" s="80"/>
      <c r="AP499" s="80"/>
      <c r="AQ499" s="80"/>
      <c r="AS499" s="80"/>
      <c r="AT499" s="80"/>
      <c r="AU499" s="80"/>
      <c r="AV499" s="80"/>
      <c r="AW499" s="80"/>
      <c r="AX499" s="80"/>
      <c r="AY499" s="80"/>
      <c r="AZ499" s="80"/>
      <c r="BA499" s="80"/>
      <c r="BB499" s="80"/>
      <c r="BI499" s="81"/>
      <c r="BP499" s="74"/>
      <c r="BQ499" s="74"/>
      <c r="BR499" s="74"/>
      <c r="BS499" s="74"/>
      <c r="BT499" s="74"/>
      <c r="BU499" s="74"/>
      <c r="BV499" s="74"/>
      <c r="BW499" s="74"/>
      <c r="BX499" s="74"/>
      <c r="BY499" s="74"/>
      <c r="BZ499" s="74"/>
      <c r="CA499" s="74"/>
      <c r="FC499" s="72"/>
      <c r="FD499" s="72"/>
      <c r="FE499" s="72"/>
      <c r="FF499" s="72"/>
      <c r="FG499" s="72"/>
      <c r="FH499" s="72"/>
      <c r="FI499" s="72"/>
      <c r="FJ499" s="72"/>
      <c r="FK499" s="72"/>
      <c r="FL499" s="72"/>
    </row>
    <row r="500" spans="30:168" ht="12.75">
      <c r="AD500" s="76"/>
      <c r="AF500" s="76"/>
      <c r="AG500" s="76"/>
      <c r="AH500" s="76"/>
      <c r="AI500" s="76"/>
      <c r="AJ500" s="76"/>
      <c r="AK500" s="76"/>
      <c r="AS500" s="80"/>
      <c r="AT500" s="80"/>
      <c r="AU500" s="80"/>
      <c r="AV500" s="80"/>
      <c r="AW500" s="80"/>
      <c r="AX500" s="80"/>
      <c r="AY500" s="80"/>
      <c r="AZ500" s="80"/>
      <c r="BA500" s="80"/>
      <c r="BB500" s="80"/>
      <c r="BI500" s="81"/>
      <c r="BP500" s="74"/>
      <c r="BQ500" s="74"/>
      <c r="BR500" s="74"/>
      <c r="BS500" s="74"/>
      <c r="BT500" s="74"/>
      <c r="BU500" s="74"/>
      <c r="BV500" s="74"/>
      <c r="BW500" s="74"/>
      <c r="BX500" s="74"/>
      <c r="BY500" s="74"/>
      <c r="BZ500" s="74"/>
      <c r="CA500" s="74"/>
      <c r="FC500" s="72"/>
      <c r="FD500" s="72"/>
      <c r="FE500" s="72"/>
      <c r="FF500" s="72"/>
      <c r="FG500" s="72"/>
      <c r="FH500" s="72"/>
      <c r="FI500" s="72"/>
      <c r="FJ500" s="72"/>
      <c r="FK500" s="72"/>
      <c r="FL500" s="72"/>
    </row>
    <row r="501" spans="30:168" ht="12.75">
      <c r="AD501" s="76"/>
      <c r="AF501" s="76"/>
      <c r="AG501" s="76"/>
      <c r="AH501" s="76"/>
      <c r="AI501" s="76"/>
      <c r="AJ501" s="76"/>
      <c r="AK501" s="76"/>
      <c r="AS501" s="80"/>
      <c r="AT501" s="80"/>
      <c r="AU501" s="80"/>
      <c r="AV501" s="80"/>
      <c r="AW501" s="80"/>
      <c r="AX501" s="80"/>
      <c r="AY501" s="80"/>
      <c r="AZ501" s="80"/>
      <c r="BA501" s="80"/>
      <c r="BB501" s="80"/>
      <c r="BI501" s="81"/>
      <c r="BP501" s="74"/>
      <c r="BQ501" s="74"/>
      <c r="BR501" s="74"/>
      <c r="BS501" s="74"/>
      <c r="BT501" s="74"/>
      <c r="BU501" s="74"/>
      <c r="BV501" s="74"/>
      <c r="BW501" s="74"/>
      <c r="BX501" s="74"/>
      <c r="BY501" s="74"/>
      <c r="BZ501" s="74"/>
      <c r="CA501" s="74"/>
      <c r="FC501" s="72"/>
      <c r="FD501" s="72"/>
      <c r="FE501" s="72"/>
      <c r="FF501" s="72"/>
      <c r="FG501" s="72"/>
      <c r="FH501" s="72"/>
      <c r="FI501" s="72"/>
      <c r="FJ501" s="72"/>
      <c r="FK501" s="72"/>
      <c r="FL501" s="72"/>
    </row>
    <row r="502" spans="30:168" ht="12.75">
      <c r="AD502" s="76"/>
      <c r="AF502" s="76"/>
      <c r="AG502" s="76"/>
      <c r="AH502" s="76"/>
      <c r="AI502" s="76"/>
      <c r="AJ502" s="76"/>
      <c r="AK502" s="76"/>
      <c r="AS502" s="80"/>
      <c r="AT502" s="80"/>
      <c r="AU502" s="80"/>
      <c r="AV502" s="80"/>
      <c r="AW502" s="80"/>
      <c r="AX502" s="80"/>
      <c r="AY502" s="80"/>
      <c r="AZ502" s="80"/>
      <c r="BA502" s="80"/>
      <c r="BB502" s="80"/>
      <c r="BI502" s="81"/>
      <c r="BP502" s="74"/>
      <c r="BQ502" s="74"/>
      <c r="BR502" s="74"/>
      <c r="BS502" s="74"/>
      <c r="BT502" s="74"/>
      <c r="BU502" s="74"/>
      <c r="BV502" s="74"/>
      <c r="BW502" s="74"/>
      <c r="BX502" s="74"/>
      <c r="BY502" s="74"/>
      <c r="BZ502" s="74"/>
      <c r="CA502" s="74"/>
      <c r="FC502" s="72"/>
      <c r="FD502" s="72"/>
      <c r="FE502" s="72"/>
      <c r="FF502" s="72"/>
      <c r="FG502" s="72"/>
      <c r="FH502" s="72"/>
      <c r="FI502" s="72"/>
      <c r="FJ502" s="72"/>
      <c r="FK502" s="72"/>
      <c r="FL502" s="72"/>
    </row>
    <row r="503" spans="30:168" ht="12.75">
      <c r="AD503" s="76"/>
      <c r="AF503" s="76"/>
      <c r="AG503" s="76"/>
      <c r="AH503" s="76"/>
      <c r="AI503" s="76"/>
      <c r="AJ503" s="76"/>
      <c r="AK503" s="76"/>
      <c r="AS503" s="80"/>
      <c r="AT503" s="80"/>
      <c r="AU503" s="80"/>
      <c r="AV503" s="80"/>
      <c r="AW503" s="80"/>
      <c r="AX503" s="80"/>
      <c r="AY503" s="80"/>
      <c r="AZ503" s="80"/>
      <c r="BA503" s="80"/>
      <c r="BB503" s="80"/>
      <c r="BI503" s="81"/>
      <c r="BP503" s="74"/>
      <c r="BQ503" s="74"/>
      <c r="BR503" s="74"/>
      <c r="BS503" s="74"/>
      <c r="BT503" s="74"/>
      <c r="BU503" s="74"/>
      <c r="BV503" s="74"/>
      <c r="BW503" s="74"/>
      <c r="BX503" s="74"/>
      <c r="BY503" s="74"/>
      <c r="BZ503" s="74"/>
      <c r="CA503" s="74"/>
      <c r="FC503" s="72"/>
      <c r="FD503" s="72"/>
      <c r="FE503" s="72"/>
      <c r="FF503" s="72"/>
      <c r="FG503" s="72"/>
      <c r="FH503" s="72"/>
      <c r="FI503" s="72"/>
      <c r="FJ503" s="72"/>
      <c r="FK503" s="72"/>
      <c r="FL503" s="72"/>
    </row>
    <row r="504" spans="30:168" ht="12.75">
      <c r="AD504" s="76"/>
      <c r="AF504" s="76"/>
      <c r="AG504" s="76"/>
      <c r="AH504" s="76"/>
      <c r="AI504" s="76"/>
      <c r="AJ504" s="76"/>
      <c r="AK504" s="76"/>
      <c r="AS504" s="80"/>
      <c r="AT504" s="80"/>
      <c r="AU504" s="80"/>
      <c r="AV504" s="80"/>
      <c r="AW504" s="80"/>
      <c r="AX504" s="80"/>
      <c r="AY504" s="80"/>
      <c r="AZ504" s="80"/>
      <c r="BA504" s="80"/>
      <c r="BB504" s="80"/>
      <c r="BI504" s="81"/>
      <c r="BP504" s="74"/>
      <c r="BQ504" s="74"/>
      <c r="BR504" s="74"/>
      <c r="BS504" s="74"/>
      <c r="BT504" s="74"/>
      <c r="BU504" s="74"/>
      <c r="BV504" s="74"/>
      <c r="BW504" s="74"/>
      <c r="BX504" s="74"/>
      <c r="BY504" s="74"/>
      <c r="BZ504" s="74"/>
      <c r="CA504" s="74"/>
      <c r="FC504" s="72"/>
      <c r="FD504" s="72"/>
      <c r="FE504" s="72"/>
      <c r="FF504" s="72"/>
      <c r="FG504" s="72"/>
      <c r="FH504" s="72"/>
      <c r="FI504" s="72"/>
      <c r="FJ504" s="72"/>
      <c r="FK504" s="72"/>
      <c r="FL504" s="72"/>
    </row>
    <row r="505" spans="30:168" ht="12.75">
      <c r="AD505" s="76"/>
      <c r="AF505" s="76"/>
      <c r="AG505" s="76"/>
      <c r="AH505" s="76"/>
      <c r="AI505" s="76"/>
      <c r="AJ505" s="76"/>
      <c r="AK505" s="76"/>
      <c r="AS505" s="80"/>
      <c r="AT505" s="80"/>
      <c r="AU505" s="80"/>
      <c r="AV505" s="80"/>
      <c r="AW505" s="80"/>
      <c r="AX505" s="80"/>
      <c r="AY505" s="80"/>
      <c r="AZ505" s="80"/>
      <c r="BA505" s="80"/>
      <c r="BB505" s="80"/>
      <c r="BI505" s="81"/>
      <c r="BP505" s="74"/>
      <c r="BQ505" s="74"/>
      <c r="BR505" s="74"/>
      <c r="BS505" s="74"/>
      <c r="BT505" s="74"/>
      <c r="BU505" s="74"/>
      <c r="BV505" s="74"/>
      <c r="BW505" s="74"/>
      <c r="BX505" s="74"/>
      <c r="BY505" s="74"/>
      <c r="BZ505" s="74"/>
      <c r="CA505" s="74"/>
      <c r="FC505" s="72"/>
      <c r="FD505" s="72"/>
      <c r="FE505" s="72"/>
      <c r="FF505" s="72"/>
      <c r="FG505" s="72"/>
      <c r="FH505" s="72"/>
      <c r="FI505" s="72"/>
      <c r="FJ505" s="72"/>
      <c r="FK505" s="72"/>
      <c r="FL505" s="72"/>
    </row>
    <row r="506" spans="30:168" ht="12.75">
      <c r="AD506" s="76"/>
      <c r="AF506" s="76"/>
      <c r="AG506" s="76"/>
      <c r="AH506" s="76"/>
      <c r="AI506" s="76"/>
      <c r="AJ506" s="76"/>
      <c r="AK506" s="76"/>
      <c r="AS506" s="80"/>
      <c r="AT506" s="80"/>
      <c r="AU506" s="80"/>
      <c r="AV506" s="80"/>
      <c r="AW506" s="80"/>
      <c r="AX506" s="80"/>
      <c r="AY506" s="80"/>
      <c r="AZ506" s="80"/>
      <c r="BA506" s="80"/>
      <c r="BB506" s="80"/>
      <c r="BI506" s="81"/>
      <c r="BN506" s="74"/>
      <c r="BP506" s="74"/>
      <c r="BQ506" s="74"/>
      <c r="BR506" s="74"/>
      <c r="BS506" s="74"/>
      <c r="BT506" s="74"/>
      <c r="BU506" s="74"/>
      <c r="BV506" s="74"/>
      <c r="BW506" s="74"/>
      <c r="BX506" s="74"/>
      <c r="BY506" s="74"/>
      <c r="BZ506" s="74"/>
      <c r="CA506" s="74"/>
      <c r="FC506" s="72"/>
      <c r="FD506" s="72"/>
      <c r="FE506" s="72"/>
      <c r="FF506" s="72"/>
      <c r="FG506" s="72"/>
      <c r="FH506" s="72"/>
      <c r="FI506" s="72"/>
      <c r="FJ506" s="72"/>
      <c r="FK506" s="72"/>
      <c r="FL506" s="72"/>
    </row>
    <row r="507" spans="30:168" ht="12.75">
      <c r="AD507" s="76"/>
      <c r="AF507" s="76"/>
      <c r="AG507" s="76"/>
      <c r="AH507" s="76"/>
      <c r="AI507" s="76"/>
      <c r="AJ507" s="76"/>
      <c r="AK507" s="76"/>
      <c r="AS507" s="80"/>
      <c r="AT507" s="80"/>
      <c r="AU507" s="80"/>
      <c r="AV507" s="80"/>
      <c r="AW507" s="80"/>
      <c r="AX507" s="80"/>
      <c r="AY507" s="80"/>
      <c r="AZ507" s="80"/>
      <c r="BA507" s="80"/>
      <c r="BB507" s="80"/>
      <c r="BI507" s="81"/>
      <c r="BM507" s="74"/>
      <c r="BN507" s="74"/>
      <c r="BP507" s="74"/>
      <c r="BQ507" s="74"/>
      <c r="BR507" s="74"/>
      <c r="BS507" s="74"/>
      <c r="BT507" s="74"/>
      <c r="BU507" s="74"/>
      <c r="BV507" s="74"/>
      <c r="BW507" s="74"/>
      <c r="BX507" s="74"/>
      <c r="BY507" s="74"/>
      <c r="BZ507" s="74"/>
      <c r="CA507" s="74"/>
      <c r="FC507" s="72"/>
      <c r="FD507" s="72"/>
      <c r="FE507" s="72"/>
      <c r="FF507" s="72"/>
      <c r="FG507" s="72"/>
      <c r="FH507" s="72"/>
      <c r="FI507" s="72"/>
      <c r="FJ507" s="72"/>
      <c r="FK507" s="72"/>
      <c r="FL507" s="72"/>
    </row>
    <row r="508" spans="30:168" ht="12.75">
      <c r="AD508" s="76"/>
      <c r="AF508" s="76"/>
      <c r="AG508" s="76"/>
      <c r="AH508" s="76"/>
      <c r="AI508" s="76"/>
      <c r="AJ508" s="76"/>
      <c r="AK508" s="76"/>
      <c r="AS508" s="80"/>
      <c r="AT508" s="80"/>
      <c r="AU508" s="80"/>
      <c r="AV508" s="80"/>
      <c r="AW508" s="80"/>
      <c r="AX508" s="80"/>
      <c r="AY508" s="80"/>
      <c r="AZ508" s="80"/>
      <c r="BA508" s="80"/>
      <c r="BB508" s="80"/>
      <c r="BI508" s="81"/>
      <c r="BN508" s="74"/>
      <c r="BP508" s="74"/>
      <c r="BQ508" s="74"/>
      <c r="BR508" s="74"/>
      <c r="BS508" s="74"/>
      <c r="BT508" s="74"/>
      <c r="BU508" s="74"/>
      <c r="BV508" s="74"/>
      <c r="BW508" s="74"/>
      <c r="BX508" s="74"/>
      <c r="BY508" s="74"/>
      <c r="BZ508" s="74"/>
      <c r="CA508" s="74"/>
      <c r="EQ508" s="72"/>
      <c r="ER508" s="72"/>
      <c r="ES508" s="72"/>
      <c r="ET508" s="72"/>
      <c r="EU508" s="72"/>
      <c r="EV508" s="72"/>
      <c r="EW508" s="72"/>
      <c r="EX508" s="72"/>
      <c r="EY508" s="72"/>
      <c r="EZ508" s="72"/>
      <c r="FA508" s="72"/>
      <c r="FB508" s="72"/>
      <c r="FC508" s="72"/>
      <c r="FD508" s="72"/>
      <c r="FE508" s="72"/>
      <c r="FF508" s="72"/>
      <c r="FG508" s="72"/>
      <c r="FH508" s="72"/>
      <c r="FI508" s="72"/>
      <c r="FJ508" s="72"/>
      <c r="FK508" s="72"/>
      <c r="FL508" s="72"/>
    </row>
    <row r="509" spans="30:168" ht="12.75">
      <c r="AD509" s="76"/>
      <c r="AF509" s="76"/>
      <c r="AG509" s="76"/>
      <c r="AH509" s="76"/>
      <c r="AI509" s="76"/>
      <c r="AJ509" s="76"/>
      <c r="AK509" s="76"/>
      <c r="AS509" s="80"/>
      <c r="AT509" s="80"/>
      <c r="AU509" s="80"/>
      <c r="AV509" s="80"/>
      <c r="AW509" s="80"/>
      <c r="AX509" s="81"/>
      <c r="AY509" s="80"/>
      <c r="AZ509" s="80"/>
      <c r="BA509" s="80"/>
      <c r="BB509" s="80"/>
      <c r="BI509" s="81"/>
      <c r="BN509" s="74"/>
      <c r="BP509" s="74"/>
      <c r="BQ509" s="74"/>
      <c r="BR509" s="74"/>
      <c r="BS509" s="74"/>
      <c r="BT509" s="74"/>
      <c r="BU509" s="74"/>
      <c r="BV509" s="74"/>
      <c r="BW509" s="74"/>
      <c r="BX509" s="74"/>
      <c r="BY509" s="74"/>
      <c r="BZ509" s="74"/>
      <c r="CA509" s="74"/>
      <c r="FA509" s="72"/>
      <c r="FB509" s="72"/>
      <c r="FC509" s="72"/>
      <c r="FD509" s="72"/>
      <c r="FE509" s="72"/>
      <c r="FF509" s="72"/>
      <c r="FG509" s="72"/>
      <c r="FH509" s="72"/>
      <c r="FI509" s="72"/>
      <c r="FJ509" s="72"/>
      <c r="FK509" s="72"/>
      <c r="FL509" s="72"/>
    </row>
    <row r="510" spans="30:168" ht="12.75">
      <c r="AD510" s="76"/>
      <c r="AF510" s="76"/>
      <c r="AG510" s="76"/>
      <c r="AH510" s="76"/>
      <c r="AI510" s="76"/>
      <c r="AJ510" s="76"/>
      <c r="AK510" s="76"/>
      <c r="AS510" s="80"/>
      <c r="AT510" s="80"/>
      <c r="AU510" s="80"/>
      <c r="AV510" s="80"/>
      <c r="AW510" s="80"/>
      <c r="AX510" s="81"/>
      <c r="AY510" s="80"/>
      <c r="AZ510" s="80"/>
      <c r="BA510" s="80"/>
      <c r="BB510" s="80"/>
      <c r="BI510" s="81"/>
      <c r="BN510" s="74"/>
      <c r="BP510" s="74"/>
      <c r="BQ510" s="74"/>
      <c r="BR510" s="74"/>
      <c r="BS510" s="74"/>
      <c r="BT510" s="74"/>
      <c r="BU510" s="74"/>
      <c r="BV510" s="74"/>
      <c r="BW510" s="74"/>
      <c r="BX510" s="74"/>
      <c r="BY510" s="74"/>
      <c r="BZ510" s="74"/>
      <c r="CA510" s="74"/>
      <c r="FA510" s="72"/>
      <c r="FB510" s="72"/>
      <c r="FC510" s="72"/>
      <c r="FD510" s="72"/>
      <c r="FE510" s="72"/>
      <c r="FF510" s="72"/>
      <c r="FG510" s="72"/>
      <c r="FH510" s="72"/>
      <c r="FI510" s="72"/>
      <c r="FJ510" s="72"/>
      <c r="FK510" s="72"/>
      <c r="FL510" s="72"/>
    </row>
    <row r="511" spans="30:168" ht="12.75">
      <c r="AD511" s="76"/>
      <c r="AF511" s="76"/>
      <c r="AG511" s="76"/>
      <c r="AH511" s="76"/>
      <c r="AI511" s="76"/>
      <c r="AJ511" s="76"/>
      <c r="AK511" s="76"/>
      <c r="AS511" s="80"/>
      <c r="AT511" s="80"/>
      <c r="AU511" s="80"/>
      <c r="AV511" s="80"/>
      <c r="AW511" s="80"/>
      <c r="AX511" s="80"/>
      <c r="AY511" s="80"/>
      <c r="AZ511" s="80"/>
      <c r="BA511" s="80"/>
      <c r="BB511" s="80"/>
      <c r="BI511" s="81"/>
      <c r="BN511" s="74"/>
      <c r="BP511" s="74"/>
      <c r="BQ511" s="74"/>
      <c r="BR511" s="74"/>
      <c r="BS511" s="74"/>
      <c r="BT511" s="74"/>
      <c r="BU511" s="74"/>
      <c r="BV511" s="74"/>
      <c r="BW511" s="74"/>
      <c r="BX511" s="74"/>
      <c r="BY511" s="74"/>
      <c r="BZ511" s="74"/>
      <c r="CA511" s="74"/>
      <c r="FA511" s="72"/>
      <c r="FB511" s="72"/>
      <c r="FC511" s="72"/>
      <c r="FD511" s="72"/>
      <c r="FE511" s="72"/>
      <c r="FF511" s="72"/>
      <c r="FG511" s="72"/>
      <c r="FH511" s="72"/>
      <c r="FI511" s="72"/>
      <c r="FJ511" s="72"/>
      <c r="FK511" s="72"/>
      <c r="FL511" s="72"/>
    </row>
    <row r="512" spans="30:168" ht="12.75">
      <c r="AD512" s="76"/>
      <c r="AF512" s="76"/>
      <c r="AG512" s="76"/>
      <c r="AH512" s="76"/>
      <c r="AI512" s="76"/>
      <c r="AJ512" s="76"/>
      <c r="AK512" s="76"/>
      <c r="AS512" s="80"/>
      <c r="AT512" s="80"/>
      <c r="AU512" s="80"/>
      <c r="AV512" s="80"/>
      <c r="AW512" s="80"/>
      <c r="AX512" s="80"/>
      <c r="AY512" s="80"/>
      <c r="AZ512" s="80"/>
      <c r="BA512" s="80"/>
      <c r="BB512" s="80"/>
      <c r="BI512" s="81"/>
      <c r="BN512" s="74"/>
      <c r="BP512" s="74"/>
      <c r="BQ512" s="74"/>
      <c r="BR512" s="74"/>
      <c r="BS512" s="74"/>
      <c r="BT512" s="74"/>
      <c r="BU512" s="74"/>
      <c r="BV512" s="74"/>
      <c r="BW512" s="74"/>
      <c r="BX512" s="74"/>
      <c r="BY512" s="74"/>
      <c r="BZ512" s="74"/>
      <c r="CA512" s="74"/>
      <c r="FA512" s="72"/>
      <c r="FB512" s="72"/>
      <c r="FC512" s="72"/>
      <c r="FD512" s="72"/>
      <c r="FE512" s="72"/>
      <c r="FF512" s="72"/>
      <c r="FG512" s="72"/>
      <c r="FH512" s="72"/>
      <c r="FI512" s="72"/>
      <c r="FJ512" s="72"/>
      <c r="FK512" s="72"/>
      <c r="FL512" s="72"/>
    </row>
    <row r="513" spans="30:168" ht="12.75">
      <c r="AD513" s="76"/>
      <c r="AF513" s="76"/>
      <c r="AG513" s="76"/>
      <c r="AH513" s="76"/>
      <c r="AI513" s="76"/>
      <c r="AJ513" s="76"/>
      <c r="AK513" s="76"/>
      <c r="AS513" s="80"/>
      <c r="AT513" s="80"/>
      <c r="AU513" s="80"/>
      <c r="AV513" s="80"/>
      <c r="AW513" s="80"/>
      <c r="AX513" s="80"/>
      <c r="AY513" s="80"/>
      <c r="AZ513" s="80"/>
      <c r="BA513" s="80"/>
      <c r="BB513" s="80"/>
      <c r="BI513" s="81"/>
      <c r="BN513" s="74"/>
      <c r="BP513" s="74"/>
      <c r="BQ513" s="74"/>
      <c r="BR513" s="74"/>
      <c r="BS513" s="74"/>
      <c r="BT513" s="74"/>
      <c r="BU513" s="74"/>
      <c r="BV513" s="74"/>
      <c r="BW513" s="74"/>
      <c r="BX513" s="74"/>
      <c r="BY513" s="74"/>
      <c r="BZ513" s="74"/>
      <c r="CA513" s="74"/>
      <c r="FA513" s="72"/>
      <c r="FB513" s="72"/>
      <c r="FC513" s="72"/>
      <c r="FD513" s="72"/>
      <c r="FE513" s="72"/>
      <c r="FF513" s="72"/>
      <c r="FG513" s="72"/>
      <c r="FH513" s="72"/>
      <c r="FI513" s="72"/>
      <c r="FJ513" s="72"/>
      <c r="FK513" s="72"/>
      <c r="FL513" s="72"/>
    </row>
    <row r="514" spans="30:168" ht="12.75">
      <c r="AD514" s="76"/>
      <c r="AF514" s="76"/>
      <c r="AG514" s="76"/>
      <c r="AH514" s="76"/>
      <c r="AI514" s="76"/>
      <c r="AJ514" s="76"/>
      <c r="AK514" s="76"/>
      <c r="AS514" s="80"/>
      <c r="AT514" s="80"/>
      <c r="AU514" s="80"/>
      <c r="AV514" s="80"/>
      <c r="AW514" s="80"/>
      <c r="AX514" s="80"/>
      <c r="AY514" s="80"/>
      <c r="AZ514" s="80"/>
      <c r="BA514" s="80"/>
      <c r="BB514" s="80"/>
      <c r="BI514" s="81"/>
      <c r="BN514" s="74"/>
      <c r="BP514" s="74"/>
      <c r="BQ514" s="74"/>
      <c r="BR514" s="74"/>
      <c r="BS514" s="74"/>
      <c r="BT514" s="74"/>
      <c r="BU514" s="74"/>
      <c r="BV514" s="74"/>
      <c r="BW514" s="74"/>
      <c r="BX514" s="74"/>
      <c r="BY514" s="74"/>
      <c r="BZ514" s="74"/>
      <c r="CA514" s="74"/>
      <c r="FA514" s="72"/>
      <c r="FB514" s="72"/>
      <c r="FC514" s="72"/>
      <c r="FD514" s="72"/>
      <c r="FE514" s="72"/>
      <c r="FF514" s="72"/>
      <c r="FG514" s="72"/>
      <c r="FH514" s="72"/>
      <c r="FI514" s="72"/>
      <c r="FJ514" s="72"/>
      <c r="FK514" s="72"/>
      <c r="FL514" s="72"/>
    </row>
    <row r="515" spans="30:168" ht="12.75">
      <c r="AD515" s="76"/>
      <c r="AF515" s="76"/>
      <c r="AG515" s="76"/>
      <c r="AH515" s="76"/>
      <c r="AI515" s="76"/>
      <c r="AJ515" s="76"/>
      <c r="AK515" s="76"/>
      <c r="AS515" s="80"/>
      <c r="AT515" s="80"/>
      <c r="AU515" s="80"/>
      <c r="AV515" s="80"/>
      <c r="AW515" s="80"/>
      <c r="AX515" s="80"/>
      <c r="AY515" s="80"/>
      <c r="AZ515" s="80"/>
      <c r="BA515" s="80"/>
      <c r="BB515" s="80"/>
      <c r="BI515" s="81"/>
      <c r="BN515" s="74"/>
      <c r="BP515" s="74"/>
      <c r="BQ515" s="74"/>
      <c r="BR515" s="74"/>
      <c r="BS515" s="74"/>
      <c r="BT515" s="74"/>
      <c r="BU515" s="74"/>
      <c r="BV515" s="74"/>
      <c r="BW515" s="74"/>
      <c r="BX515" s="74"/>
      <c r="BY515" s="74"/>
      <c r="BZ515" s="74"/>
      <c r="CA515" s="74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</row>
    <row r="516" spans="30:168" ht="12.75">
      <c r="AD516" s="76"/>
      <c r="AF516" s="76"/>
      <c r="AG516" s="76"/>
      <c r="AH516" s="76"/>
      <c r="AI516" s="76"/>
      <c r="AJ516" s="76"/>
      <c r="AK516" s="76"/>
      <c r="AS516" s="80"/>
      <c r="AT516" s="80"/>
      <c r="AU516" s="80"/>
      <c r="AV516" s="80"/>
      <c r="AW516" s="80"/>
      <c r="AX516" s="80"/>
      <c r="AY516" s="80"/>
      <c r="AZ516" s="80"/>
      <c r="BA516" s="80"/>
      <c r="BB516" s="80"/>
      <c r="BI516" s="81"/>
      <c r="BN516" s="74"/>
      <c r="BP516" s="74"/>
      <c r="BQ516" s="74"/>
      <c r="BR516" s="74"/>
      <c r="BS516" s="74"/>
      <c r="BT516" s="74"/>
      <c r="BU516" s="74"/>
      <c r="BV516" s="74"/>
      <c r="BW516" s="74"/>
      <c r="BX516" s="74"/>
      <c r="BY516" s="74"/>
      <c r="BZ516" s="74"/>
      <c r="CA516" s="74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</row>
    <row r="517" spans="30:168" ht="12.75">
      <c r="AD517" s="76"/>
      <c r="AF517" s="76"/>
      <c r="AG517" s="76"/>
      <c r="AH517" s="76"/>
      <c r="AI517" s="76"/>
      <c r="AJ517" s="76"/>
      <c r="AK517" s="76"/>
      <c r="AS517" s="80"/>
      <c r="AT517" s="80"/>
      <c r="AU517" s="80"/>
      <c r="AV517" s="80"/>
      <c r="AW517" s="80"/>
      <c r="AX517" s="80"/>
      <c r="AY517" s="80"/>
      <c r="AZ517" s="80"/>
      <c r="BA517" s="80"/>
      <c r="BB517" s="80"/>
      <c r="BI517" s="81"/>
      <c r="BN517" s="74"/>
      <c r="BP517" s="74"/>
      <c r="BQ517" s="74"/>
      <c r="BR517" s="74"/>
      <c r="BS517" s="74"/>
      <c r="BT517" s="74"/>
      <c r="BU517" s="74"/>
      <c r="BV517" s="74"/>
      <c r="BW517" s="74"/>
      <c r="BX517" s="74"/>
      <c r="BY517" s="74"/>
      <c r="BZ517" s="74"/>
      <c r="CA517" s="74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</row>
    <row r="518" spans="30:168" ht="12.75">
      <c r="AD518" s="76"/>
      <c r="AF518" s="76"/>
      <c r="AG518" s="76"/>
      <c r="AH518" s="76"/>
      <c r="AI518" s="76"/>
      <c r="AJ518" s="76"/>
      <c r="AK518" s="76"/>
      <c r="AS518" s="80"/>
      <c r="AT518" s="80"/>
      <c r="AU518" s="80"/>
      <c r="AV518" s="80"/>
      <c r="AW518" s="80"/>
      <c r="AX518" s="80"/>
      <c r="AY518" s="80"/>
      <c r="AZ518" s="80"/>
      <c r="BA518" s="80"/>
      <c r="BB518" s="80"/>
      <c r="BI518" s="81"/>
      <c r="BN518" s="74"/>
      <c r="BP518" s="74"/>
      <c r="BQ518" s="74"/>
      <c r="BR518" s="74"/>
      <c r="BS518" s="74"/>
      <c r="BT518" s="74"/>
      <c r="BU518" s="74"/>
      <c r="BV518" s="74"/>
      <c r="BW518" s="74"/>
      <c r="BX518" s="74"/>
      <c r="BY518" s="74"/>
      <c r="BZ518" s="74"/>
      <c r="CA518" s="74"/>
      <c r="FA518" s="72"/>
      <c r="FB518" s="72"/>
      <c r="FC518" s="72"/>
      <c r="FD518" s="72"/>
      <c r="FE518" s="72"/>
      <c r="FF518" s="72"/>
      <c r="FG518" s="72"/>
      <c r="FH518" s="72"/>
      <c r="FI518" s="72"/>
      <c r="FJ518" s="72"/>
      <c r="FK518" s="72"/>
      <c r="FL518" s="72"/>
    </row>
    <row r="519" spans="30:168" ht="12.75">
      <c r="AD519" s="76"/>
      <c r="AF519" s="76"/>
      <c r="AG519" s="76"/>
      <c r="AH519" s="76"/>
      <c r="AI519" s="76"/>
      <c r="AJ519" s="76"/>
      <c r="AK519" s="76"/>
      <c r="AS519" s="80"/>
      <c r="AT519" s="80"/>
      <c r="AU519" s="80"/>
      <c r="AV519" s="80"/>
      <c r="AW519" s="80"/>
      <c r="AX519" s="80"/>
      <c r="AY519" s="80"/>
      <c r="AZ519" s="80"/>
      <c r="BA519" s="80"/>
      <c r="BB519" s="80"/>
      <c r="BI519" s="81"/>
      <c r="BN519" s="74"/>
      <c r="BP519" s="74"/>
      <c r="BQ519" s="74"/>
      <c r="BR519" s="74"/>
      <c r="BS519" s="74"/>
      <c r="BT519" s="74"/>
      <c r="BU519" s="74"/>
      <c r="BV519" s="74"/>
      <c r="BW519" s="74"/>
      <c r="BX519" s="74"/>
      <c r="BY519" s="74"/>
      <c r="BZ519" s="74"/>
      <c r="CA519" s="74"/>
      <c r="FA519" s="72"/>
      <c r="FB519" s="72"/>
      <c r="FC519" s="72"/>
      <c r="FD519" s="72"/>
      <c r="FE519" s="72"/>
      <c r="FF519" s="72"/>
      <c r="FG519" s="72"/>
      <c r="FH519" s="72"/>
      <c r="FI519" s="72"/>
      <c r="FJ519" s="72"/>
      <c r="FK519" s="72"/>
      <c r="FL519" s="72"/>
    </row>
    <row r="520" spans="30:168" ht="12.75">
      <c r="AD520" s="76"/>
      <c r="AF520" s="76"/>
      <c r="AG520" s="76"/>
      <c r="AH520" s="76"/>
      <c r="AI520" s="76"/>
      <c r="AJ520" s="76"/>
      <c r="AK520" s="76"/>
      <c r="AS520" s="80"/>
      <c r="AT520" s="80"/>
      <c r="AU520" s="80"/>
      <c r="AV520" s="80"/>
      <c r="AW520" s="80"/>
      <c r="AX520" s="80"/>
      <c r="AY520" s="80"/>
      <c r="AZ520" s="80"/>
      <c r="BA520" s="80"/>
      <c r="BB520" s="80"/>
      <c r="BH520" s="74"/>
      <c r="BI520" s="74"/>
      <c r="BJ520" s="74"/>
      <c r="BK520" s="74"/>
      <c r="BL520" s="74"/>
      <c r="BN520" s="74"/>
      <c r="BO520" s="74"/>
      <c r="BP520" s="74"/>
      <c r="BQ520" s="74"/>
      <c r="BR520" s="74"/>
      <c r="BS520" s="74"/>
      <c r="BT520" s="74"/>
      <c r="BU520" s="74"/>
      <c r="BV520" s="74"/>
      <c r="BW520" s="74"/>
      <c r="BX520" s="74"/>
      <c r="BY520" s="74"/>
      <c r="BZ520" s="74"/>
      <c r="CA520" s="74"/>
      <c r="FA520" s="72"/>
      <c r="FB520" s="72"/>
      <c r="FC520" s="72"/>
      <c r="FD520" s="72"/>
      <c r="FE520" s="72"/>
      <c r="FF520" s="72"/>
      <c r="FG520" s="72"/>
      <c r="FH520" s="72"/>
      <c r="FI520" s="72"/>
      <c r="FJ520" s="72"/>
      <c r="FK520" s="72"/>
      <c r="FL520" s="72"/>
    </row>
    <row r="521" spans="30:168" ht="12.75">
      <c r="AD521" s="76"/>
      <c r="AF521" s="76"/>
      <c r="AG521" s="76"/>
      <c r="AH521" s="76"/>
      <c r="AI521" s="76"/>
      <c r="AJ521" s="76"/>
      <c r="AK521" s="76"/>
      <c r="AS521" s="80"/>
      <c r="AT521" s="80"/>
      <c r="AU521" s="80"/>
      <c r="AV521" s="80"/>
      <c r="AW521" s="80"/>
      <c r="AX521" s="80"/>
      <c r="AY521" s="80"/>
      <c r="AZ521" s="80"/>
      <c r="BA521" s="80"/>
      <c r="BB521" s="80"/>
      <c r="BN521" s="74"/>
      <c r="BO521" s="74"/>
      <c r="BP521" s="74"/>
      <c r="BQ521" s="74"/>
      <c r="BR521" s="74"/>
      <c r="BS521" s="74"/>
      <c r="BT521" s="74"/>
      <c r="BU521" s="74"/>
      <c r="BV521" s="74"/>
      <c r="BW521" s="74"/>
      <c r="BX521" s="74"/>
      <c r="BY521" s="74"/>
      <c r="BZ521" s="74"/>
      <c r="CA521" s="74"/>
      <c r="FA521" s="72"/>
      <c r="FB521" s="72"/>
      <c r="FC521" s="72"/>
      <c r="FD521" s="72"/>
      <c r="FE521" s="72"/>
      <c r="FF521" s="72"/>
      <c r="FG521" s="72"/>
      <c r="FH521" s="72"/>
      <c r="FI521" s="72"/>
      <c r="FJ521" s="72"/>
      <c r="FK521" s="72"/>
      <c r="FL521" s="72"/>
    </row>
    <row r="522" spans="30:168" ht="12.75">
      <c r="AD522" s="76"/>
      <c r="AF522" s="76"/>
      <c r="AG522" s="76"/>
      <c r="AH522" s="76"/>
      <c r="AI522" s="76"/>
      <c r="AJ522" s="76"/>
      <c r="AK522" s="76"/>
      <c r="AS522" s="80"/>
      <c r="AT522" s="80"/>
      <c r="AU522" s="80"/>
      <c r="AV522" s="80"/>
      <c r="AW522" s="80"/>
      <c r="AX522" s="80"/>
      <c r="AY522" s="80"/>
      <c r="AZ522" s="80"/>
      <c r="BA522" s="80"/>
      <c r="BB522" s="80"/>
      <c r="BF522" s="74"/>
      <c r="BN522" s="74"/>
      <c r="BO522" s="74"/>
      <c r="BP522" s="74"/>
      <c r="BQ522" s="74"/>
      <c r="BR522" s="74"/>
      <c r="BS522" s="74"/>
      <c r="BT522" s="74"/>
      <c r="BU522" s="74"/>
      <c r="BV522" s="74"/>
      <c r="BW522" s="74"/>
      <c r="BX522" s="74"/>
      <c r="BY522" s="74"/>
      <c r="BZ522" s="74"/>
      <c r="CA522" s="74"/>
      <c r="FA522" s="72"/>
      <c r="FB522" s="72"/>
      <c r="FC522" s="72"/>
      <c r="FD522" s="72"/>
      <c r="FE522" s="72"/>
      <c r="FF522" s="72"/>
      <c r="FG522" s="72"/>
      <c r="FH522" s="72"/>
      <c r="FI522" s="72"/>
      <c r="FJ522" s="72"/>
      <c r="FK522" s="72"/>
      <c r="FL522" s="72"/>
    </row>
    <row r="523" spans="30:168" ht="12.75">
      <c r="AD523" s="76"/>
      <c r="AF523" s="76"/>
      <c r="AG523" s="76"/>
      <c r="AH523" s="76"/>
      <c r="AI523" s="76"/>
      <c r="AJ523" s="76"/>
      <c r="AK523" s="76"/>
      <c r="AS523" s="80"/>
      <c r="AT523" s="80"/>
      <c r="AU523" s="80"/>
      <c r="AV523" s="80"/>
      <c r="AW523" s="80"/>
      <c r="AX523" s="80"/>
      <c r="AY523" s="80"/>
      <c r="AZ523" s="80"/>
      <c r="BA523" s="80"/>
      <c r="BB523" s="80"/>
      <c r="BD523" s="74"/>
      <c r="BE523" s="74"/>
      <c r="BG523" s="74"/>
      <c r="BN523" s="74"/>
      <c r="BO523" s="74"/>
      <c r="BP523" s="74"/>
      <c r="BQ523" s="74"/>
      <c r="BR523" s="74"/>
      <c r="BS523" s="74"/>
      <c r="BT523" s="74"/>
      <c r="BU523" s="74"/>
      <c r="BV523" s="74"/>
      <c r="BW523" s="74"/>
      <c r="BX523" s="74"/>
      <c r="BY523" s="74"/>
      <c r="BZ523" s="74"/>
      <c r="CA523" s="74"/>
      <c r="FA523" s="72"/>
      <c r="FB523" s="72"/>
      <c r="FC523" s="72"/>
      <c r="FD523" s="72"/>
      <c r="FE523" s="72"/>
      <c r="FF523" s="72"/>
      <c r="FG523" s="72"/>
      <c r="FH523" s="72"/>
      <c r="FI523" s="72"/>
      <c r="FJ523" s="72"/>
      <c r="FK523" s="72"/>
      <c r="FL523" s="72"/>
    </row>
    <row r="524" spans="30:168" ht="12.75">
      <c r="AD524" s="76"/>
      <c r="AF524" s="76"/>
      <c r="AG524" s="76"/>
      <c r="AH524" s="76"/>
      <c r="AI524" s="76"/>
      <c r="AJ524" s="76"/>
      <c r="AK524" s="76"/>
      <c r="AS524" s="80"/>
      <c r="AT524" s="80"/>
      <c r="AU524" s="80"/>
      <c r="AV524" s="80"/>
      <c r="AW524" s="80"/>
      <c r="AX524" s="80"/>
      <c r="AY524" s="80"/>
      <c r="AZ524" s="80"/>
      <c r="BA524" s="80"/>
      <c r="BB524" s="80"/>
      <c r="BG524" s="81"/>
      <c r="BN524" s="74"/>
      <c r="BO524" s="74"/>
      <c r="BP524" s="74"/>
      <c r="BQ524" s="74"/>
      <c r="BR524" s="74"/>
      <c r="BS524" s="74"/>
      <c r="BT524" s="74"/>
      <c r="BU524" s="74"/>
      <c r="BV524" s="74"/>
      <c r="BW524" s="74"/>
      <c r="BX524" s="74"/>
      <c r="BY524" s="74"/>
      <c r="BZ524" s="74"/>
      <c r="CA524" s="74"/>
      <c r="FA524" s="72"/>
      <c r="FB524" s="72"/>
      <c r="FC524" s="72"/>
      <c r="FD524" s="72"/>
      <c r="FE524" s="72"/>
      <c r="FF524" s="72"/>
      <c r="FG524" s="72"/>
      <c r="FH524" s="72"/>
      <c r="FI524" s="72"/>
      <c r="FJ524" s="72"/>
      <c r="FK524" s="72"/>
      <c r="FL524" s="72"/>
    </row>
    <row r="525" spans="30:168" ht="12.75">
      <c r="AD525" s="76"/>
      <c r="AF525" s="76"/>
      <c r="AG525" s="76"/>
      <c r="AH525" s="76"/>
      <c r="AI525" s="76"/>
      <c r="AJ525" s="76"/>
      <c r="AK525" s="76"/>
      <c r="AS525" s="80"/>
      <c r="AT525" s="80"/>
      <c r="AU525" s="80"/>
      <c r="AV525" s="80"/>
      <c r="AW525" s="80"/>
      <c r="AX525" s="80"/>
      <c r="AY525" s="80"/>
      <c r="AZ525" s="80"/>
      <c r="BA525" s="80"/>
      <c r="BB525" s="80"/>
      <c r="BG525" s="81"/>
      <c r="BN525" s="74"/>
      <c r="BO525" s="74"/>
      <c r="BP525" s="74"/>
      <c r="BQ525" s="74"/>
      <c r="BR525" s="74"/>
      <c r="BS525" s="74"/>
      <c r="BT525" s="74"/>
      <c r="BU525" s="74"/>
      <c r="BV525" s="74"/>
      <c r="BW525" s="74"/>
      <c r="BX525" s="74"/>
      <c r="BY525" s="74"/>
      <c r="BZ525" s="74"/>
      <c r="CA525" s="74"/>
      <c r="FA525" s="72"/>
      <c r="FB525" s="72"/>
      <c r="FC525" s="72"/>
      <c r="FD525" s="72"/>
      <c r="FE525" s="72"/>
      <c r="FF525" s="72"/>
      <c r="FG525" s="72"/>
      <c r="FH525" s="72"/>
      <c r="FI525" s="72"/>
      <c r="FJ525" s="72"/>
      <c r="FK525" s="72"/>
      <c r="FL525" s="72"/>
    </row>
    <row r="526" spans="30:168" ht="12.75">
      <c r="AD526" s="76"/>
      <c r="AF526" s="76"/>
      <c r="AG526" s="76"/>
      <c r="AH526" s="76"/>
      <c r="AI526" s="76"/>
      <c r="AJ526" s="76"/>
      <c r="AK526" s="76"/>
      <c r="AS526" s="80"/>
      <c r="AT526" s="80"/>
      <c r="AU526" s="80"/>
      <c r="AV526" s="80"/>
      <c r="AW526" s="80"/>
      <c r="AX526" s="80"/>
      <c r="AY526" s="80"/>
      <c r="AZ526" s="80"/>
      <c r="BA526" s="80"/>
      <c r="BB526" s="80"/>
      <c r="BG526" s="81"/>
      <c r="BN526" s="74"/>
      <c r="BO526" s="74"/>
      <c r="BP526" s="74"/>
      <c r="BQ526" s="74"/>
      <c r="BR526" s="74"/>
      <c r="BS526" s="74"/>
      <c r="BT526" s="74"/>
      <c r="BU526" s="74"/>
      <c r="BV526" s="74"/>
      <c r="BW526" s="74"/>
      <c r="BX526" s="74"/>
      <c r="BY526" s="74"/>
      <c r="BZ526" s="74"/>
      <c r="CA526" s="74"/>
      <c r="FA526" s="72"/>
      <c r="FB526" s="72"/>
      <c r="FC526" s="72"/>
      <c r="FD526" s="72"/>
      <c r="FE526" s="72"/>
      <c r="FF526" s="72"/>
      <c r="FG526" s="72"/>
      <c r="FH526" s="72"/>
      <c r="FI526" s="72"/>
      <c r="FJ526" s="72"/>
      <c r="FK526" s="72"/>
      <c r="FL526" s="72"/>
    </row>
    <row r="527" spans="30:168" ht="12.75">
      <c r="AD527" s="76"/>
      <c r="AF527" s="76"/>
      <c r="AG527" s="76"/>
      <c r="AH527" s="76"/>
      <c r="AI527" s="76"/>
      <c r="AJ527" s="76"/>
      <c r="AK527" s="76"/>
      <c r="AS527" s="80"/>
      <c r="AT527" s="80"/>
      <c r="AU527" s="80"/>
      <c r="AV527" s="80"/>
      <c r="AW527" s="80"/>
      <c r="AX527" s="80"/>
      <c r="AY527" s="80"/>
      <c r="AZ527" s="80"/>
      <c r="BA527" s="80"/>
      <c r="BB527" s="80"/>
      <c r="BG527" s="81"/>
      <c r="BN527" s="74"/>
      <c r="BO527" s="74"/>
      <c r="BP527" s="74"/>
      <c r="BQ527" s="74"/>
      <c r="BR527" s="74"/>
      <c r="BS527" s="74"/>
      <c r="BT527" s="74"/>
      <c r="BU527" s="74"/>
      <c r="BV527" s="74"/>
      <c r="BW527" s="74"/>
      <c r="BX527" s="74"/>
      <c r="BY527" s="74"/>
      <c r="BZ527" s="74"/>
      <c r="CA527" s="74"/>
      <c r="FA527" s="72"/>
      <c r="FB527" s="72"/>
      <c r="FC527" s="72"/>
      <c r="FD527" s="72"/>
      <c r="FE527" s="72"/>
      <c r="FF527" s="72"/>
      <c r="FG527" s="72"/>
      <c r="FH527" s="72"/>
      <c r="FI527" s="72"/>
      <c r="FJ527" s="72"/>
      <c r="FK527" s="72"/>
      <c r="FL527" s="72"/>
    </row>
    <row r="528" spans="30:168" ht="12.75">
      <c r="AD528" s="76"/>
      <c r="AF528" s="76"/>
      <c r="AG528" s="76"/>
      <c r="AH528" s="76"/>
      <c r="AI528" s="76"/>
      <c r="AJ528" s="76"/>
      <c r="AK528" s="76"/>
      <c r="AS528" s="80"/>
      <c r="AT528" s="80"/>
      <c r="AU528" s="80"/>
      <c r="AV528" s="80"/>
      <c r="AW528" s="80"/>
      <c r="AX528" s="80"/>
      <c r="AY528" s="80"/>
      <c r="AZ528" s="80"/>
      <c r="BA528" s="80"/>
      <c r="BB528" s="80"/>
      <c r="BG528" s="81"/>
      <c r="BN528" s="74"/>
      <c r="BO528" s="74"/>
      <c r="BP528" s="74"/>
      <c r="BQ528" s="74"/>
      <c r="BR528" s="74"/>
      <c r="BS528" s="74"/>
      <c r="BT528" s="74"/>
      <c r="BU528" s="74"/>
      <c r="BV528" s="74"/>
      <c r="BW528" s="74"/>
      <c r="BX528" s="74"/>
      <c r="BY528" s="74"/>
      <c r="BZ528" s="74"/>
      <c r="CA528" s="74"/>
      <c r="FA528" s="72"/>
      <c r="FB528" s="72"/>
      <c r="FC528" s="72"/>
      <c r="FD528" s="72"/>
      <c r="FE528" s="72"/>
      <c r="FF528" s="72"/>
      <c r="FG528" s="72"/>
      <c r="FH528" s="72"/>
      <c r="FI528" s="72"/>
      <c r="FJ528" s="72"/>
      <c r="FK528" s="72"/>
      <c r="FL528" s="72"/>
    </row>
    <row r="529" spans="30:168" ht="12.75">
      <c r="AD529" s="76"/>
      <c r="AF529" s="76"/>
      <c r="AG529" s="76"/>
      <c r="AH529" s="76"/>
      <c r="AI529" s="76"/>
      <c r="AJ529" s="76"/>
      <c r="AK529" s="76"/>
      <c r="AS529" s="80"/>
      <c r="AT529" s="80"/>
      <c r="AU529" s="80"/>
      <c r="AV529" s="80"/>
      <c r="AW529" s="80"/>
      <c r="AX529" s="80"/>
      <c r="AY529" s="80"/>
      <c r="AZ529" s="80"/>
      <c r="BA529" s="80"/>
      <c r="BB529" s="80"/>
      <c r="BG529" s="81"/>
      <c r="BN529" s="74"/>
      <c r="BO529" s="74"/>
      <c r="BP529" s="74"/>
      <c r="BQ529" s="74"/>
      <c r="BR529" s="74"/>
      <c r="BS529" s="74"/>
      <c r="BT529" s="74"/>
      <c r="BU529" s="74"/>
      <c r="BV529" s="74"/>
      <c r="BW529" s="74"/>
      <c r="BX529" s="74"/>
      <c r="BY529" s="74"/>
      <c r="BZ529" s="74"/>
      <c r="CA529" s="74"/>
      <c r="FA529" s="72"/>
      <c r="FB529" s="72"/>
      <c r="FC529" s="72"/>
      <c r="FD529" s="72"/>
      <c r="FE529" s="72"/>
      <c r="FF529" s="72"/>
      <c r="FG529" s="72"/>
      <c r="FH529" s="72"/>
      <c r="FI529" s="72"/>
      <c r="FJ529" s="72"/>
      <c r="FK529" s="72"/>
      <c r="FL529" s="72"/>
    </row>
    <row r="530" spans="30:168" ht="12.75">
      <c r="AD530" s="76"/>
      <c r="AF530" s="76"/>
      <c r="AG530" s="76"/>
      <c r="AH530" s="76"/>
      <c r="AI530" s="76"/>
      <c r="AJ530" s="76"/>
      <c r="AK530" s="76"/>
      <c r="AS530" s="80"/>
      <c r="AT530" s="80"/>
      <c r="AU530" s="80"/>
      <c r="AV530" s="80"/>
      <c r="AW530" s="80"/>
      <c r="AX530" s="80"/>
      <c r="AY530" s="80"/>
      <c r="AZ530" s="80"/>
      <c r="BA530" s="80"/>
      <c r="BB530" s="80"/>
      <c r="BG530" s="81"/>
      <c r="BN530" s="74"/>
      <c r="BO530" s="74"/>
      <c r="BP530" s="74"/>
      <c r="BQ530" s="74"/>
      <c r="BR530" s="74"/>
      <c r="BS530" s="74"/>
      <c r="BT530" s="74"/>
      <c r="BU530" s="74"/>
      <c r="BV530" s="74"/>
      <c r="BW530" s="74"/>
      <c r="BX530" s="74"/>
      <c r="BY530" s="74"/>
      <c r="BZ530" s="74"/>
      <c r="CA530" s="74"/>
      <c r="FA530" s="72"/>
      <c r="FB530" s="72"/>
      <c r="FC530" s="72"/>
      <c r="FD530" s="72"/>
      <c r="FE530" s="72"/>
      <c r="FF530" s="72"/>
      <c r="FG530" s="72"/>
      <c r="FH530" s="72"/>
      <c r="FI530" s="72"/>
      <c r="FJ530" s="72"/>
      <c r="FK530" s="72"/>
      <c r="FL530" s="72"/>
    </row>
    <row r="531" spans="30:168" ht="12.75">
      <c r="AD531" s="76"/>
      <c r="AF531" s="76"/>
      <c r="AG531" s="76"/>
      <c r="AH531" s="76"/>
      <c r="AI531" s="76"/>
      <c r="AJ531" s="76"/>
      <c r="AK531" s="76"/>
      <c r="AS531" s="80"/>
      <c r="AT531" s="80"/>
      <c r="AU531" s="80"/>
      <c r="AV531" s="80"/>
      <c r="AW531" s="80"/>
      <c r="AX531" s="80"/>
      <c r="AY531" s="80"/>
      <c r="AZ531" s="80"/>
      <c r="BA531" s="80"/>
      <c r="BB531" s="80"/>
      <c r="BG531" s="81"/>
      <c r="BN531" s="74"/>
      <c r="BO531" s="74"/>
      <c r="BP531" s="74"/>
      <c r="BQ531" s="74"/>
      <c r="BR531" s="74"/>
      <c r="BS531" s="74"/>
      <c r="BT531" s="74"/>
      <c r="BU531" s="74"/>
      <c r="BV531" s="74"/>
      <c r="BW531" s="74"/>
      <c r="BX531" s="74"/>
      <c r="BY531" s="74"/>
      <c r="BZ531" s="74"/>
      <c r="CA531" s="74"/>
      <c r="FA531" s="72"/>
      <c r="FB531" s="72"/>
      <c r="FC531" s="72"/>
      <c r="FD531" s="72"/>
      <c r="FE531" s="72"/>
      <c r="FF531" s="72"/>
      <c r="FG531" s="72"/>
      <c r="FH531" s="72"/>
      <c r="FI531" s="72"/>
      <c r="FJ531" s="72"/>
      <c r="FK531" s="72"/>
      <c r="FL531" s="72"/>
    </row>
    <row r="532" spans="30:168" ht="12.75">
      <c r="AD532" s="76"/>
      <c r="AF532" s="76"/>
      <c r="AG532" s="76"/>
      <c r="AH532" s="76"/>
      <c r="AI532" s="76"/>
      <c r="AJ532" s="76"/>
      <c r="AK532" s="76"/>
      <c r="AS532" s="80"/>
      <c r="AT532" s="80"/>
      <c r="AU532" s="80"/>
      <c r="AV532" s="80"/>
      <c r="AW532" s="80"/>
      <c r="AX532" s="80"/>
      <c r="AY532" s="80"/>
      <c r="AZ532" s="80"/>
      <c r="BA532" s="80"/>
      <c r="BB532" s="80"/>
      <c r="BG532" s="81"/>
      <c r="BN532" s="74"/>
      <c r="BO532" s="74"/>
      <c r="BP532" s="74"/>
      <c r="BQ532" s="74"/>
      <c r="BR532" s="74"/>
      <c r="BS532" s="74"/>
      <c r="BT532" s="74"/>
      <c r="BU532" s="74"/>
      <c r="BV532" s="74"/>
      <c r="BW532" s="74"/>
      <c r="BX532" s="74"/>
      <c r="BY532" s="74"/>
      <c r="BZ532" s="74"/>
      <c r="CA532" s="74"/>
      <c r="FA532" s="72"/>
      <c r="FB532" s="72"/>
      <c r="FC532" s="72"/>
      <c r="FD532" s="72"/>
      <c r="FE532" s="72"/>
      <c r="FF532" s="72"/>
      <c r="FG532" s="72"/>
      <c r="FH532" s="72"/>
      <c r="FI532" s="72"/>
      <c r="FJ532" s="72"/>
      <c r="FK532" s="72"/>
      <c r="FL532" s="72"/>
    </row>
    <row r="533" spans="30:168" ht="12.75">
      <c r="AD533" s="76"/>
      <c r="AF533" s="76"/>
      <c r="AG533" s="76"/>
      <c r="AH533" s="76"/>
      <c r="AI533" s="76"/>
      <c r="AJ533" s="76"/>
      <c r="AK533" s="76"/>
      <c r="AS533" s="80"/>
      <c r="AT533" s="80"/>
      <c r="AU533" s="80"/>
      <c r="AV533" s="80"/>
      <c r="AW533" s="80"/>
      <c r="AX533" s="80"/>
      <c r="AY533" s="80"/>
      <c r="AZ533" s="80"/>
      <c r="BA533" s="80"/>
      <c r="BB533" s="80"/>
      <c r="BG533" s="81"/>
      <c r="BN533" s="74"/>
      <c r="BO533" s="74"/>
      <c r="BP533" s="74"/>
      <c r="BQ533" s="74"/>
      <c r="BR533" s="74"/>
      <c r="BS533" s="74"/>
      <c r="BT533" s="74"/>
      <c r="BU533" s="74"/>
      <c r="BV533" s="74"/>
      <c r="BW533" s="74"/>
      <c r="BX533" s="74"/>
      <c r="BY533" s="74"/>
      <c r="BZ533" s="74"/>
      <c r="CA533" s="74"/>
      <c r="FA533" s="72"/>
      <c r="FB533" s="72"/>
      <c r="FC533" s="72"/>
      <c r="FD533" s="72"/>
      <c r="FE533" s="72"/>
      <c r="FF533" s="72"/>
      <c r="FG533" s="72"/>
      <c r="FH533" s="72"/>
      <c r="FI533" s="72"/>
      <c r="FJ533" s="72"/>
      <c r="FK533" s="72"/>
      <c r="FL533" s="72"/>
    </row>
    <row r="534" spans="30:168" ht="12.75">
      <c r="AD534" s="76"/>
      <c r="AF534" s="76"/>
      <c r="AG534" s="76"/>
      <c r="AH534" s="76"/>
      <c r="AI534" s="76"/>
      <c r="AJ534" s="76"/>
      <c r="AK534" s="76"/>
      <c r="AR534" s="80"/>
      <c r="AS534" s="80"/>
      <c r="AT534" s="80"/>
      <c r="AU534" s="80"/>
      <c r="AV534" s="80"/>
      <c r="AW534" s="80"/>
      <c r="AX534" s="80"/>
      <c r="AY534" s="80"/>
      <c r="AZ534" s="80"/>
      <c r="BA534" s="80"/>
      <c r="BB534" s="80"/>
      <c r="BG534" s="81"/>
      <c r="BN534" s="74"/>
      <c r="BO534" s="74"/>
      <c r="BP534" s="74"/>
      <c r="BQ534" s="74"/>
      <c r="BR534" s="74"/>
      <c r="BS534" s="74"/>
      <c r="BT534" s="74"/>
      <c r="BU534" s="74"/>
      <c r="BV534" s="74"/>
      <c r="BW534" s="74"/>
      <c r="BX534" s="74"/>
      <c r="BY534" s="74"/>
      <c r="BZ534" s="74"/>
      <c r="CA534" s="74"/>
      <c r="FA534" s="72"/>
      <c r="FB534" s="72"/>
      <c r="FC534" s="72"/>
      <c r="FD534" s="72"/>
      <c r="FE534" s="72"/>
      <c r="FF534" s="72"/>
      <c r="FG534" s="72"/>
      <c r="FH534" s="72"/>
      <c r="FI534" s="72"/>
      <c r="FJ534" s="72"/>
      <c r="FK534" s="72"/>
      <c r="FL534" s="72"/>
    </row>
    <row r="535" spans="30:168" ht="12.75">
      <c r="AD535" s="76"/>
      <c r="AF535" s="76"/>
      <c r="AG535" s="76"/>
      <c r="AH535" s="76"/>
      <c r="AI535" s="76"/>
      <c r="AJ535" s="76"/>
      <c r="AK535" s="76"/>
      <c r="AR535" s="80"/>
      <c r="AS535" s="80"/>
      <c r="AT535" s="80"/>
      <c r="AU535" s="80"/>
      <c r="AV535" s="80"/>
      <c r="AW535" s="80"/>
      <c r="AX535" s="80"/>
      <c r="AY535" s="80"/>
      <c r="AZ535" s="80"/>
      <c r="BA535" s="80"/>
      <c r="BB535" s="80"/>
      <c r="BG535" s="81"/>
      <c r="BN535" s="74"/>
      <c r="BO535" s="74"/>
      <c r="BP535" s="74"/>
      <c r="BQ535" s="74"/>
      <c r="BR535" s="74"/>
      <c r="BS535" s="74"/>
      <c r="BT535" s="74"/>
      <c r="BU535" s="74"/>
      <c r="BV535" s="74"/>
      <c r="BW535" s="74"/>
      <c r="BX535" s="74"/>
      <c r="BY535" s="74"/>
      <c r="BZ535" s="74"/>
      <c r="CA535" s="74"/>
      <c r="FA535" s="72"/>
      <c r="FB535" s="72"/>
      <c r="FC535" s="72"/>
      <c r="FD535" s="72"/>
      <c r="FE535" s="72"/>
      <c r="FF535" s="72"/>
      <c r="FG535" s="72"/>
      <c r="FH535" s="72"/>
      <c r="FI535" s="72"/>
      <c r="FJ535" s="72"/>
      <c r="FK535" s="72"/>
      <c r="FL535" s="72"/>
    </row>
    <row r="536" spans="30:168" ht="12.75">
      <c r="AD536" s="76"/>
      <c r="AF536" s="76"/>
      <c r="AG536" s="80"/>
      <c r="AH536" s="80"/>
      <c r="AI536" s="80"/>
      <c r="AJ536" s="80"/>
      <c r="AK536" s="80"/>
      <c r="AL536" s="80"/>
      <c r="AM536" s="80"/>
      <c r="AN536" s="80"/>
      <c r="AO536" s="80"/>
      <c r="AP536" s="80"/>
      <c r="AQ536" s="80"/>
      <c r="AR536" s="80"/>
      <c r="AS536" s="80"/>
      <c r="AT536" s="80"/>
      <c r="AU536" s="80"/>
      <c r="AV536" s="80"/>
      <c r="AW536" s="80"/>
      <c r="AX536" s="80"/>
      <c r="AY536" s="80"/>
      <c r="AZ536" s="80"/>
      <c r="BA536" s="80"/>
      <c r="BB536" s="80"/>
      <c r="BG536" s="81"/>
      <c r="BN536" s="74"/>
      <c r="BO536" s="74"/>
      <c r="BP536" s="74"/>
      <c r="BQ536" s="74"/>
      <c r="BR536" s="74"/>
      <c r="BS536" s="74"/>
      <c r="BT536" s="74"/>
      <c r="BU536" s="74"/>
      <c r="BV536" s="74"/>
      <c r="BW536" s="74"/>
      <c r="BX536" s="74"/>
      <c r="BY536" s="74"/>
      <c r="BZ536" s="74"/>
      <c r="CA536" s="74"/>
      <c r="FA536" s="72"/>
      <c r="FB536" s="72"/>
      <c r="FC536" s="72"/>
      <c r="FD536" s="72"/>
      <c r="FE536" s="72"/>
      <c r="FF536" s="72"/>
      <c r="FG536" s="72"/>
      <c r="FH536" s="72"/>
      <c r="FI536" s="72"/>
      <c r="FJ536" s="72"/>
      <c r="FK536" s="72"/>
      <c r="FL536" s="72"/>
    </row>
    <row r="537" spans="30:168" ht="12.75">
      <c r="AD537" s="76"/>
      <c r="AF537" s="76"/>
      <c r="AG537" s="76"/>
      <c r="AH537" s="76"/>
      <c r="AI537" s="76"/>
      <c r="AJ537" s="76"/>
      <c r="AK537" s="76"/>
      <c r="AQ537" s="80"/>
      <c r="AR537" s="80"/>
      <c r="AS537" s="80"/>
      <c r="AT537" s="80"/>
      <c r="AU537" s="80"/>
      <c r="AV537" s="80"/>
      <c r="AW537" s="80"/>
      <c r="AX537" s="80"/>
      <c r="AY537" s="80"/>
      <c r="AZ537" s="80"/>
      <c r="BA537" s="80"/>
      <c r="BB537" s="80"/>
      <c r="BG537" s="81"/>
      <c r="BN537" s="74"/>
      <c r="BO537" s="74"/>
      <c r="BP537" s="74"/>
      <c r="BQ537" s="74"/>
      <c r="BR537" s="74"/>
      <c r="BS537" s="74"/>
      <c r="BT537" s="74"/>
      <c r="BU537" s="74"/>
      <c r="BV537" s="74"/>
      <c r="BW537" s="74"/>
      <c r="BX537" s="74"/>
      <c r="BY537" s="74"/>
      <c r="BZ537" s="74"/>
      <c r="CA537" s="74"/>
      <c r="FA537" s="72"/>
      <c r="FB537" s="72"/>
      <c r="FC537" s="72"/>
      <c r="FD537" s="72"/>
      <c r="FE537" s="72"/>
      <c r="FF537" s="72"/>
      <c r="FG537" s="72"/>
      <c r="FH537" s="72"/>
      <c r="FI537" s="72"/>
      <c r="FJ537" s="72"/>
      <c r="FK537" s="72"/>
      <c r="FL537" s="72"/>
    </row>
    <row r="538" spans="30:168" ht="12.75">
      <c r="AD538" s="76"/>
      <c r="AF538" s="76"/>
      <c r="AG538" s="76"/>
      <c r="AH538" s="76"/>
      <c r="AI538" s="76"/>
      <c r="AJ538" s="76"/>
      <c r="AK538" s="76"/>
      <c r="AQ538" s="80"/>
      <c r="AR538" s="80"/>
      <c r="AS538" s="80"/>
      <c r="AT538" s="80"/>
      <c r="AU538" s="80"/>
      <c r="AV538" s="80"/>
      <c r="AW538" s="80"/>
      <c r="AX538" s="80"/>
      <c r="AY538" s="80"/>
      <c r="AZ538" s="80"/>
      <c r="BA538" s="80"/>
      <c r="BB538" s="80"/>
      <c r="BG538" s="81"/>
      <c r="BN538" s="74"/>
      <c r="BO538" s="74"/>
      <c r="BP538" s="74"/>
      <c r="BQ538" s="74"/>
      <c r="BR538" s="74"/>
      <c r="BS538" s="74"/>
      <c r="BT538" s="74"/>
      <c r="BU538" s="74"/>
      <c r="BV538" s="74"/>
      <c r="BW538" s="74"/>
      <c r="BX538" s="74"/>
      <c r="BY538" s="74"/>
      <c r="BZ538" s="74"/>
      <c r="CA538" s="74"/>
      <c r="FA538" s="72"/>
      <c r="FB538" s="72"/>
      <c r="FC538" s="72"/>
      <c r="FD538" s="72"/>
      <c r="FE538" s="72"/>
      <c r="FF538" s="72"/>
      <c r="FG538" s="72"/>
      <c r="FH538" s="72"/>
      <c r="FI538" s="72"/>
      <c r="FJ538" s="72"/>
      <c r="FK538" s="72"/>
      <c r="FL538" s="72"/>
    </row>
    <row r="539" spans="30:168" ht="12.75">
      <c r="AD539" s="76"/>
      <c r="AF539" s="76"/>
      <c r="AG539" s="76"/>
      <c r="AH539" s="76"/>
      <c r="AI539" s="76"/>
      <c r="AJ539" s="76"/>
      <c r="AK539" s="76"/>
      <c r="AQ539" s="80"/>
      <c r="AR539" s="80"/>
      <c r="AS539" s="80"/>
      <c r="AT539" s="80"/>
      <c r="AU539" s="80"/>
      <c r="AV539" s="80"/>
      <c r="AW539" s="80"/>
      <c r="AX539" s="80"/>
      <c r="AY539" s="80"/>
      <c r="AZ539" s="80"/>
      <c r="BA539" s="80"/>
      <c r="BB539" s="80"/>
      <c r="BG539" s="81"/>
      <c r="BN539" s="74"/>
      <c r="BO539" s="74"/>
      <c r="BP539" s="74"/>
      <c r="BQ539" s="74"/>
      <c r="BR539" s="74"/>
      <c r="BS539" s="74"/>
      <c r="BT539" s="74"/>
      <c r="BU539" s="74"/>
      <c r="BV539" s="74"/>
      <c r="BW539" s="74"/>
      <c r="BX539" s="74"/>
      <c r="BY539" s="74"/>
      <c r="BZ539" s="74"/>
      <c r="CA539" s="74"/>
      <c r="FA539" s="72"/>
      <c r="FB539" s="72"/>
      <c r="FC539" s="72"/>
      <c r="FD539" s="72"/>
      <c r="FE539" s="72"/>
      <c r="FF539" s="72"/>
      <c r="FG539" s="72"/>
      <c r="FH539" s="72"/>
      <c r="FI539" s="72"/>
      <c r="FJ539" s="72"/>
      <c r="FK539" s="72"/>
      <c r="FL539" s="72"/>
    </row>
    <row r="540" spans="30:168" ht="12.75">
      <c r="AD540" s="76"/>
      <c r="AF540" s="76"/>
      <c r="AG540" s="76"/>
      <c r="AH540" s="76"/>
      <c r="AI540" s="76"/>
      <c r="AJ540" s="76"/>
      <c r="AK540" s="76"/>
      <c r="AQ540" s="80"/>
      <c r="AR540" s="80"/>
      <c r="AS540" s="80"/>
      <c r="AT540" s="80"/>
      <c r="AU540" s="80"/>
      <c r="AV540" s="80"/>
      <c r="AW540" s="80"/>
      <c r="AX540" s="80"/>
      <c r="AY540" s="80"/>
      <c r="AZ540" s="80"/>
      <c r="BA540" s="80"/>
      <c r="BB540" s="80"/>
      <c r="BG540" s="81"/>
      <c r="BN540" s="74"/>
      <c r="BO540" s="74"/>
      <c r="BP540" s="74"/>
      <c r="BQ540" s="74"/>
      <c r="BR540" s="74"/>
      <c r="BS540" s="74"/>
      <c r="BT540" s="74"/>
      <c r="BU540" s="74"/>
      <c r="BV540" s="74"/>
      <c r="BW540" s="74"/>
      <c r="BX540" s="74"/>
      <c r="BY540" s="74"/>
      <c r="BZ540" s="74"/>
      <c r="CA540" s="74"/>
      <c r="FA540" s="72"/>
      <c r="FB540" s="72"/>
      <c r="FC540" s="72"/>
      <c r="FD540" s="72"/>
      <c r="FE540" s="72"/>
      <c r="FF540" s="72"/>
      <c r="FG540" s="72"/>
      <c r="FH540" s="72"/>
      <c r="FI540" s="72"/>
      <c r="FJ540" s="72"/>
      <c r="FK540" s="72"/>
      <c r="FL540" s="72"/>
    </row>
    <row r="541" spans="30:168" ht="12.75">
      <c r="AD541" s="76"/>
      <c r="AF541" s="76"/>
      <c r="AG541" s="76"/>
      <c r="AH541" s="76"/>
      <c r="AI541" s="76"/>
      <c r="AJ541" s="76"/>
      <c r="AK541" s="76"/>
      <c r="AQ541" s="80"/>
      <c r="AR541" s="80"/>
      <c r="AS541" s="80"/>
      <c r="AT541" s="80"/>
      <c r="AU541" s="80"/>
      <c r="AV541" s="80"/>
      <c r="AW541" s="80"/>
      <c r="AX541" s="80"/>
      <c r="AY541" s="80"/>
      <c r="AZ541" s="80"/>
      <c r="BA541" s="80"/>
      <c r="BB541" s="80"/>
      <c r="BG541" s="81"/>
      <c r="BN541" s="74"/>
      <c r="BO541" s="74"/>
      <c r="BP541" s="74"/>
      <c r="BQ541" s="74"/>
      <c r="BR541" s="74"/>
      <c r="BS541" s="74"/>
      <c r="BT541" s="74"/>
      <c r="BU541" s="74"/>
      <c r="BV541" s="74"/>
      <c r="BW541" s="74"/>
      <c r="BX541" s="74"/>
      <c r="BY541" s="74"/>
      <c r="BZ541" s="74"/>
      <c r="CA541" s="74"/>
      <c r="FA541" s="72"/>
      <c r="FB541" s="72"/>
      <c r="FC541" s="72"/>
      <c r="FD541" s="72"/>
      <c r="FE541" s="72"/>
      <c r="FF541" s="72"/>
      <c r="FG541" s="72"/>
      <c r="FH541" s="72"/>
      <c r="FI541" s="72"/>
      <c r="FJ541" s="72"/>
      <c r="FK541" s="72"/>
      <c r="FL541" s="72"/>
    </row>
    <row r="542" spans="30:168" ht="12.75">
      <c r="AD542" s="76"/>
      <c r="AF542" s="76"/>
      <c r="AG542" s="76"/>
      <c r="AH542" s="76"/>
      <c r="AI542" s="76"/>
      <c r="AJ542" s="76"/>
      <c r="AK542" s="76"/>
      <c r="AQ542" s="80"/>
      <c r="AR542" s="80"/>
      <c r="AS542" s="80"/>
      <c r="AT542" s="80"/>
      <c r="AU542" s="80"/>
      <c r="AV542" s="80"/>
      <c r="AW542" s="80"/>
      <c r="AX542" s="80"/>
      <c r="AY542" s="80"/>
      <c r="AZ542" s="80"/>
      <c r="BA542" s="80"/>
      <c r="BB542" s="80"/>
      <c r="BG542" s="81"/>
      <c r="BN542" s="74"/>
      <c r="BO542" s="74"/>
      <c r="BP542" s="74"/>
      <c r="BQ542" s="74"/>
      <c r="BR542" s="74"/>
      <c r="BS542" s="74"/>
      <c r="BT542" s="74"/>
      <c r="BU542" s="74"/>
      <c r="BV542" s="74"/>
      <c r="BW542" s="74"/>
      <c r="BX542" s="74"/>
      <c r="BY542" s="74"/>
      <c r="BZ542" s="74"/>
      <c r="CA542" s="74"/>
      <c r="FA542" s="72"/>
      <c r="FB542" s="72"/>
      <c r="FC542" s="72"/>
      <c r="FD542" s="72"/>
      <c r="FE542" s="72"/>
      <c r="FF542" s="72"/>
      <c r="FG542" s="72"/>
      <c r="FH542" s="72"/>
      <c r="FI542" s="72"/>
      <c r="FJ542" s="72"/>
      <c r="FK542" s="72"/>
      <c r="FL542" s="72"/>
    </row>
    <row r="543" spans="30:168" ht="12.75">
      <c r="AD543" s="76"/>
      <c r="AF543" s="76"/>
      <c r="AG543" s="76"/>
      <c r="AH543" s="76"/>
      <c r="AI543" s="76"/>
      <c r="AJ543" s="76"/>
      <c r="AK543" s="76"/>
      <c r="AQ543" s="80"/>
      <c r="AR543" s="80"/>
      <c r="AS543" s="80"/>
      <c r="AT543" s="80"/>
      <c r="AU543" s="80"/>
      <c r="AV543" s="80"/>
      <c r="AW543" s="80"/>
      <c r="AX543" s="80"/>
      <c r="AY543" s="80"/>
      <c r="AZ543" s="80"/>
      <c r="BA543" s="80"/>
      <c r="BB543" s="80"/>
      <c r="BG543" s="81"/>
      <c r="BO543" s="74"/>
      <c r="BP543" s="74"/>
      <c r="BQ543" s="74"/>
      <c r="BR543" s="74"/>
      <c r="BS543" s="74"/>
      <c r="BT543" s="74"/>
      <c r="BU543" s="74"/>
      <c r="BV543" s="74"/>
      <c r="BW543" s="74"/>
      <c r="BX543" s="74"/>
      <c r="BY543" s="74"/>
      <c r="BZ543" s="74"/>
      <c r="CA543" s="74"/>
      <c r="FA543" s="72"/>
      <c r="FB543" s="72"/>
      <c r="FC543" s="72"/>
      <c r="FD543" s="72"/>
      <c r="FE543" s="72"/>
      <c r="FF543" s="72"/>
      <c r="FG543" s="72"/>
      <c r="FH543" s="72"/>
      <c r="FI543" s="72"/>
      <c r="FJ543" s="72"/>
      <c r="FK543" s="72"/>
      <c r="FL543" s="72"/>
    </row>
    <row r="544" spans="30:168" ht="12.75">
      <c r="AD544" s="76"/>
      <c r="AF544" s="76"/>
      <c r="AG544" s="76"/>
      <c r="AH544" s="76"/>
      <c r="AI544" s="76"/>
      <c r="AJ544" s="76"/>
      <c r="AK544" s="76"/>
      <c r="AQ544" s="80"/>
      <c r="AR544" s="80"/>
      <c r="AS544" s="80"/>
      <c r="AT544" s="80"/>
      <c r="AU544" s="80"/>
      <c r="AV544" s="80"/>
      <c r="AW544" s="80"/>
      <c r="AX544" s="80"/>
      <c r="AY544" s="80"/>
      <c r="AZ544" s="80"/>
      <c r="BA544" s="80"/>
      <c r="BB544" s="80"/>
      <c r="BG544" s="81"/>
      <c r="BO544" s="74"/>
      <c r="BP544" s="74"/>
      <c r="BQ544" s="74"/>
      <c r="BR544" s="74"/>
      <c r="BS544" s="74"/>
      <c r="BT544" s="74"/>
      <c r="BU544" s="74"/>
      <c r="BV544" s="74"/>
      <c r="BW544" s="74"/>
      <c r="BX544" s="74"/>
      <c r="BY544" s="74"/>
      <c r="BZ544" s="74"/>
      <c r="CA544" s="74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</row>
    <row r="545" spans="30:168" ht="12.75">
      <c r="AD545" s="76"/>
      <c r="AF545" s="76"/>
      <c r="AG545" s="76"/>
      <c r="AH545" s="76"/>
      <c r="AI545" s="76"/>
      <c r="AJ545" s="76"/>
      <c r="AK545" s="76"/>
      <c r="AQ545" s="80"/>
      <c r="AR545" s="80"/>
      <c r="AS545" s="80"/>
      <c r="AT545" s="80"/>
      <c r="AU545" s="80"/>
      <c r="AV545" s="80"/>
      <c r="AW545" s="81"/>
      <c r="AX545" s="80"/>
      <c r="AY545" s="80"/>
      <c r="AZ545" s="80"/>
      <c r="BA545" s="80"/>
      <c r="BB545" s="80"/>
      <c r="BG545" s="81"/>
      <c r="BO545" s="74"/>
      <c r="BP545" s="74"/>
      <c r="BQ545" s="74"/>
      <c r="BR545" s="74"/>
      <c r="BS545" s="74"/>
      <c r="BT545" s="74"/>
      <c r="BU545" s="74"/>
      <c r="BV545" s="74"/>
      <c r="BW545" s="74"/>
      <c r="BX545" s="74"/>
      <c r="BY545" s="74"/>
      <c r="BZ545" s="74"/>
      <c r="CA545" s="74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</row>
    <row r="546" spans="30:168" ht="12.75">
      <c r="AD546" s="76"/>
      <c r="AF546" s="76"/>
      <c r="AG546" s="76"/>
      <c r="AH546" s="76"/>
      <c r="AI546" s="76"/>
      <c r="AJ546" s="76"/>
      <c r="AK546" s="76"/>
      <c r="AQ546" s="80"/>
      <c r="AR546" s="80"/>
      <c r="AS546" s="80"/>
      <c r="AT546" s="80"/>
      <c r="AU546" s="80"/>
      <c r="AV546" s="80"/>
      <c r="AW546" s="80"/>
      <c r="AX546" s="80"/>
      <c r="AY546" s="80"/>
      <c r="AZ546" s="80"/>
      <c r="BA546" s="80"/>
      <c r="BB546" s="80"/>
      <c r="BG546" s="81"/>
      <c r="BO546" s="74"/>
      <c r="BP546" s="74"/>
      <c r="BQ546" s="74"/>
      <c r="BR546" s="74"/>
      <c r="BS546" s="74"/>
      <c r="BT546" s="74"/>
      <c r="BU546" s="74"/>
      <c r="BV546" s="74"/>
      <c r="BW546" s="74"/>
      <c r="BX546" s="74"/>
      <c r="BY546" s="74"/>
      <c r="BZ546" s="74"/>
      <c r="CA546" s="74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</row>
    <row r="547" spans="30:168" ht="12.75">
      <c r="AD547" s="76"/>
      <c r="AF547" s="76"/>
      <c r="AG547" s="76"/>
      <c r="AH547" s="76"/>
      <c r="AI547" s="76"/>
      <c r="AJ547" s="76"/>
      <c r="AK547" s="76"/>
      <c r="AQ547" s="80"/>
      <c r="AR547" s="80"/>
      <c r="AS547" s="80"/>
      <c r="AT547" s="80"/>
      <c r="AU547" s="80"/>
      <c r="AV547" s="80"/>
      <c r="AW547" s="80"/>
      <c r="AX547" s="80"/>
      <c r="AY547" s="80"/>
      <c r="AZ547" s="80"/>
      <c r="BA547" s="80"/>
      <c r="BB547" s="80"/>
      <c r="BG547" s="81"/>
      <c r="BO547" s="74"/>
      <c r="BP547" s="74"/>
      <c r="BQ547" s="74"/>
      <c r="BR547" s="74"/>
      <c r="BS547" s="74"/>
      <c r="BT547" s="74"/>
      <c r="BU547" s="74"/>
      <c r="BV547" s="74"/>
      <c r="BW547" s="74"/>
      <c r="BX547" s="74"/>
      <c r="BY547" s="74"/>
      <c r="BZ547" s="74"/>
      <c r="CA547" s="74"/>
      <c r="FB547" s="72"/>
      <c r="FC547" s="72"/>
      <c r="FD547" s="72"/>
      <c r="FE547" s="72"/>
      <c r="FF547" s="72"/>
      <c r="FG547" s="72"/>
      <c r="FH547" s="72"/>
      <c r="FI547" s="72"/>
      <c r="FJ547" s="72"/>
      <c r="FK547" s="72"/>
      <c r="FL547" s="72"/>
    </row>
    <row r="548" spans="30:168" ht="12.75">
      <c r="AD548" s="76"/>
      <c r="AF548" s="76"/>
      <c r="AG548" s="76"/>
      <c r="AH548" s="76"/>
      <c r="AI548" s="76"/>
      <c r="AJ548" s="76"/>
      <c r="AK548" s="76"/>
      <c r="AQ548" s="80"/>
      <c r="AR548" s="80"/>
      <c r="AS548" s="80"/>
      <c r="AT548" s="80"/>
      <c r="AU548" s="80"/>
      <c r="AV548" s="80"/>
      <c r="AW548" s="80"/>
      <c r="AX548" s="80"/>
      <c r="AY548" s="80"/>
      <c r="AZ548" s="80"/>
      <c r="BA548" s="80"/>
      <c r="BB548" s="80"/>
      <c r="BG548" s="81"/>
      <c r="BO548" s="74"/>
      <c r="BP548" s="74"/>
      <c r="BQ548" s="74"/>
      <c r="BR548" s="74"/>
      <c r="BS548" s="74"/>
      <c r="BT548" s="74"/>
      <c r="BU548" s="74"/>
      <c r="BV548" s="74"/>
      <c r="BW548" s="74"/>
      <c r="BX548" s="74"/>
      <c r="BY548" s="74"/>
      <c r="BZ548" s="74"/>
      <c r="CA548" s="74"/>
      <c r="FB548" s="72"/>
      <c r="FC548" s="72"/>
      <c r="FD548" s="72"/>
      <c r="FE548" s="72"/>
      <c r="FF548" s="72"/>
      <c r="FG548" s="72"/>
      <c r="FH548" s="72"/>
      <c r="FI548" s="72"/>
      <c r="FJ548" s="72"/>
      <c r="FK548" s="72"/>
      <c r="FL548" s="72"/>
    </row>
    <row r="549" spans="30:168" ht="12.75">
      <c r="AD549" s="76"/>
      <c r="AF549" s="76"/>
      <c r="AG549" s="76"/>
      <c r="AH549" s="76"/>
      <c r="AI549" s="76"/>
      <c r="AJ549" s="76"/>
      <c r="AK549" s="76"/>
      <c r="AQ549" s="80"/>
      <c r="AR549" s="80"/>
      <c r="AS549" s="80"/>
      <c r="AT549" s="80"/>
      <c r="AU549" s="80"/>
      <c r="AV549" s="80"/>
      <c r="AW549" s="80"/>
      <c r="AX549" s="80"/>
      <c r="AY549" s="80"/>
      <c r="AZ549" s="80"/>
      <c r="BA549" s="80"/>
      <c r="BB549" s="80"/>
      <c r="BG549" s="81"/>
      <c r="BO549" s="74"/>
      <c r="BP549" s="74"/>
      <c r="BQ549" s="74"/>
      <c r="BR549" s="74"/>
      <c r="BS549" s="74"/>
      <c r="BT549" s="74"/>
      <c r="BU549" s="74"/>
      <c r="BV549" s="74"/>
      <c r="BW549" s="74"/>
      <c r="BX549" s="74"/>
      <c r="BY549" s="74"/>
      <c r="BZ549" s="74"/>
      <c r="CA549" s="74"/>
      <c r="FB549" s="72"/>
      <c r="FC549" s="72"/>
      <c r="FD549" s="72"/>
      <c r="FE549" s="72"/>
      <c r="FF549" s="72"/>
      <c r="FG549" s="72"/>
      <c r="FH549" s="72"/>
      <c r="FI549" s="72"/>
      <c r="FJ549" s="72"/>
      <c r="FK549" s="72"/>
      <c r="FL549" s="72"/>
    </row>
    <row r="550" spans="30:168" ht="12.75">
      <c r="AD550" s="76"/>
      <c r="AF550" s="76"/>
      <c r="AG550" s="76"/>
      <c r="AH550" s="76"/>
      <c r="AI550" s="76"/>
      <c r="AJ550" s="76"/>
      <c r="AK550" s="76"/>
      <c r="AQ550" s="80"/>
      <c r="AR550" s="80"/>
      <c r="AS550" s="80"/>
      <c r="AT550" s="80"/>
      <c r="AU550" s="80"/>
      <c r="AV550" s="80"/>
      <c r="AW550" s="80"/>
      <c r="AX550" s="80"/>
      <c r="AY550" s="80"/>
      <c r="AZ550" s="80"/>
      <c r="BA550" s="80"/>
      <c r="BB550" s="80"/>
      <c r="BG550" s="81"/>
      <c r="BO550" s="74"/>
      <c r="BP550" s="74"/>
      <c r="BQ550" s="74"/>
      <c r="BR550" s="74"/>
      <c r="BS550" s="74"/>
      <c r="BT550" s="74"/>
      <c r="BU550" s="74"/>
      <c r="BV550" s="74"/>
      <c r="BW550" s="74"/>
      <c r="BX550" s="74"/>
      <c r="BY550" s="74"/>
      <c r="BZ550" s="74"/>
      <c r="CA550" s="74"/>
      <c r="FB550" s="72"/>
      <c r="FC550" s="72"/>
      <c r="FD550" s="72"/>
      <c r="FE550" s="72"/>
      <c r="FF550" s="72"/>
      <c r="FG550" s="72"/>
      <c r="FH550" s="72"/>
      <c r="FI550" s="72"/>
      <c r="FJ550" s="72"/>
      <c r="FK550" s="72"/>
      <c r="FL550" s="72"/>
    </row>
    <row r="551" spans="30:168" ht="12.75">
      <c r="AD551" s="76"/>
      <c r="AF551" s="76"/>
      <c r="AG551" s="76"/>
      <c r="AH551" s="76"/>
      <c r="AI551" s="76"/>
      <c r="AJ551" s="76"/>
      <c r="AK551" s="76"/>
      <c r="AQ551" s="80"/>
      <c r="AR551" s="80"/>
      <c r="AS551" s="80"/>
      <c r="AT551" s="80"/>
      <c r="AU551" s="80"/>
      <c r="AV551" s="80"/>
      <c r="AW551" s="80"/>
      <c r="AX551" s="80"/>
      <c r="AY551" s="80"/>
      <c r="AZ551" s="80"/>
      <c r="BA551" s="80"/>
      <c r="BB551" s="80"/>
      <c r="BG551" s="81"/>
      <c r="BO551" s="74"/>
      <c r="BP551" s="74"/>
      <c r="BQ551" s="74"/>
      <c r="BR551" s="74"/>
      <c r="BS551" s="74"/>
      <c r="BT551" s="74"/>
      <c r="BU551" s="74"/>
      <c r="BV551" s="74"/>
      <c r="BW551" s="74"/>
      <c r="BX551" s="74"/>
      <c r="BY551" s="74"/>
      <c r="BZ551" s="74"/>
      <c r="CA551" s="74"/>
      <c r="FB551" s="72"/>
      <c r="FC551" s="72"/>
      <c r="FD551" s="72"/>
      <c r="FE551" s="72"/>
      <c r="FF551" s="72"/>
      <c r="FG551" s="72"/>
      <c r="FH551" s="72"/>
      <c r="FI551" s="72"/>
      <c r="FJ551" s="72"/>
      <c r="FK551" s="72"/>
      <c r="FL551" s="72"/>
    </row>
    <row r="552" spans="30:168" ht="12.75">
      <c r="AD552" s="76"/>
      <c r="AF552" s="76"/>
      <c r="AG552" s="76"/>
      <c r="AH552" s="76"/>
      <c r="AI552" s="76"/>
      <c r="AJ552" s="76"/>
      <c r="AK552" s="76"/>
      <c r="AQ552" s="80"/>
      <c r="AR552" s="80"/>
      <c r="AS552" s="80"/>
      <c r="AT552" s="80"/>
      <c r="AU552" s="80"/>
      <c r="AV552" s="80"/>
      <c r="AW552" s="80"/>
      <c r="AX552" s="80"/>
      <c r="AY552" s="80"/>
      <c r="AZ552" s="80"/>
      <c r="BA552" s="80"/>
      <c r="BB552" s="80"/>
      <c r="BG552" s="81"/>
      <c r="BO552" s="74"/>
      <c r="BP552" s="74"/>
      <c r="BQ552" s="74"/>
      <c r="BR552" s="74"/>
      <c r="BS552" s="74"/>
      <c r="BT552" s="74"/>
      <c r="BU552" s="74"/>
      <c r="BV552" s="74"/>
      <c r="BW552" s="74"/>
      <c r="BX552" s="74"/>
      <c r="BY552" s="74"/>
      <c r="BZ552" s="74"/>
      <c r="CA552" s="74"/>
      <c r="FB552" s="72"/>
      <c r="FC552" s="72"/>
      <c r="FD552" s="72"/>
      <c r="FE552" s="72"/>
      <c r="FF552" s="72"/>
      <c r="FG552" s="72"/>
      <c r="FH552" s="72"/>
      <c r="FI552" s="72"/>
      <c r="FJ552" s="72"/>
      <c r="FK552" s="72"/>
      <c r="FL552" s="72"/>
    </row>
    <row r="553" spans="30:168" ht="12.75">
      <c r="AD553" s="76"/>
      <c r="AF553" s="76"/>
      <c r="AG553" s="76"/>
      <c r="AH553" s="76"/>
      <c r="AI553" s="76"/>
      <c r="AJ553" s="76"/>
      <c r="AK553" s="76"/>
      <c r="AQ553" s="80"/>
      <c r="AR553" s="80"/>
      <c r="AS553" s="80"/>
      <c r="AT553" s="80"/>
      <c r="AU553" s="80"/>
      <c r="AV553" s="80"/>
      <c r="AW553" s="80"/>
      <c r="AX553" s="80"/>
      <c r="AY553" s="80"/>
      <c r="AZ553" s="80"/>
      <c r="BA553" s="80"/>
      <c r="BB553" s="80"/>
      <c r="BG553" s="81"/>
      <c r="BO553" s="74"/>
      <c r="BP553" s="74"/>
      <c r="BQ553" s="74"/>
      <c r="BR553" s="74"/>
      <c r="BS553" s="74"/>
      <c r="BT553" s="74"/>
      <c r="BU553" s="74"/>
      <c r="BV553" s="74"/>
      <c r="BW553" s="74"/>
      <c r="BX553" s="74"/>
      <c r="BY553" s="74"/>
      <c r="BZ553" s="74"/>
      <c r="CA553" s="74"/>
      <c r="FB553" s="72"/>
      <c r="FC553" s="72"/>
      <c r="FD553" s="72"/>
      <c r="FE553" s="72"/>
      <c r="FF553" s="72"/>
      <c r="FG553" s="72"/>
      <c r="FH553" s="72"/>
      <c r="FI553" s="72"/>
      <c r="FJ553" s="72"/>
      <c r="FK553" s="72"/>
      <c r="FL553" s="72"/>
    </row>
    <row r="554" spans="30:168" ht="12.75">
      <c r="AD554" s="76"/>
      <c r="AF554" s="76"/>
      <c r="AG554" s="76"/>
      <c r="AH554" s="76"/>
      <c r="AI554" s="76"/>
      <c r="AJ554" s="76"/>
      <c r="AK554" s="76"/>
      <c r="AQ554" s="80"/>
      <c r="AR554" s="80"/>
      <c r="AS554" s="80"/>
      <c r="AT554" s="80"/>
      <c r="AU554" s="80"/>
      <c r="AV554" s="80"/>
      <c r="AW554" s="80"/>
      <c r="AX554" s="80"/>
      <c r="AY554" s="80"/>
      <c r="AZ554" s="80"/>
      <c r="BA554" s="80"/>
      <c r="BB554" s="80"/>
      <c r="BG554" s="81"/>
      <c r="BO554" s="74"/>
      <c r="BP554" s="74"/>
      <c r="BQ554" s="74"/>
      <c r="BR554" s="74"/>
      <c r="BS554" s="74"/>
      <c r="BT554" s="74"/>
      <c r="BU554" s="74"/>
      <c r="BV554" s="74"/>
      <c r="BW554" s="74"/>
      <c r="BX554" s="74"/>
      <c r="BY554" s="74"/>
      <c r="BZ554" s="74"/>
      <c r="CA554" s="74"/>
      <c r="FB554" s="72"/>
      <c r="FC554" s="72"/>
      <c r="FD554" s="72"/>
      <c r="FE554" s="72"/>
      <c r="FF554" s="72"/>
      <c r="FG554" s="72"/>
      <c r="FH554" s="72"/>
      <c r="FI554" s="72"/>
      <c r="FJ554" s="72"/>
      <c r="FK554" s="72"/>
      <c r="FL554" s="72"/>
    </row>
    <row r="555" spans="30:168" ht="12.75">
      <c r="AD555" s="76"/>
      <c r="AF555" s="76"/>
      <c r="AG555" s="76"/>
      <c r="AH555" s="76"/>
      <c r="AI555" s="76"/>
      <c r="AJ555" s="76"/>
      <c r="AK555" s="76"/>
      <c r="AQ555" s="80"/>
      <c r="AR555" s="80"/>
      <c r="AS555" s="80"/>
      <c r="AT555" s="80"/>
      <c r="AU555" s="80"/>
      <c r="AV555" s="80"/>
      <c r="AW555" s="80"/>
      <c r="AX555" s="80"/>
      <c r="AY555" s="80"/>
      <c r="AZ555" s="80"/>
      <c r="BA555" s="80"/>
      <c r="BB555" s="80"/>
      <c r="BG555" s="81"/>
      <c r="BO555" s="74"/>
      <c r="BP555" s="74"/>
      <c r="BQ555" s="74"/>
      <c r="BR555" s="74"/>
      <c r="BS555" s="74"/>
      <c r="BT555" s="74"/>
      <c r="BU555" s="74"/>
      <c r="BV555" s="74"/>
      <c r="BW555" s="74"/>
      <c r="BX555" s="74"/>
      <c r="BY555" s="74"/>
      <c r="BZ555" s="74"/>
      <c r="CA555" s="74"/>
      <c r="FB555" s="72"/>
      <c r="FC555" s="72"/>
      <c r="FD555" s="72"/>
      <c r="FE555" s="72"/>
      <c r="FF555" s="72"/>
      <c r="FG555" s="72"/>
      <c r="FH555" s="72"/>
      <c r="FI555" s="72"/>
      <c r="FJ555" s="72"/>
      <c r="FK555" s="72"/>
      <c r="FL555" s="72"/>
    </row>
    <row r="556" spans="30:168" ht="12.75">
      <c r="AD556" s="76"/>
      <c r="AF556" s="76"/>
      <c r="AG556" s="76"/>
      <c r="AH556" s="76"/>
      <c r="AI556" s="76"/>
      <c r="AJ556" s="76"/>
      <c r="AK556" s="76"/>
      <c r="AQ556" s="80"/>
      <c r="AR556" s="80"/>
      <c r="AS556" s="80"/>
      <c r="AT556" s="80"/>
      <c r="AU556" s="80"/>
      <c r="AV556" s="80"/>
      <c r="AW556" s="80"/>
      <c r="AX556" s="80"/>
      <c r="AY556" s="80"/>
      <c r="AZ556" s="80"/>
      <c r="BA556" s="80"/>
      <c r="BB556" s="80"/>
      <c r="BG556" s="81"/>
      <c r="BO556" s="74"/>
      <c r="BP556" s="74"/>
      <c r="BQ556" s="74"/>
      <c r="BR556" s="74"/>
      <c r="BS556" s="74"/>
      <c r="BT556" s="74"/>
      <c r="BU556" s="74"/>
      <c r="BV556" s="74"/>
      <c r="BW556" s="74"/>
      <c r="BX556" s="74"/>
      <c r="BY556" s="74"/>
      <c r="BZ556" s="74"/>
      <c r="CA556" s="74"/>
      <c r="FB556" s="72"/>
      <c r="FC556" s="72"/>
      <c r="FD556" s="72"/>
      <c r="FE556" s="72"/>
      <c r="FF556" s="72"/>
      <c r="FG556" s="72"/>
      <c r="FH556" s="72"/>
      <c r="FI556" s="72"/>
      <c r="FJ556" s="72"/>
      <c r="FK556" s="72"/>
      <c r="FL556" s="72"/>
    </row>
    <row r="557" spans="30:168" ht="12.75">
      <c r="AD557" s="76"/>
      <c r="AF557" s="76"/>
      <c r="AG557" s="76"/>
      <c r="AH557" s="76"/>
      <c r="AI557" s="76"/>
      <c r="AJ557" s="76"/>
      <c r="AK557" s="76"/>
      <c r="AQ557" s="80"/>
      <c r="AR557" s="80"/>
      <c r="AS557" s="80"/>
      <c r="AT557" s="80"/>
      <c r="AU557" s="80"/>
      <c r="AV557" s="80"/>
      <c r="AW557" s="80"/>
      <c r="AX557" s="80"/>
      <c r="AY557" s="80"/>
      <c r="AZ557" s="80"/>
      <c r="BA557" s="80"/>
      <c r="BB557" s="80"/>
      <c r="BG557" s="81"/>
      <c r="BH557" s="81"/>
      <c r="BO557" s="74"/>
      <c r="BP557" s="74"/>
      <c r="BQ557" s="74"/>
      <c r="BR557" s="74"/>
      <c r="BS557" s="74"/>
      <c r="BT557" s="74"/>
      <c r="BU557" s="74"/>
      <c r="BV557" s="74"/>
      <c r="BW557" s="74"/>
      <c r="BX557" s="74"/>
      <c r="BY557" s="74"/>
      <c r="BZ557" s="74"/>
      <c r="CA557" s="74"/>
      <c r="FB557" s="72"/>
      <c r="FC557" s="72"/>
      <c r="FD557" s="72"/>
      <c r="FE557" s="72"/>
      <c r="FF557" s="72"/>
      <c r="FG557" s="72"/>
      <c r="FH557" s="72"/>
      <c r="FI557" s="72"/>
      <c r="FJ557" s="72"/>
      <c r="FK557" s="72"/>
      <c r="FL557" s="72"/>
    </row>
    <row r="558" spans="30:168" ht="12.75">
      <c r="AD558" s="76"/>
      <c r="AF558" s="76"/>
      <c r="AG558" s="76"/>
      <c r="AH558" s="76"/>
      <c r="AI558" s="76"/>
      <c r="AJ558" s="76"/>
      <c r="AK558" s="76"/>
      <c r="AQ558" s="80"/>
      <c r="AR558" s="80"/>
      <c r="AS558" s="80"/>
      <c r="AT558" s="80"/>
      <c r="AU558" s="80"/>
      <c r="AV558" s="80"/>
      <c r="AW558" s="80"/>
      <c r="AX558" s="80"/>
      <c r="AY558" s="80"/>
      <c r="AZ558" s="80"/>
      <c r="BA558" s="80"/>
      <c r="BB558" s="80"/>
      <c r="BG558" s="81"/>
      <c r="BH558" s="81"/>
      <c r="BO558" s="74"/>
      <c r="BP558" s="74"/>
      <c r="BQ558" s="74"/>
      <c r="BR558" s="74"/>
      <c r="BS558" s="74"/>
      <c r="BT558" s="74"/>
      <c r="BU558" s="74"/>
      <c r="BV558" s="74"/>
      <c r="BW558" s="74"/>
      <c r="BX558" s="74"/>
      <c r="BY558" s="74"/>
      <c r="BZ558" s="74"/>
      <c r="CA558" s="74"/>
      <c r="FB558" s="72"/>
      <c r="FC558" s="72"/>
      <c r="FD558" s="72"/>
      <c r="FE558" s="72"/>
      <c r="FF558" s="72"/>
      <c r="FG558" s="72"/>
      <c r="FH558" s="72"/>
      <c r="FI558" s="72"/>
      <c r="FJ558" s="72"/>
      <c r="FK558" s="72"/>
      <c r="FL558" s="72"/>
    </row>
    <row r="559" spans="30:168" ht="12.75">
      <c r="AD559" s="76"/>
      <c r="AF559" s="76"/>
      <c r="AG559" s="76"/>
      <c r="AH559" s="76"/>
      <c r="AI559" s="76"/>
      <c r="AJ559" s="76"/>
      <c r="AK559" s="76"/>
      <c r="AQ559" s="80"/>
      <c r="AR559" s="80"/>
      <c r="AS559" s="80"/>
      <c r="AT559" s="80"/>
      <c r="AU559" s="80"/>
      <c r="AV559" s="80"/>
      <c r="AW559" s="80"/>
      <c r="AX559" s="80"/>
      <c r="AY559" s="80"/>
      <c r="AZ559" s="80"/>
      <c r="BA559" s="80"/>
      <c r="BB559" s="80"/>
      <c r="BG559" s="81"/>
      <c r="BH559" s="81"/>
      <c r="BO559" s="74"/>
      <c r="BP559" s="74"/>
      <c r="BQ559" s="74"/>
      <c r="BR559" s="74"/>
      <c r="BS559" s="74"/>
      <c r="BT559" s="74"/>
      <c r="BU559" s="74"/>
      <c r="BV559" s="74"/>
      <c r="BW559" s="74"/>
      <c r="BX559" s="74"/>
      <c r="BY559" s="74"/>
      <c r="BZ559" s="74"/>
      <c r="CA559" s="74"/>
      <c r="FB559" s="72"/>
      <c r="FC559" s="72"/>
      <c r="FD559" s="72"/>
      <c r="FE559" s="72"/>
      <c r="FF559" s="72"/>
      <c r="FG559" s="72"/>
      <c r="FH559" s="72"/>
      <c r="FI559" s="72"/>
      <c r="FJ559" s="72"/>
      <c r="FK559" s="72"/>
      <c r="FL559" s="72"/>
    </row>
    <row r="560" spans="30:168" ht="12.75">
      <c r="AD560" s="76"/>
      <c r="AF560" s="76"/>
      <c r="AG560" s="76"/>
      <c r="AH560" s="76"/>
      <c r="AI560" s="76"/>
      <c r="AJ560" s="76"/>
      <c r="AK560" s="76"/>
      <c r="AQ560" s="80"/>
      <c r="AR560" s="80"/>
      <c r="AS560" s="80"/>
      <c r="AT560" s="80"/>
      <c r="AU560" s="80"/>
      <c r="AV560" s="80"/>
      <c r="AW560" s="80"/>
      <c r="AX560" s="80"/>
      <c r="AY560" s="80"/>
      <c r="AZ560" s="80"/>
      <c r="BA560" s="80"/>
      <c r="BB560" s="80"/>
      <c r="BH560" s="81"/>
      <c r="BO560" s="74"/>
      <c r="BP560" s="74"/>
      <c r="BQ560" s="74"/>
      <c r="BR560" s="74"/>
      <c r="BS560" s="74"/>
      <c r="BT560" s="74"/>
      <c r="BU560" s="74"/>
      <c r="BV560" s="74"/>
      <c r="BW560" s="74"/>
      <c r="BX560" s="74"/>
      <c r="BY560" s="74"/>
      <c r="BZ560" s="74"/>
      <c r="CA560" s="74"/>
      <c r="FB560" s="72"/>
      <c r="FC560" s="72"/>
      <c r="FD560" s="72"/>
      <c r="FE560" s="72"/>
      <c r="FF560" s="72"/>
      <c r="FG560" s="72"/>
      <c r="FH560" s="72"/>
      <c r="FI560" s="72"/>
      <c r="FJ560" s="72"/>
      <c r="FK560" s="72"/>
      <c r="FL560" s="72"/>
    </row>
    <row r="561" spans="30:168" ht="12.75">
      <c r="AD561" s="76"/>
      <c r="AF561" s="76"/>
      <c r="AG561" s="76"/>
      <c r="AH561" s="76"/>
      <c r="AI561" s="76"/>
      <c r="AJ561" s="76"/>
      <c r="AK561" s="76"/>
      <c r="AQ561" s="80"/>
      <c r="AR561" s="80"/>
      <c r="AS561" s="80"/>
      <c r="AT561" s="80"/>
      <c r="AU561" s="80"/>
      <c r="AV561" s="80"/>
      <c r="AW561" s="80"/>
      <c r="AX561" s="80"/>
      <c r="AY561" s="80"/>
      <c r="AZ561" s="80"/>
      <c r="BA561" s="80"/>
      <c r="BB561" s="80"/>
      <c r="BH561" s="81"/>
      <c r="BO561" s="74"/>
      <c r="BP561" s="74"/>
      <c r="BQ561" s="74"/>
      <c r="BR561" s="74"/>
      <c r="BS561" s="74"/>
      <c r="BT561" s="74"/>
      <c r="BU561" s="74"/>
      <c r="BV561" s="74"/>
      <c r="BW561" s="74"/>
      <c r="BX561" s="74"/>
      <c r="BY561" s="74"/>
      <c r="BZ561" s="74"/>
      <c r="CA561" s="74"/>
      <c r="FB561" s="72"/>
      <c r="FC561" s="72"/>
      <c r="FD561" s="72"/>
      <c r="FE561" s="72"/>
      <c r="FF561" s="72"/>
      <c r="FG561" s="72"/>
      <c r="FH561" s="72"/>
      <c r="FI561" s="72"/>
      <c r="FJ561" s="72"/>
      <c r="FK561" s="72"/>
      <c r="FL561" s="72"/>
    </row>
    <row r="562" spans="30:168" ht="12.75">
      <c r="AD562" s="76"/>
      <c r="AF562" s="76"/>
      <c r="AG562" s="76"/>
      <c r="AH562" s="76"/>
      <c r="AI562" s="76"/>
      <c r="AJ562" s="76"/>
      <c r="AK562" s="76"/>
      <c r="AQ562" s="80"/>
      <c r="AR562" s="80"/>
      <c r="AS562" s="80"/>
      <c r="AT562" s="80"/>
      <c r="AU562" s="80"/>
      <c r="AV562" s="80"/>
      <c r="AW562" s="80"/>
      <c r="AX562" s="80"/>
      <c r="AY562" s="80"/>
      <c r="AZ562" s="80"/>
      <c r="BA562" s="80"/>
      <c r="BB562" s="80"/>
      <c r="BH562" s="81"/>
      <c r="BO562" s="74"/>
      <c r="BP562" s="74"/>
      <c r="BQ562" s="74"/>
      <c r="BR562" s="74"/>
      <c r="BS562" s="74"/>
      <c r="BT562" s="74"/>
      <c r="BU562" s="74"/>
      <c r="BV562" s="74"/>
      <c r="BW562" s="74"/>
      <c r="BX562" s="74"/>
      <c r="BY562" s="74"/>
      <c r="BZ562" s="74"/>
      <c r="CA562" s="74"/>
      <c r="FB562" s="72"/>
      <c r="FC562" s="72"/>
      <c r="FD562" s="72"/>
      <c r="FE562" s="72"/>
      <c r="FF562" s="72"/>
      <c r="FG562" s="72"/>
      <c r="FH562" s="72"/>
      <c r="FI562" s="72"/>
      <c r="FJ562" s="72"/>
      <c r="FK562" s="72"/>
      <c r="FL562" s="72"/>
    </row>
    <row r="563" spans="30:168" ht="12.75">
      <c r="AD563" s="76"/>
      <c r="AF563" s="76"/>
      <c r="AG563" s="76"/>
      <c r="AH563" s="76"/>
      <c r="AI563" s="76"/>
      <c r="AJ563" s="76"/>
      <c r="AK563" s="76"/>
      <c r="AQ563" s="80"/>
      <c r="AR563" s="80"/>
      <c r="AS563" s="80"/>
      <c r="AT563" s="80"/>
      <c r="AU563" s="80"/>
      <c r="AV563" s="80"/>
      <c r="AW563" s="80"/>
      <c r="AX563" s="80"/>
      <c r="AY563" s="80"/>
      <c r="AZ563" s="80"/>
      <c r="BA563" s="80"/>
      <c r="BB563" s="80"/>
      <c r="BH563" s="81"/>
      <c r="BO563" s="74"/>
      <c r="BP563" s="74"/>
      <c r="BQ563" s="74"/>
      <c r="BR563" s="74"/>
      <c r="BS563" s="74"/>
      <c r="BT563" s="74"/>
      <c r="BU563" s="74"/>
      <c r="BV563" s="74"/>
      <c r="BW563" s="74"/>
      <c r="BX563" s="74"/>
      <c r="BY563" s="74"/>
      <c r="BZ563" s="74"/>
      <c r="CA563" s="74"/>
      <c r="FB563" s="72"/>
      <c r="FC563" s="72"/>
      <c r="FD563" s="72"/>
      <c r="FE563" s="72"/>
      <c r="FF563" s="72"/>
      <c r="FG563" s="72"/>
      <c r="FH563" s="72"/>
      <c r="FI563" s="72"/>
      <c r="FJ563" s="72"/>
      <c r="FK563" s="72"/>
      <c r="FL563" s="72"/>
    </row>
    <row r="564" spans="30:168" ht="12.75">
      <c r="AD564" s="76"/>
      <c r="AF564" s="76"/>
      <c r="AG564" s="76"/>
      <c r="AH564" s="76"/>
      <c r="AI564" s="76"/>
      <c r="AJ564" s="76"/>
      <c r="AK564" s="76"/>
      <c r="AQ564" s="80"/>
      <c r="AR564" s="80"/>
      <c r="AS564" s="80"/>
      <c r="AT564" s="80"/>
      <c r="AU564" s="80"/>
      <c r="AV564" s="80"/>
      <c r="AW564" s="80"/>
      <c r="AX564" s="80"/>
      <c r="AY564" s="80"/>
      <c r="AZ564" s="80"/>
      <c r="BA564" s="80"/>
      <c r="BB564" s="80"/>
      <c r="BH564" s="81"/>
      <c r="BO564" s="74"/>
      <c r="BP564" s="74"/>
      <c r="BQ564" s="74"/>
      <c r="BR564" s="74"/>
      <c r="BS564" s="74"/>
      <c r="BT564" s="74"/>
      <c r="BU564" s="74"/>
      <c r="BV564" s="74"/>
      <c r="BW564" s="74"/>
      <c r="BX564" s="74"/>
      <c r="BY564" s="74"/>
      <c r="BZ564" s="74"/>
      <c r="CA564" s="74"/>
      <c r="FB564" s="72"/>
      <c r="FC564" s="72"/>
      <c r="FD564" s="72"/>
      <c r="FE564" s="72"/>
      <c r="FF564" s="72"/>
      <c r="FG564" s="72"/>
      <c r="FH564" s="72"/>
      <c r="FI564" s="72"/>
      <c r="FJ564" s="72"/>
      <c r="FK564" s="72"/>
      <c r="FL564" s="72"/>
    </row>
    <row r="565" spans="30:168" ht="12.75">
      <c r="AD565" s="76"/>
      <c r="AF565" s="76"/>
      <c r="AG565" s="76"/>
      <c r="AH565" s="76"/>
      <c r="AI565" s="76"/>
      <c r="AJ565" s="76"/>
      <c r="AK565" s="76"/>
      <c r="AQ565" s="80"/>
      <c r="AR565" s="80"/>
      <c r="AS565" s="80"/>
      <c r="AT565" s="80"/>
      <c r="AU565" s="80"/>
      <c r="AV565" s="80"/>
      <c r="AW565" s="80"/>
      <c r="AX565" s="80"/>
      <c r="AY565" s="80"/>
      <c r="AZ565" s="80"/>
      <c r="BA565" s="80"/>
      <c r="BB565" s="80"/>
      <c r="BH565" s="81"/>
      <c r="BO565" s="74"/>
      <c r="BP565" s="74"/>
      <c r="BQ565" s="74"/>
      <c r="BR565" s="74"/>
      <c r="BS565" s="74"/>
      <c r="BT565" s="74"/>
      <c r="BU565" s="74"/>
      <c r="BV565" s="74"/>
      <c r="BW565" s="74"/>
      <c r="BX565" s="74"/>
      <c r="BY565" s="74"/>
      <c r="BZ565" s="74"/>
      <c r="CA565" s="74"/>
      <c r="FB565" s="72"/>
      <c r="FC565" s="72"/>
      <c r="FD565" s="72"/>
      <c r="FE565" s="72"/>
      <c r="FF565" s="72"/>
      <c r="FG565" s="72"/>
      <c r="FH565" s="72"/>
      <c r="FI565" s="72"/>
      <c r="FJ565" s="72"/>
      <c r="FK565" s="72"/>
      <c r="FL565" s="72"/>
    </row>
    <row r="566" spans="30:168" ht="12.75">
      <c r="AD566" s="76"/>
      <c r="AF566" s="76"/>
      <c r="AG566" s="76"/>
      <c r="AH566" s="76"/>
      <c r="AI566" s="76"/>
      <c r="AJ566" s="76"/>
      <c r="AK566" s="76"/>
      <c r="AQ566" s="80"/>
      <c r="AR566" s="80"/>
      <c r="AS566" s="80"/>
      <c r="AT566" s="80"/>
      <c r="AU566" s="80"/>
      <c r="AV566" s="80"/>
      <c r="AW566" s="80"/>
      <c r="AX566" s="80"/>
      <c r="AY566" s="80"/>
      <c r="AZ566" s="80"/>
      <c r="BA566" s="80"/>
      <c r="BB566" s="80"/>
      <c r="BH566" s="81"/>
      <c r="BO566" s="74"/>
      <c r="BP566" s="74"/>
      <c r="BQ566" s="74"/>
      <c r="BR566" s="74"/>
      <c r="BS566" s="74"/>
      <c r="BT566" s="74"/>
      <c r="BU566" s="74"/>
      <c r="BV566" s="74"/>
      <c r="BW566" s="74"/>
      <c r="BX566" s="74"/>
      <c r="BY566" s="74"/>
      <c r="BZ566" s="74"/>
      <c r="CA566" s="74"/>
      <c r="FB566" s="72"/>
      <c r="FC566" s="72"/>
      <c r="FD566" s="72"/>
      <c r="FE566" s="72"/>
      <c r="FF566" s="72"/>
      <c r="FG566" s="72"/>
      <c r="FH566" s="72"/>
      <c r="FI566" s="72"/>
      <c r="FJ566" s="72"/>
      <c r="FK566" s="72"/>
      <c r="FL566" s="72"/>
    </row>
    <row r="567" spans="30:168" ht="12.75">
      <c r="AD567" s="76"/>
      <c r="AF567" s="76"/>
      <c r="AG567" s="76"/>
      <c r="AH567" s="76"/>
      <c r="AI567" s="76"/>
      <c r="AJ567" s="76"/>
      <c r="AK567" s="76"/>
      <c r="AQ567" s="80"/>
      <c r="AR567" s="80"/>
      <c r="AS567" s="80"/>
      <c r="AT567" s="80"/>
      <c r="AU567" s="80"/>
      <c r="AV567" s="80"/>
      <c r="AW567" s="80"/>
      <c r="AX567" s="80"/>
      <c r="AY567" s="80"/>
      <c r="AZ567" s="80"/>
      <c r="BA567" s="80"/>
      <c r="BB567" s="80"/>
      <c r="BH567" s="81"/>
      <c r="BO567" s="74"/>
      <c r="BP567" s="74"/>
      <c r="BQ567" s="74"/>
      <c r="BR567" s="74"/>
      <c r="BS567" s="74"/>
      <c r="BT567" s="74"/>
      <c r="BU567" s="74"/>
      <c r="BV567" s="74"/>
      <c r="BW567" s="74"/>
      <c r="BX567" s="74"/>
      <c r="BY567" s="74"/>
      <c r="BZ567" s="74"/>
      <c r="CA567" s="74"/>
      <c r="FB567" s="72"/>
      <c r="FC567" s="72"/>
      <c r="FD567" s="72"/>
      <c r="FE567" s="72"/>
      <c r="FF567" s="72"/>
      <c r="FG567" s="72"/>
      <c r="FH567" s="72"/>
      <c r="FI567" s="72"/>
      <c r="FJ567" s="72"/>
      <c r="FK567" s="72"/>
      <c r="FL567" s="72"/>
    </row>
    <row r="568" spans="30:168" ht="12.75">
      <c r="AD568" s="76"/>
      <c r="AF568" s="76"/>
      <c r="AG568" s="76"/>
      <c r="AH568" s="76"/>
      <c r="AI568" s="76"/>
      <c r="AJ568" s="76"/>
      <c r="AK568" s="76"/>
      <c r="AQ568" s="80"/>
      <c r="AR568" s="80"/>
      <c r="AS568" s="80"/>
      <c r="AT568" s="80"/>
      <c r="AU568" s="80"/>
      <c r="AV568" s="80"/>
      <c r="AW568" s="80"/>
      <c r="AX568" s="80"/>
      <c r="AY568" s="80"/>
      <c r="AZ568" s="80"/>
      <c r="BA568" s="80"/>
      <c r="BB568" s="80"/>
      <c r="BH568" s="81"/>
      <c r="BO568" s="74"/>
      <c r="BP568" s="74"/>
      <c r="BQ568" s="74"/>
      <c r="BR568" s="74"/>
      <c r="BS568" s="74"/>
      <c r="BT568" s="74"/>
      <c r="BU568" s="74"/>
      <c r="BV568" s="74"/>
      <c r="BW568" s="74"/>
      <c r="BX568" s="74"/>
      <c r="BY568" s="74"/>
      <c r="BZ568" s="74"/>
      <c r="CA568" s="74"/>
      <c r="FB568" s="72"/>
      <c r="FC568" s="72"/>
      <c r="FD568" s="72"/>
      <c r="FE568" s="72"/>
      <c r="FF568" s="72"/>
      <c r="FG568" s="72"/>
      <c r="FH568" s="72"/>
      <c r="FI568" s="72"/>
      <c r="FJ568" s="72"/>
      <c r="FK568" s="72"/>
      <c r="FL568" s="72"/>
    </row>
    <row r="569" spans="30:168" ht="12.75">
      <c r="AD569" s="76"/>
      <c r="AF569" s="76"/>
      <c r="AG569" s="76"/>
      <c r="AH569" s="76"/>
      <c r="AI569" s="76"/>
      <c r="AJ569" s="76"/>
      <c r="AK569" s="76"/>
      <c r="AQ569" s="80"/>
      <c r="AR569" s="80"/>
      <c r="AS569" s="80"/>
      <c r="AT569" s="80"/>
      <c r="AU569" s="80"/>
      <c r="AV569" s="80"/>
      <c r="AW569" s="80"/>
      <c r="AX569" s="80"/>
      <c r="AY569" s="80"/>
      <c r="AZ569" s="80"/>
      <c r="BA569" s="80"/>
      <c r="BB569" s="80"/>
      <c r="BH569" s="81"/>
      <c r="BO569" s="74"/>
      <c r="BP569" s="74"/>
      <c r="BQ569" s="74"/>
      <c r="BR569" s="74"/>
      <c r="BS569" s="74"/>
      <c r="BT569" s="74"/>
      <c r="BU569" s="74"/>
      <c r="BV569" s="74"/>
      <c r="BW569" s="74"/>
      <c r="BX569" s="74"/>
      <c r="BY569" s="74"/>
      <c r="BZ569" s="74"/>
      <c r="CA569" s="74"/>
      <c r="FB569" s="72"/>
      <c r="FC569" s="72"/>
      <c r="FD569" s="72"/>
      <c r="FE569" s="72"/>
      <c r="FF569" s="72"/>
      <c r="FG569" s="72"/>
      <c r="FH569" s="72"/>
      <c r="FI569" s="72"/>
      <c r="FJ569" s="72"/>
      <c r="FK569" s="72"/>
      <c r="FL569" s="72"/>
    </row>
    <row r="570" spans="30:168" ht="12.75">
      <c r="AD570" s="76"/>
      <c r="AF570" s="76"/>
      <c r="AG570" s="76"/>
      <c r="AH570" s="76"/>
      <c r="AI570" s="76"/>
      <c r="AJ570" s="76"/>
      <c r="AK570" s="76"/>
      <c r="AQ570" s="80"/>
      <c r="AR570" s="80"/>
      <c r="AS570" s="80"/>
      <c r="AT570" s="80"/>
      <c r="AU570" s="80"/>
      <c r="AV570" s="80"/>
      <c r="AW570" s="80"/>
      <c r="AX570" s="80"/>
      <c r="AY570" s="80"/>
      <c r="AZ570" s="80"/>
      <c r="BA570" s="80"/>
      <c r="BB570" s="80"/>
      <c r="BH570" s="81"/>
      <c r="BO570" s="74"/>
      <c r="BP570" s="74"/>
      <c r="BQ570" s="74"/>
      <c r="BR570" s="74"/>
      <c r="BS570" s="74"/>
      <c r="BT570" s="74"/>
      <c r="BU570" s="74"/>
      <c r="BV570" s="74"/>
      <c r="BW570" s="74"/>
      <c r="BX570" s="74"/>
      <c r="BY570" s="74"/>
      <c r="BZ570" s="74"/>
      <c r="CA570" s="74"/>
      <c r="FB570" s="72"/>
      <c r="FC570" s="72"/>
      <c r="FD570" s="72"/>
      <c r="FE570" s="72"/>
      <c r="FF570" s="72"/>
      <c r="FG570" s="72"/>
      <c r="FH570" s="72"/>
      <c r="FI570" s="72"/>
      <c r="FJ570" s="72"/>
      <c r="FK570" s="72"/>
      <c r="FL570" s="72"/>
    </row>
    <row r="571" spans="30:168" ht="12.75">
      <c r="AD571" s="76"/>
      <c r="AF571" s="76"/>
      <c r="AG571" s="76"/>
      <c r="AH571" s="76"/>
      <c r="AI571" s="76"/>
      <c r="AJ571" s="76"/>
      <c r="AK571" s="76"/>
      <c r="AQ571" s="80"/>
      <c r="AR571" s="80"/>
      <c r="AS571" s="80"/>
      <c r="AT571" s="80"/>
      <c r="AU571" s="80"/>
      <c r="AV571" s="80"/>
      <c r="AW571" s="80"/>
      <c r="AX571" s="80"/>
      <c r="AY571" s="80"/>
      <c r="AZ571" s="80"/>
      <c r="BA571" s="80"/>
      <c r="BB571" s="80"/>
      <c r="BH571" s="81"/>
      <c r="BO571" s="74"/>
      <c r="BP571" s="74"/>
      <c r="BQ571" s="74"/>
      <c r="BR571" s="74"/>
      <c r="BS571" s="74"/>
      <c r="BT571" s="74"/>
      <c r="BU571" s="74"/>
      <c r="BV571" s="74"/>
      <c r="BW571" s="74"/>
      <c r="BX571" s="74"/>
      <c r="BY571" s="74"/>
      <c r="BZ571" s="74"/>
      <c r="CA571" s="74"/>
      <c r="FB571" s="72"/>
      <c r="FC571" s="72"/>
      <c r="FD571" s="72"/>
      <c r="FE571" s="72"/>
      <c r="FF571" s="72"/>
      <c r="FG571" s="72"/>
      <c r="FH571" s="72"/>
      <c r="FI571" s="72"/>
      <c r="FJ571" s="72"/>
      <c r="FK571" s="72"/>
      <c r="FL571" s="72"/>
    </row>
    <row r="572" spans="30:168" ht="12.75">
      <c r="AD572" s="76"/>
      <c r="AF572" s="76"/>
      <c r="AG572" s="76"/>
      <c r="AH572" s="76"/>
      <c r="AI572" s="76"/>
      <c r="AJ572" s="76"/>
      <c r="AK572" s="76"/>
      <c r="AQ572" s="80"/>
      <c r="AR572" s="80"/>
      <c r="AS572" s="80"/>
      <c r="AT572" s="80"/>
      <c r="AU572" s="80"/>
      <c r="AV572" s="80"/>
      <c r="AW572" s="80"/>
      <c r="AX572" s="80"/>
      <c r="AY572" s="80"/>
      <c r="AZ572" s="80"/>
      <c r="BA572" s="80"/>
      <c r="BB572" s="80"/>
      <c r="BH572" s="81"/>
      <c r="BO572" s="74"/>
      <c r="BP572" s="74"/>
      <c r="BQ572" s="74"/>
      <c r="BR572" s="74"/>
      <c r="BS572" s="74"/>
      <c r="BT572" s="74"/>
      <c r="BU572" s="74"/>
      <c r="BV572" s="74"/>
      <c r="BW572" s="74"/>
      <c r="BX572" s="74"/>
      <c r="BY572" s="74"/>
      <c r="BZ572" s="74"/>
      <c r="CA572" s="74"/>
      <c r="FB572" s="72"/>
      <c r="FC572" s="72"/>
      <c r="FD572" s="72"/>
      <c r="FE572" s="72"/>
      <c r="FF572" s="72"/>
      <c r="FG572" s="72"/>
      <c r="FH572" s="72"/>
      <c r="FI572" s="72"/>
      <c r="FJ572" s="72"/>
      <c r="FK572" s="72"/>
      <c r="FL572" s="72"/>
    </row>
    <row r="573" spans="30:168" ht="12.75">
      <c r="AD573" s="76"/>
      <c r="AF573" s="76"/>
      <c r="AG573" s="76"/>
      <c r="AH573" s="76"/>
      <c r="AI573" s="76"/>
      <c r="AJ573" s="76"/>
      <c r="AK573" s="76"/>
      <c r="AR573" s="80"/>
      <c r="AS573" s="80"/>
      <c r="AT573" s="80"/>
      <c r="AU573" s="80"/>
      <c r="AV573" s="80"/>
      <c r="AW573" s="80"/>
      <c r="AX573" s="80"/>
      <c r="AY573" s="80"/>
      <c r="AZ573" s="80"/>
      <c r="BA573" s="80"/>
      <c r="BB573" s="80"/>
      <c r="BH573" s="81"/>
      <c r="BO573" s="74"/>
      <c r="BP573" s="74"/>
      <c r="BQ573" s="74"/>
      <c r="BR573" s="74"/>
      <c r="BS573" s="74"/>
      <c r="BT573" s="74"/>
      <c r="BU573" s="74"/>
      <c r="BV573" s="74"/>
      <c r="BW573" s="74"/>
      <c r="BX573" s="74"/>
      <c r="BY573" s="74"/>
      <c r="BZ573" s="74"/>
      <c r="CA573" s="74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</row>
    <row r="574" spans="30:168" ht="12.75">
      <c r="AD574" s="76"/>
      <c r="AF574" s="76"/>
      <c r="AG574" s="76"/>
      <c r="AH574" s="76"/>
      <c r="AI574" s="76"/>
      <c r="AJ574" s="76"/>
      <c r="AK574" s="76"/>
      <c r="AR574" s="80"/>
      <c r="AS574" s="80"/>
      <c r="AT574" s="80"/>
      <c r="AU574" s="80"/>
      <c r="AV574" s="80"/>
      <c r="AW574" s="80"/>
      <c r="AX574" s="80"/>
      <c r="AY574" s="80"/>
      <c r="AZ574" s="80"/>
      <c r="BA574" s="80"/>
      <c r="BB574" s="80"/>
      <c r="BH574" s="81"/>
      <c r="BO574" s="74"/>
      <c r="BP574" s="74"/>
      <c r="BQ574" s="74"/>
      <c r="BR574" s="74"/>
      <c r="BS574" s="74"/>
      <c r="BT574" s="74"/>
      <c r="BU574" s="74"/>
      <c r="BV574" s="74"/>
      <c r="BW574" s="74"/>
      <c r="BX574" s="74"/>
      <c r="BY574" s="74"/>
      <c r="BZ574" s="74"/>
      <c r="CA574" s="74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</row>
    <row r="575" spans="30:168" ht="12.75">
      <c r="AD575" s="76"/>
      <c r="AF575" s="76"/>
      <c r="AG575" s="76"/>
      <c r="AH575" s="76"/>
      <c r="AI575" s="76"/>
      <c r="AJ575" s="76"/>
      <c r="AK575" s="76"/>
      <c r="AR575" s="80"/>
      <c r="AS575" s="80"/>
      <c r="AT575" s="80"/>
      <c r="AU575" s="80"/>
      <c r="AV575" s="80"/>
      <c r="AW575" s="80"/>
      <c r="AX575" s="80"/>
      <c r="AY575" s="80"/>
      <c r="AZ575" s="80"/>
      <c r="BA575" s="80"/>
      <c r="BB575" s="80"/>
      <c r="BH575" s="81"/>
      <c r="BO575" s="74"/>
      <c r="BP575" s="74"/>
      <c r="BQ575" s="74"/>
      <c r="BR575" s="74"/>
      <c r="BS575" s="74"/>
      <c r="BT575" s="74"/>
      <c r="BU575" s="74"/>
      <c r="BV575" s="74"/>
      <c r="BW575" s="74"/>
      <c r="BX575" s="74"/>
      <c r="BY575" s="74"/>
      <c r="BZ575" s="74"/>
      <c r="CA575" s="74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</row>
    <row r="576" spans="30:168" ht="12.75">
      <c r="AD576" s="76"/>
      <c r="AF576" s="76"/>
      <c r="AG576" s="76"/>
      <c r="AH576" s="76"/>
      <c r="AI576" s="76"/>
      <c r="AJ576" s="76"/>
      <c r="AK576" s="76"/>
      <c r="AR576" s="80"/>
      <c r="AS576" s="80"/>
      <c r="AT576" s="80"/>
      <c r="AU576" s="80"/>
      <c r="AV576" s="80"/>
      <c r="AW576" s="80"/>
      <c r="AX576" s="80"/>
      <c r="AY576" s="80"/>
      <c r="AZ576" s="80"/>
      <c r="BA576" s="80"/>
      <c r="BB576" s="80"/>
      <c r="BH576" s="81"/>
      <c r="BO576" s="74"/>
      <c r="BP576" s="74"/>
      <c r="BQ576" s="74"/>
      <c r="BR576" s="74"/>
      <c r="BS576" s="74"/>
      <c r="BT576" s="74"/>
      <c r="BU576" s="74"/>
      <c r="BV576" s="74"/>
      <c r="BW576" s="74"/>
      <c r="BX576" s="74"/>
      <c r="BY576" s="74"/>
      <c r="BZ576" s="74"/>
      <c r="CA576" s="74"/>
      <c r="FB576" s="72"/>
      <c r="FC576" s="72"/>
      <c r="FD576" s="72"/>
      <c r="FE576" s="72"/>
      <c r="FF576" s="72"/>
      <c r="FG576" s="72"/>
      <c r="FH576" s="72"/>
      <c r="FI576" s="72"/>
      <c r="FJ576" s="72"/>
      <c r="FK576" s="72"/>
      <c r="FL576" s="72"/>
    </row>
    <row r="577" spans="30:168" ht="12.75">
      <c r="AD577" s="76"/>
      <c r="AF577" s="76"/>
      <c r="AG577" s="76"/>
      <c r="AH577" s="76"/>
      <c r="AI577" s="76"/>
      <c r="AJ577" s="76"/>
      <c r="AK577" s="76"/>
      <c r="AR577" s="80"/>
      <c r="AS577" s="80"/>
      <c r="AT577" s="80"/>
      <c r="AU577" s="80"/>
      <c r="AV577" s="80"/>
      <c r="AW577" s="80"/>
      <c r="AX577" s="80"/>
      <c r="AY577" s="80"/>
      <c r="AZ577" s="80"/>
      <c r="BA577" s="80"/>
      <c r="BB577" s="80"/>
      <c r="BH577" s="81"/>
      <c r="BO577" s="74"/>
      <c r="BP577" s="74"/>
      <c r="BQ577" s="74"/>
      <c r="BR577" s="74"/>
      <c r="BS577" s="74"/>
      <c r="BT577" s="74"/>
      <c r="BU577" s="74"/>
      <c r="BV577" s="74"/>
      <c r="BW577" s="74"/>
      <c r="BX577" s="74"/>
      <c r="BY577" s="74"/>
      <c r="BZ577" s="74"/>
      <c r="CA577" s="74"/>
      <c r="FB577" s="72"/>
      <c r="FC577" s="72"/>
      <c r="FD577" s="72"/>
      <c r="FE577" s="72"/>
      <c r="FF577" s="72"/>
      <c r="FG577" s="72"/>
      <c r="FH577" s="72"/>
      <c r="FI577" s="72"/>
      <c r="FJ577" s="72"/>
      <c r="FK577" s="72"/>
      <c r="FL577" s="72"/>
    </row>
    <row r="578" spans="30:168" ht="12.75">
      <c r="AD578" s="76"/>
      <c r="AF578" s="76"/>
      <c r="AG578" s="76"/>
      <c r="AH578" s="76"/>
      <c r="AI578" s="76"/>
      <c r="AJ578" s="76"/>
      <c r="AK578" s="76"/>
      <c r="AR578" s="80"/>
      <c r="AS578" s="80"/>
      <c r="AT578" s="80"/>
      <c r="AU578" s="80"/>
      <c r="AV578" s="80"/>
      <c r="AW578" s="80"/>
      <c r="AX578" s="80"/>
      <c r="AY578" s="80"/>
      <c r="AZ578" s="80"/>
      <c r="BA578" s="80"/>
      <c r="BB578" s="80"/>
      <c r="BH578" s="81"/>
      <c r="BN578" s="74"/>
      <c r="BO578" s="74"/>
      <c r="BP578" s="74"/>
      <c r="BQ578" s="74"/>
      <c r="BR578" s="74"/>
      <c r="BS578" s="74"/>
      <c r="BT578" s="74"/>
      <c r="BU578" s="74"/>
      <c r="BV578" s="74"/>
      <c r="BW578" s="74"/>
      <c r="BX578" s="74"/>
      <c r="BY578" s="74"/>
      <c r="BZ578" s="74"/>
      <c r="CA578" s="74"/>
      <c r="FB578" s="72"/>
      <c r="FC578" s="72"/>
      <c r="FD578" s="72"/>
      <c r="FE578" s="72"/>
      <c r="FF578" s="72"/>
      <c r="FG578" s="72"/>
      <c r="FH578" s="72"/>
      <c r="FI578" s="72"/>
      <c r="FJ578" s="72"/>
      <c r="FK578" s="72"/>
      <c r="FL578" s="72"/>
    </row>
    <row r="579" spans="30:168" ht="12.75">
      <c r="AD579" s="76"/>
      <c r="AF579" s="76"/>
      <c r="AG579" s="76"/>
      <c r="AH579" s="76"/>
      <c r="AI579" s="76"/>
      <c r="AJ579" s="76"/>
      <c r="AK579" s="76"/>
      <c r="AR579" s="80"/>
      <c r="AS579" s="80"/>
      <c r="AT579" s="80"/>
      <c r="AU579" s="80"/>
      <c r="AV579" s="80"/>
      <c r="AW579" s="80"/>
      <c r="AX579" s="80"/>
      <c r="AY579" s="80"/>
      <c r="AZ579" s="80"/>
      <c r="BA579" s="80"/>
      <c r="BB579" s="80"/>
      <c r="BH579" s="81"/>
      <c r="BN579" s="74"/>
      <c r="BO579" s="74"/>
      <c r="BP579" s="74"/>
      <c r="BQ579" s="74"/>
      <c r="BR579" s="74"/>
      <c r="BS579" s="74"/>
      <c r="BT579" s="74"/>
      <c r="BU579" s="74"/>
      <c r="BV579" s="74"/>
      <c r="BW579" s="74"/>
      <c r="BX579" s="74"/>
      <c r="BY579" s="74"/>
      <c r="BZ579" s="74"/>
      <c r="CA579" s="74"/>
      <c r="FB579" s="72"/>
      <c r="FC579" s="72"/>
      <c r="FD579" s="72"/>
      <c r="FE579" s="72"/>
      <c r="FF579" s="72"/>
      <c r="FG579" s="72"/>
      <c r="FH579" s="72"/>
      <c r="FI579" s="72"/>
      <c r="FJ579" s="72"/>
      <c r="FK579" s="72"/>
      <c r="FL579" s="72"/>
    </row>
    <row r="580" spans="30:168" ht="12.75">
      <c r="AD580" s="76"/>
      <c r="AF580" s="76"/>
      <c r="AG580" s="76"/>
      <c r="AH580" s="76"/>
      <c r="AI580" s="76"/>
      <c r="AJ580" s="76"/>
      <c r="AK580" s="76"/>
      <c r="AR580" s="80"/>
      <c r="AS580" s="80"/>
      <c r="AT580" s="80"/>
      <c r="AU580" s="80"/>
      <c r="AV580" s="80"/>
      <c r="AW580" s="80"/>
      <c r="AX580" s="80"/>
      <c r="AY580" s="80"/>
      <c r="AZ580" s="80"/>
      <c r="BA580" s="80"/>
      <c r="BB580" s="80"/>
      <c r="BH580" s="81"/>
      <c r="BM580" s="74"/>
      <c r="BN580" s="74"/>
      <c r="BO580" s="74"/>
      <c r="BP580" s="74"/>
      <c r="BQ580" s="74"/>
      <c r="BR580" s="74"/>
      <c r="BS580" s="74"/>
      <c r="BT580" s="74"/>
      <c r="BU580" s="74"/>
      <c r="BV580" s="74"/>
      <c r="BW580" s="74"/>
      <c r="BX580" s="74"/>
      <c r="BY580" s="74"/>
      <c r="BZ580" s="74"/>
      <c r="CA580" s="74"/>
      <c r="FA580" s="72"/>
      <c r="FB580" s="72"/>
      <c r="FC580" s="72"/>
      <c r="FD580" s="72"/>
      <c r="FE580" s="72"/>
      <c r="FF580" s="72"/>
      <c r="FG580" s="72"/>
      <c r="FH580" s="72"/>
      <c r="FI580" s="72"/>
      <c r="FJ580" s="72"/>
      <c r="FK580" s="72"/>
      <c r="FL580" s="72"/>
    </row>
    <row r="581" spans="30:168" ht="12.75">
      <c r="AD581" s="76"/>
      <c r="AF581" s="76"/>
      <c r="AG581" s="76"/>
      <c r="AH581" s="76"/>
      <c r="AI581" s="76"/>
      <c r="AJ581" s="76"/>
      <c r="AK581" s="76"/>
      <c r="AR581" s="80"/>
      <c r="AS581" s="80"/>
      <c r="AT581" s="80"/>
      <c r="AU581" s="80"/>
      <c r="AV581" s="80"/>
      <c r="AW581" s="80"/>
      <c r="AX581" s="80"/>
      <c r="AY581" s="80"/>
      <c r="AZ581" s="80"/>
      <c r="BA581" s="80"/>
      <c r="BB581" s="80"/>
      <c r="BH581" s="81"/>
      <c r="BM581" s="74"/>
      <c r="BN581" s="74"/>
      <c r="BO581" s="74"/>
      <c r="BP581" s="74"/>
      <c r="BQ581" s="74"/>
      <c r="BR581" s="74"/>
      <c r="BS581" s="74"/>
      <c r="BT581" s="74"/>
      <c r="BU581" s="74"/>
      <c r="BV581" s="74"/>
      <c r="BW581" s="74"/>
      <c r="BX581" s="74"/>
      <c r="BY581" s="74"/>
      <c r="BZ581" s="74"/>
      <c r="CA581" s="74"/>
      <c r="EP581" s="72"/>
      <c r="EQ581" s="72"/>
      <c r="ER581" s="72"/>
      <c r="ES581" s="72"/>
      <c r="ET581" s="72"/>
      <c r="EU581" s="72"/>
      <c r="EV581" s="72"/>
      <c r="EW581" s="72"/>
      <c r="EX581" s="72"/>
      <c r="EY581" s="72"/>
      <c r="EZ581" s="72"/>
      <c r="FA581" s="72"/>
      <c r="FB581" s="72"/>
      <c r="FC581" s="72"/>
      <c r="FD581" s="72"/>
      <c r="FE581" s="72"/>
      <c r="FF581" s="72"/>
      <c r="FG581" s="72"/>
      <c r="FH581" s="72"/>
      <c r="FI581" s="72"/>
      <c r="FJ581" s="72"/>
      <c r="FK581" s="72"/>
      <c r="FL581" s="72"/>
    </row>
    <row r="582" spans="30:168" ht="12.75">
      <c r="AD582" s="76"/>
      <c r="AF582" s="76"/>
      <c r="AG582" s="76"/>
      <c r="AH582" s="76"/>
      <c r="AI582" s="76"/>
      <c r="AJ582" s="76"/>
      <c r="AK582" s="76"/>
      <c r="AR582" s="80"/>
      <c r="AS582" s="80"/>
      <c r="AT582" s="80"/>
      <c r="AU582" s="80"/>
      <c r="AV582" s="80"/>
      <c r="AW582" s="80"/>
      <c r="AX582" s="80"/>
      <c r="AY582" s="80"/>
      <c r="AZ582" s="80"/>
      <c r="BA582" s="80"/>
      <c r="BB582" s="80"/>
      <c r="BH582" s="81"/>
      <c r="BM582" s="74"/>
      <c r="BN582" s="74"/>
      <c r="BO582" s="74"/>
      <c r="BP582" s="74"/>
      <c r="BQ582" s="74"/>
      <c r="BR582" s="74"/>
      <c r="BS582" s="74"/>
      <c r="BT582" s="74"/>
      <c r="BU582" s="74"/>
      <c r="BV582" s="74"/>
      <c r="BW582" s="74"/>
      <c r="BX582" s="74"/>
      <c r="BY582" s="74"/>
      <c r="BZ582" s="74"/>
      <c r="CA582" s="74"/>
      <c r="DJ582" s="72"/>
      <c r="EP582" s="72"/>
      <c r="EQ582" s="72"/>
      <c r="ER582" s="72"/>
      <c r="ES582" s="72"/>
      <c r="ET582" s="72"/>
      <c r="EU582" s="72"/>
      <c r="EV582" s="72"/>
      <c r="EW582" s="72"/>
      <c r="EX582" s="72"/>
      <c r="EY582" s="72"/>
      <c r="EZ582" s="72"/>
      <c r="FA582" s="72"/>
      <c r="FB582" s="72"/>
      <c r="FC582" s="72"/>
      <c r="FD582" s="72"/>
      <c r="FE582" s="72"/>
      <c r="FF582" s="72"/>
      <c r="FG582" s="72"/>
      <c r="FH582" s="72"/>
      <c r="FI582" s="72"/>
      <c r="FJ582" s="72"/>
      <c r="FK582" s="72"/>
      <c r="FL582" s="72"/>
    </row>
    <row r="583" spans="30:168" ht="12.75">
      <c r="AD583" s="76"/>
      <c r="AF583" s="76"/>
      <c r="AG583" s="76"/>
      <c r="AH583" s="76"/>
      <c r="AI583" s="76"/>
      <c r="AJ583" s="76"/>
      <c r="AK583" s="76"/>
      <c r="AR583" s="80"/>
      <c r="AS583" s="80"/>
      <c r="AT583" s="80"/>
      <c r="AU583" s="80"/>
      <c r="AV583" s="80"/>
      <c r="AW583" s="80"/>
      <c r="AX583" s="80"/>
      <c r="AY583" s="80"/>
      <c r="AZ583" s="80"/>
      <c r="BA583" s="80"/>
      <c r="BB583" s="80"/>
      <c r="BH583" s="81"/>
      <c r="BM583" s="74"/>
      <c r="BN583" s="74"/>
      <c r="BO583" s="74"/>
      <c r="BP583" s="74"/>
      <c r="BQ583" s="74"/>
      <c r="BR583" s="74"/>
      <c r="BS583" s="74"/>
      <c r="BT583" s="74"/>
      <c r="BU583" s="74"/>
      <c r="BV583" s="74"/>
      <c r="BW583" s="74"/>
      <c r="BX583" s="74"/>
      <c r="BY583" s="74"/>
      <c r="BZ583" s="74"/>
      <c r="CA583" s="74"/>
      <c r="DJ583" s="72"/>
      <c r="DK583" s="72"/>
      <c r="EP583" s="72"/>
      <c r="EQ583" s="72"/>
      <c r="ER583" s="72"/>
      <c r="ES583" s="72"/>
      <c r="ET583" s="72"/>
      <c r="EU583" s="72"/>
      <c r="EV583" s="72"/>
      <c r="EW583" s="72"/>
      <c r="EX583" s="72"/>
      <c r="EY583" s="72"/>
      <c r="EZ583" s="72"/>
      <c r="FA583" s="72"/>
      <c r="FB583" s="72"/>
      <c r="FC583" s="72"/>
      <c r="FD583" s="72"/>
      <c r="FE583" s="72"/>
      <c r="FF583" s="72"/>
      <c r="FG583" s="72"/>
      <c r="FH583" s="72"/>
      <c r="FI583" s="72"/>
      <c r="FJ583" s="72"/>
      <c r="FK583" s="72"/>
      <c r="FL583" s="72"/>
    </row>
    <row r="584" spans="30:168" ht="12.75">
      <c r="AD584" s="76"/>
      <c r="AF584" s="76"/>
      <c r="AG584" s="76"/>
      <c r="AH584" s="76"/>
      <c r="AI584" s="76"/>
      <c r="AJ584" s="76"/>
      <c r="AK584" s="76"/>
      <c r="AR584" s="80"/>
      <c r="AS584" s="80"/>
      <c r="AT584" s="80"/>
      <c r="AU584" s="80"/>
      <c r="AV584" s="80"/>
      <c r="AW584" s="80"/>
      <c r="AX584" s="80"/>
      <c r="AY584" s="80"/>
      <c r="AZ584" s="80"/>
      <c r="BA584" s="80"/>
      <c r="BB584" s="80"/>
      <c r="BH584" s="81"/>
      <c r="BM584" s="74"/>
      <c r="BN584" s="74"/>
      <c r="BO584" s="74"/>
      <c r="BP584" s="74"/>
      <c r="BQ584" s="74"/>
      <c r="BR584" s="74"/>
      <c r="BS584" s="74"/>
      <c r="BT584" s="74"/>
      <c r="BU584" s="74"/>
      <c r="BV584" s="74"/>
      <c r="BW584" s="74"/>
      <c r="BX584" s="74"/>
      <c r="BY584" s="74"/>
      <c r="BZ584" s="74"/>
      <c r="CA584" s="74"/>
      <c r="DJ584" s="72"/>
      <c r="DK584" s="72"/>
      <c r="EP584" s="72"/>
      <c r="EQ584" s="72"/>
      <c r="ER584" s="72"/>
      <c r="ES584" s="72"/>
      <c r="ET584" s="72"/>
      <c r="EU584" s="72"/>
      <c r="EV584" s="72"/>
      <c r="EW584" s="72"/>
      <c r="EX584" s="72"/>
      <c r="EY584" s="72"/>
      <c r="EZ584" s="72"/>
      <c r="FA584" s="72"/>
      <c r="FB584" s="72"/>
      <c r="FC584" s="72"/>
      <c r="FD584" s="72"/>
      <c r="FE584" s="72"/>
      <c r="FF584" s="72"/>
      <c r="FG584" s="72"/>
      <c r="FH584" s="72"/>
      <c r="FI584" s="72"/>
      <c r="FJ584" s="72"/>
      <c r="FK584" s="72"/>
      <c r="FL584" s="72"/>
    </row>
    <row r="585" spans="30:168" ht="12.75">
      <c r="AD585" s="76"/>
      <c r="AF585" s="76"/>
      <c r="AG585" s="76"/>
      <c r="AH585" s="76"/>
      <c r="AI585" s="76"/>
      <c r="AJ585" s="76"/>
      <c r="AK585" s="76"/>
      <c r="AR585" s="80"/>
      <c r="AS585" s="80"/>
      <c r="AT585" s="80"/>
      <c r="AU585" s="80"/>
      <c r="AV585" s="80"/>
      <c r="AW585" s="80"/>
      <c r="AX585" s="80"/>
      <c r="AY585" s="80"/>
      <c r="AZ585" s="80"/>
      <c r="BA585" s="80"/>
      <c r="BB585" s="80"/>
      <c r="BH585" s="81"/>
      <c r="BM585" s="74"/>
      <c r="BN585" s="74"/>
      <c r="BO585" s="74"/>
      <c r="BP585" s="74"/>
      <c r="BQ585" s="74"/>
      <c r="BR585" s="74"/>
      <c r="BS585" s="74"/>
      <c r="BT585" s="74"/>
      <c r="BU585" s="74"/>
      <c r="BV585" s="74"/>
      <c r="BW585" s="74"/>
      <c r="BX585" s="74"/>
      <c r="BY585" s="74"/>
      <c r="BZ585" s="74"/>
      <c r="CA585" s="74"/>
      <c r="DK585" s="72"/>
      <c r="EP585" s="72"/>
      <c r="EQ585" s="72"/>
      <c r="ER585" s="72"/>
      <c r="ES585" s="72"/>
      <c r="ET585" s="72"/>
      <c r="EU585" s="72"/>
      <c r="EV585" s="72"/>
      <c r="EW585" s="72"/>
      <c r="EX585" s="72"/>
      <c r="EY585" s="72"/>
      <c r="EZ585" s="72"/>
      <c r="FA585" s="72"/>
      <c r="FB585" s="72"/>
      <c r="FC585" s="72"/>
      <c r="FD585" s="72"/>
      <c r="FE585" s="72"/>
      <c r="FF585" s="72"/>
      <c r="FG585" s="72"/>
      <c r="FH585" s="72"/>
      <c r="FI585" s="72"/>
      <c r="FJ585" s="72"/>
      <c r="FK585" s="72"/>
      <c r="FL585" s="72"/>
    </row>
    <row r="586" spans="30:168" ht="12.75">
      <c r="AD586" s="76"/>
      <c r="AF586" s="76"/>
      <c r="AG586" s="76"/>
      <c r="AH586" s="76"/>
      <c r="AI586" s="76"/>
      <c r="AJ586" s="76"/>
      <c r="AK586" s="76"/>
      <c r="AR586" s="80"/>
      <c r="AS586" s="80"/>
      <c r="AT586" s="80"/>
      <c r="AU586" s="80"/>
      <c r="AV586" s="80"/>
      <c r="AW586" s="80"/>
      <c r="AX586" s="80"/>
      <c r="AY586" s="80"/>
      <c r="AZ586" s="80"/>
      <c r="BA586" s="80"/>
      <c r="BB586" s="80"/>
      <c r="BH586" s="81"/>
      <c r="BM586" s="74"/>
      <c r="BN586" s="74"/>
      <c r="BO586" s="74"/>
      <c r="BP586" s="74"/>
      <c r="BQ586" s="74"/>
      <c r="BR586" s="74"/>
      <c r="BS586" s="74"/>
      <c r="BT586" s="74"/>
      <c r="BU586" s="74"/>
      <c r="BV586" s="74"/>
      <c r="BW586" s="74"/>
      <c r="BX586" s="74"/>
      <c r="BY586" s="74"/>
      <c r="BZ586" s="74"/>
      <c r="CA586" s="74"/>
      <c r="EP586" s="72"/>
      <c r="EQ586" s="72"/>
      <c r="ER586" s="72"/>
      <c r="ES586" s="72"/>
      <c r="ET586" s="72"/>
      <c r="EU586" s="72"/>
      <c r="EV586" s="72"/>
      <c r="EW586" s="72"/>
      <c r="EX586" s="72"/>
      <c r="EY586" s="72"/>
      <c r="EZ586" s="72"/>
      <c r="FA586" s="72"/>
      <c r="FB586" s="72"/>
      <c r="FC586" s="72"/>
      <c r="FD586" s="72"/>
      <c r="FE586" s="72"/>
      <c r="FF586" s="72"/>
      <c r="FG586" s="72"/>
      <c r="FH586" s="72"/>
      <c r="FI586" s="72"/>
      <c r="FJ586" s="72"/>
      <c r="FK586" s="72"/>
      <c r="FL586" s="72"/>
    </row>
    <row r="587" spans="30:168" ht="12.75">
      <c r="AD587" s="76"/>
      <c r="AF587" s="76"/>
      <c r="AG587" s="76"/>
      <c r="AH587" s="76"/>
      <c r="AI587" s="76"/>
      <c r="AJ587" s="76"/>
      <c r="AK587" s="76"/>
      <c r="AR587" s="80"/>
      <c r="AS587" s="80"/>
      <c r="AT587" s="80"/>
      <c r="AU587" s="80"/>
      <c r="AV587" s="80"/>
      <c r="AW587" s="80"/>
      <c r="AX587" s="80"/>
      <c r="AY587" s="80"/>
      <c r="AZ587" s="80"/>
      <c r="BA587" s="80"/>
      <c r="BB587" s="80"/>
      <c r="BH587" s="81"/>
      <c r="BM587" s="74"/>
      <c r="BN587" s="74"/>
      <c r="BO587" s="74"/>
      <c r="BP587" s="74"/>
      <c r="BQ587" s="74"/>
      <c r="BR587" s="74"/>
      <c r="BS587" s="74"/>
      <c r="BT587" s="74"/>
      <c r="BU587" s="74"/>
      <c r="BV587" s="74"/>
      <c r="BW587" s="74"/>
      <c r="BX587" s="74"/>
      <c r="BY587" s="74"/>
      <c r="BZ587" s="74"/>
      <c r="CA587" s="74"/>
      <c r="EP587" s="72"/>
      <c r="EQ587" s="72"/>
      <c r="ER587" s="72"/>
      <c r="ES587" s="72"/>
      <c r="ET587" s="72"/>
      <c r="EU587" s="72"/>
      <c r="EV587" s="72"/>
      <c r="EW587" s="72"/>
      <c r="EX587" s="72"/>
      <c r="EY587" s="72"/>
      <c r="EZ587" s="72"/>
      <c r="FA587" s="72"/>
      <c r="FB587" s="72"/>
      <c r="FC587" s="72"/>
      <c r="FD587" s="72"/>
      <c r="FE587" s="72"/>
      <c r="FF587" s="72"/>
      <c r="FG587" s="72"/>
      <c r="FH587" s="72"/>
      <c r="FI587" s="72"/>
      <c r="FJ587" s="72"/>
      <c r="FK587" s="72"/>
      <c r="FL587" s="72"/>
    </row>
    <row r="588" spans="30:168" ht="12.75">
      <c r="AD588" s="76"/>
      <c r="AF588" s="76"/>
      <c r="AG588" s="76"/>
      <c r="AH588" s="76"/>
      <c r="AI588" s="76"/>
      <c r="AJ588" s="76"/>
      <c r="AK588" s="76"/>
      <c r="AR588" s="80"/>
      <c r="AS588" s="80"/>
      <c r="AT588" s="80"/>
      <c r="AU588" s="80"/>
      <c r="AV588" s="80"/>
      <c r="AW588" s="80"/>
      <c r="AX588" s="80"/>
      <c r="AY588" s="80"/>
      <c r="AZ588" s="80"/>
      <c r="BA588" s="80"/>
      <c r="BB588" s="80"/>
      <c r="BH588" s="81"/>
      <c r="BM588" s="74"/>
      <c r="BN588" s="74"/>
      <c r="BO588" s="74"/>
      <c r="BP588" s="74"/>
      <c r="BQ588" s="74"/>
      <c r="BR588" s="74"/>
      <c r="BS588" s="74"/>
      <c r="BT588" s="74"/>
      <c r="BU588" s="74"/>
      <c r="BV588" s="74"/>
      <c r="BW588" s="74"/>
      <c r="BX588" s="74"/>
      <c r="BY588" s="74"/>
      <c r="BZ588" s="74"/>
      <c r="CA588" s="74"/>
      <c r="EP588" s="72"/>
      <c r="EQ588" s="72"/>
      <c r="ER588" s="72"/>
      <c r="ES588" s="72"/>
      <c r="ET588" s="72"/>
      <c r="EU588" s="72"/>
      <c r="EV588" s="72"/>
      <c r="EW588" s="72"/>
      <c r="EX588" s="72"/>
      <c r="EY588" s="72"/>
      <c r="EZ588" s="72"/>
      <c r="FA588" s="72"/>
      <c r="FB588" s="72"/>
      <c r="FC588" s="72"/>
      <c r="FD588" s="72"/>
      <c r="FE588" s="72"/>
      <c r="FF588" s="72"/>
      <c r="FG588" s="72"/>
      <c r="FH588" s="72"/>
      <c r="FI588" s="72"/>
      <c r="FJ588" s="72"/>
      <c r="FK588" s="72"/>
      <c r="FL588" s="72"/>
    </row>
    <row r="589" spans="30:168" ht="12.75">
      <c r="AD589" s="76"/>
      <c r="AF589" s="76"/>
      <c r="AG589" s="76"/>
      <c r="AH589" s="76"/>
      <c r="AI589" s="76"/>
      <c r="AJ589" s="76"/>
      <c r="AK589" s="76"/>
      <c r="AR589" s="80"/>
      <c r="AS589" s="80"/>
      <c r="AT589" s="80"/>
      <c r="AU589" s="80"/>
      <c r="AV589" s="80"/>
      <c r="AW589" s="80"/>
      <c r="AX589" s="80"/>
      <c r="AY589" s="80"/>
      <c r="AZ589" s="80"/>
      <c r="BA589" s="80"/>
      <c r="BB589" s="80"/>
      <c r="BH589" s="81"/>
      <c r="BM589" s="74"/>
      <c r="BN589" s="74"/>
      <c r="BO589" s="74"/>
      <c r="BP589" s="74"/>
      <c r="BQ589" s="74"/>
      <c r="BR589" s="74"/>
      <c r="BS589" s="74"/>
      <c r="BT589" s="74"/>
      <c r="BU589" s="74"/>
      <c r="BV589" s="74"/>
      <c r="BW589" s="74"/>
      <c r="BX589" s="74"/>
      <c r="BY589" s="74"/>
      <c r="BZ589" s="74"/>
      <c r="CA589" s="74"/>
      <c r="EP589" s="72"/>
      <c r="EQ589" s="72"/>
      <c r="ER589" s="72"/>
      <c r="ES589" s="72"/>
      <c r="ET589" s="72"/>
      <c r="EU589" s="72"/>
      <c r="EV589" s="72"/>
      <c r="EW589" s="72"/>
      <c r="EX589" s="72"/>
      <c r="EY589" s="72"/>
      <c r="EZ589" s="72"/>
      <c r="FA589" s="72"/>
      <c r="FB589" s="72"/>
      <c r="FC589" s="72"/>
      <c r="FD589" s="72"/>
      <c r="FE589" s="72"/>
      <c r="FF589" s="72"/>
      <c r="FG589" s="72"/>
      <c r="FH589" s="72"/>
      <c r="FI589" s="72"/>
      <c r="FJ589" s="72"/>
      <c r="FK589" s="72"/>
      <c r="FL589" s="72"/>
    </row>
    <row r="590" spans="30:168" ht="12.75">
      <c r="AD590" s="76"/>
      <c r="AF590" s="76"/>
      <c r="AG590" s="76"/>
      <c r="AH590" s="76"/>
      <c r="AI590" s="76"/>
      <c r="AJ590" s="76"/>
      <c r="AK590" s="76"/>
      <c r="AR590" s="80"/>
      <c r="AS590" s="80"/>
      <c r="AT590" s="80"/>
      <c r="AU590" s="80"/>
      <c r="AV590" s="80"/>
      <c r="AW590" s="80"/>
      <c r="AX590" s="80"/>
      <c r="AY590" s="80"/>
      <c r="AZ590" s="80"/>
      <c r="BA590" s="80"/>
      <c r="BB590" s="80"/>
      <c r="BH590" s="81"/>
      <c r="BM590" s="74"/>
      <c r="BN590" s="74"/>
      <c r="BO590" s="74"/>
      <c r="BP590" s="74"/>
      <c r="BQ590" s="74"/>
      <c r="BR590" s="74"/>
      <c r="BS590" s="74"/>
      <c r="BT590" s="74"/>
      <c r="BU590" s="74"/>
      <c r="BV590" s="74"/>
      <c r="BW590" s="74"/>
      <c r="BX590" s="74"/>
      <c r="BY590" s="74"/>
      <c r="BZ590" s="74"/>
      <c r="CA590" s="74"/>
      <c r="EP590" s="72"/>
      <c r="EQ590" s="72"/>
      <c r="ER590" s="72"/>
      <c r="ES590" s="72"/>
      <c r="ET590" s="72"/>
      <c r="EU590" s="72"/>
      <c r="EV590" s="72"/>
      <c r="EW590" s="72"/>
      <c r="EX590" s="72"/>
      <c r="EY590" s="72"/>
      <c r="EZ590" s="72"/>
      <c r="FA590" s="72"/>
      <c r="FB590" s="72"/>
      <c r="FC590" s="72"/>
      <c r="FD590" s="72"/>
      <c r="FE590" s="72"/>
      <c r="FF590" s="72"/>
      <c r="FG590" s="72"/>
      <c r="FH590" s="72"/>
      <c r="FI590" s="72"/>
      <c r="FJ590" s="72"/>
      <c r="FK590" s="72"/>
      <c r="FL590" s="72"/>
    </row>
    <row r="591" spans="30:168" ht="12.75">
      <c r="AD591" s="76"/>
      <c r="AF591" s="76"/>
      <c r="AG591" s="76"/>
      <c r="AH591" s="76"/>
      <c r="AI591" s="76"/>
      <c r="AJ591" s="76"/>
      <c r="AK591" s="76"/>
      <c r="AR591" s="80"/>
      <c r="AS591" s="80"/>
      <c r="AT591" s="80"/>
      <c r="AU591" s="80"/>
      <c r="AV591" s="80"/>
      <c r="AW591" s="80"/>
      <c r="AX591" s="80"/>
      <c r="AY591" s="80"/>
      <c r="AZ591" s="80"/>
      <c r="BA591" s="80"/>
      <c r="BB591" s="74"/>
      <c r="BC591" s="74"/>
      <c r="BH591" s="81"/>
      <c r="BM591" s="74"/>
      <c r="BN591" s="74"/>
      <c r="BO591" s="74"/>
      <c r="BP591" s="74"/>
      <c r="BQ591" s="74"/>
      <c r="BR591" s="74"/>
      <c r="BS591" s="74"/>
      <c r="BT591" s="74"/>
      <c r="BU591" s="74"/>
      <c r="BV591" s="74"/>
      <c r="BW591" s="74"/>
      <c r="BX591" s="74"/>
      <c r="BY591" s="74"/>
      <c r="BZ591" s="74"/>
      <c r="CA591" s="74"/>
      <c r="EP591" s="72"/>
      <c r="EQ591" s="72"/>
      <c r="ER591" s="72"/>
      <c r="ES591" s="72"/>
      <c r="ET591" s="72"/>
      <c r="EU591" s="72"/>
      <c r="EV591" s="72"/>
      <c r="EW591" s="72"/>
      <c r="EX591" s="72"/>
      <c r="EY591" s="72"/>
      <c r="EZ591" s="72"/>
      <c r="FA591" s="72"/>
      <c r="FB591" s="72"/>
      <c r="FC591" s="72"/>
      <c r="FD591" s="72"/>
      <c r="FE591" s="72"/>
      <c r="FF591" s="72"/>
      <c r="FG591" s="72"/>
      <c r="FH591" s="72"/>
      <c r="FI591" s="72"/>
      <c r="FJ591" s="72"/>
      <c r="FK591" s="72"/>
      <c r="FL591" s="72"/>
    </row>
    <row r="592" spans="30:168" ht="12.75">
      <c r="AD592" s="76"/>
      <c r="AF592" s="76"/>
      <c r="AG592" s="76"/>
      <c r="AH592" s="76"/>
      <c r="AI592" s="76"/>
      <c r="AJ592" s="76"/>
      <c r="AK592" s="76"/>
      <c r="AR592" s="80"/>
      <c r="AS592" s="80"/>
      <c r="AT592" s="80"/>
      <c r="AU592" s="80"/>
      <c r="AV592" s="80"/>
      <c r="AW592" s="80"/>
      <c r="AX592" s="80"/>
      <c r="AY592" s="80"/>
      <c r="AZ592" s="80"/>
      <c r="BA592" s="80"/>
      <c r="BB592" s="74"/>
      <c r="BC592" s="74"/>
      <c r="BM592" s="74"/>
      <c r="BN592" s="74"/>
      <c r="BO592" s="74"/>
      <c r="BP592" s="74"/>
      <c r="BQ592" s="74"/>
      <c r="BR592" s="74"/>
      <c r="BS592" s="74"/>
      <c r="BT592" s="74"/>
      <c r="BU592" s="74"/>
      <c r="BV592" s="74"/>
      <c r="BW592" s="74"/>
      <c r="BX592" s="74"/>
      <c r="BY592" s="74"/>
      <c r="BZ592" s="74"/>
      <c r="CA592" s="74"/>
      <c r="EP592" s="72"/>
      <c r="EQ592" s="72"/>
      <c r="ER592" s="72"/>
      <c r="ES592" s="72"/>
      <c r="ET592" s="72"/>
      <c r="EU592" s="72"/>
      <c r="EV592" s="72"/>
      <c r="EW592" s="72"/>
      <c r="EX592" s="72"/>
      <c r="EY592" s="72"/>
      <c r="EZ592" s="72"/>
      <c r="FA592" s="72"/>
      <c r="FB592" s="72"/>
      <c r="FC592" s="72"/>
      <c r="FD592" s="72"/>
      <c r="FE592" s="72"/>
      <c r="FF592" s="72"/>
      <c r="FG592" s="72"/>
      <c r="FH592" s="72"/>
      <c r="FI592" s="72"/>
      <c r="FJ592" s="72"/>
      <c r="FK592" s="72"/>
      <c r="FL592" s="72"/>
    </row>
    <row r="593" spans="30:168" ht="12.75">
      <c r="AD593" s="76"/>
      <c r="AF593" s="76"/>
      <c r="AG593" s="76"/>
      <c r="AH593" s="76"/>
      <c r="AI593" s="76"/>
      <c r="AJ593" s="76"/>
      <c r="AK593" s="76"/>
      <c r="AR593" s="80"/>
      <c r="AS593" s="80"/>
      <c r="AT593" s="80"/>
      <c r="AU593" s="80"/>
      <c r="AV593" s="80"/>
      <c r="AW593" s="80"/>
      <c r="AX593" s="80"/>
      <c r="AY593" s="80"/>
      <c r="AZ593" s="80"/>
      <c r="BA593" s="80"/>
      <c r="BB593" s="74"/>
      <c r="BC593" s="74"/>
      <c r="BH593" s="74"/>
      <c r="BI593" s="74"/>
      <c r="BJ593" s="74"/>
      <c r="BK593" s="74"/>
      <c r="BL593" s="74"/>
      <c r="BM593" s="74"/>
      <c r="BN593" s="74"/>
      <c r="BO593" s="74"/>
      <c r="BP593" s="74"/>
      <c r="BQ593" s="74"/>
      <c r="BR593" s="74"/>
      <c r="BS593" s="74"/>
      <c r="BT593" s="74"/>
      <c r="BU593" s="74"/>
      <c r="BV593" s="74"/>
      <c r="BW593" s="74"/>
      <c r="BX593" s="74"/>
      <c r="BY593" s="74"/>
      <c r="BZ593" s="74"/>
      <c r="CA593" s="74"/>
      <c r="EP593" s="72"/>
      <c r="EQ593" s="72"/>
      <c r="ER593" s="72"/>
      <c r="ES593" s="72"/>
      <c r="ET593" s="72"/>
      <c r="EU593" s="72"/>
      <c r="EV593" s="72"/>
      <c r="EW593" s="72"/>
      <c r="EX593" s="72"/>
      <c r="EY593" s="72"/>
      <c r="EZ593" s="72"/>
      <c r="FA593" s="72"/>
      <c r="FB593" s="72"/>
      <c r="FC593" s="72"/>
      <c r="FD593" s="72"/>
      <c r="FE593" s="72"/>
      <c r="FF593" s="72"/>
      <c r="FG593" s="72"/>
      <c r="FH593" s="72"/>
      <c r="FI593" s="72"/>
      <c r="FJ593" s="72"/>
      <c r="FK593" s="72"/>
      <c r="FL593" s="72"/>
    </row>
    <row r="594" spans="30:168" ht="12.75">
      <c r="AD594" s="76"/>
      <c r="AF594" s="76"/>
      <c r="AG594" s="76"/>
      <c r="AH594" s="76"/>
      <c r="AI594" s="76"/>
      <c r="AJ594" s="76"/>
      <c r="AK594" s="76"/>
      <c r="AR594" s="80"/>
      <c r="AS594" s="80"/>
      <c r="AT594" s="80"/>
      <c r="AU594" s="80"/>
      <c r="AV594" s="80"/>
      <c r="AW594" s="80"/>
      <c r="AX594" s="80"/>
      <c r="AY594" s="80"/>
      <c r="AZ594" s="80"/>
      <c r="BA594" s="80"/>
      <c r="BB594" s="74"/>
      <c r="BC594" s="74"/>
      <c r="BH594" s="74"/>
      <c r="BI594" s="74"/>
      <c r="BJ594" s="74"/>
      <c r="BK594" s="74"/>
      <c r="BL594" s="74"/>
      <c r="BM594" s="74"/>
      <c r="BN594" s="74"/>
      <c r="BO594" s="74"/>
      <c r="BP594" s="74"/>
      <c r="BQ594" s="74"/>
      <c r="BR594" s="74"/>
      <c r="BS594" s="74"/>
      <c r="BT594" s="74"/>
      <c r="BU594" s="74"/>
      <c r="BV594" s="74"/>
      <c r="BW594" s="74"/>
      <c r="BX594" s="74"/>
      <c r="BY594" s="74"/>
      <c r="BZ594" s="74"/>
      <c r="CA594" s="74"/>
      <c r="EP594" s="72"/>
      <c r="EQ594" s="72"/>
      <c r="ER594" s="72"/>
      <c r="ES594" s="72"/>
      <c r="ET594" s="72"/>
      <c r="EU594" s="72"/>
      <c r="EV594" s="72"/>
      <c r="EW594" s="72"/>
      <c r="EX594" s="72"/>
      <c r="EY594" s="72"/>
      <c r="EZ594" s="72"/>
      <c r="FA594" s="72"/>
      <c r="FB594" s="72"/>
      <c r="FC594" s="72"/>
      <c r="FD594" s="72"/>
      <c r="FE594" s="72"/>
      <c r="FF594" s="72"/>
      <c r="FG594" s="72"/>
      <c r="FH594" s="72"/>
      <c r="FI594" s="72"/>
      <c r="FJ594" s="72"/>
      <c r="FK594" s="72"/>
      <c r="FL594" s="72"/>
    </row>
    <row r="595" spans="30:168" ht="12.75">
      <c r="AD595" s="76"/>
      <c r="AF595" s="76"/>
      <c r="AG595" s="76"/>
      <c r="AH595" s="76"/>
      <c r="AI595" s="76"/>
      <c r="AJ595" s="76"/>
      <c r="AK595" s="76"/>
      <c r="AR595" s="80"/>
      <c r="AS595" s="80"/>
      <c r="AT595" s="80"/>
      <c r="AU595" s="80"/>
      <c r="AV595" s="80"/>
      <c r="AW595" s="80"/>
      <c r="AX595" s="80"/>
      <c r="AY595" s="80"/>
      <c r="AZ595" s="80"/>
      <c r="BA595" s="80"/>
      <c r="BB595" s="74"/>
      <c r="BC595" s="74"/>
      <c r="BF595" s="74"/>
      <c r="BG595" s="81"/>
      <c r="BH595" s="74"/>
      <c r="BI595" s="74"/>
      <c r="BJ595" s="74"/>
      <c r="BK595" s="74"/>
      <c r="BL595" s="74"/>
      <c r="BM595" s="74"/>
      <c r="BN595" s="74"/>
      <c r="BO595" s="74"/>
      <c r="BP595" s="74"/>
      <c r="BQ595" s="74"/>
      <c r="BR595" s="74"/>
      <c r="BS595" s="74"/>
      <c r="BT595" s="74"/>
      <c r="BU595" s="74"/>
      <c r="BV595" s="74"/>
      <c r="BW595" s="74"/>
      <c r="BX595" s="74"/>
      <c r="BY595" s="74"/>
      <c r="BZ595" s="74"/>
      <c r="CA595" s="74"/>
      <c r="EP595" s="72"/>
      <c r="EQ595" s="72"/>
      <c r="ER595" s="72"/>
      <c r="ES595" s="72"/>
      <c r="ET595" s="72"/>
      <c r="EU595" s="72"/>
      <c r="EV595" s="72"/>
      <c r="EW595" s="72"/>
      <c r="EX595" s="72"/>
      <c r="EY595" s="72"/>
      <c r="EZ595" s="72"/>
      <c r="FA595" s="72"/>
      <c r="FB595" s="72"/>
      <c r="FC595" s="72"/>
      <c r="FD595" s="72"/>
      <c r="FE595" s="72"/>
      <c r="FF595" s="72"/>
      <c r="FG595" s="72"/>
      <c r="FH595" s="72"/>
      <c r="FI595" s="72"/>
      <c r="FJ595" s="72"/>
      <c r="FK595" s="72"/>
      <c r="FL595" s="72"/>
    </row>
    <row r="596" spans="30:168" ht="12.75">
      <c r="AD596" s="76"/>
      <c r="AF596" s="76"/>
      <c r="AG596" s="76"/>
      <c r="AH596" s="76"/>
      <c r="AI596" s="76"/>
      <c r="AJ596" s="76"/>
      <c r="AK596" s="76"/>
      <c r="AR596" s="80"/>
      <c r="AS596" s="80"/>
      <c r="AT596" s="80"/>
      <c r="AU596" s="80"/>
      <c r="AV596" s="80"/>
      <c r="AW596" s="80"/>
      <c r="AX596" s="80"/>
      <c r="AY596" s="80"/>
      <c r="AZ596" s="80"/>
      <c r="BA596" s="80"/>
      <c r="BB596" s="74"/>
      <c r="BC596" s="74"/>
      <c r="BD596" s="74"/>
      <c r="BE596" s="74"/>
      <c r="BF596" s="74"/>
      <c r="BG596" s="74"/>
      <c r="BH596" s="74"/>
      <c r="BI596" s="74"/>
      <c r="BJ596" s="74"/>
      <c r="BK596" s="74"/>
      <c r="BL596" s="74"/>
      <c r="BM596" s="74"/>
      <c r="BN596" s="74"/>
      <c r="BO596" s="74"/>
      <c r="BP596" s="74"/>
      <c r="BQ596" s="74"/>
      <c r="BR596" s="74"/>
      <c r="BS596" s="74"/>
      <c r="BT596" s="74"/>
      <c r="BU596" s="74"/>
      <c r="BV596" s="74"/>
      <c r="BW596" s="74"/>
      <c r="BX596" s="74"/>
      <c r="BY596" s="74"/>
      <c r="BZ596" s="74"/>
      <c r="CA596" s="74"/>
      <c r="EP596" s="72"/>
      <c r="EQ596" s="72"/>
      <c r="ER596" s="72"/>
      <c r="ES596" s="72"/>
      <c r="ET596" s="72"/>
      <c r="EU596" s="72"/>
      <c r="EV596" s="72"/>
      <c r="EW596" s="72"/>
      <c r="EX596" s="72"/>
      <c r="EY596" s="72"/>
      <c r="EZ596" s="72"/>
      <c r="FA596" s="72"/>
      <c r="FB596" s="72"/>
      <c r="FC596" s="72"/>
      <c r="FD596" s="72"/>
      <c r="FE596" s="72"/>
      <c r="FF596" s="72"/>
      <c r="FG596" s="72"/>
      <c r="FH596" s="72"/>
      <c r="FI596" s="72"/>
      <c r="FJ596" s="72"/>
      <c r="FK596" s="72"/>
      <c r="FL596" s="72"/>
    </row>
    <row r="597" spans="30:168" ht="12.75">
      <c r="AD597" s="76"/>
      <c r="AF597" s="76"/>
      <c r="AG597" s="76"/>
      <c r="AH597" s="76"/>
      <c r="AI597" s="76"/>
      <c r="AJ597" s="76"/>
      <c r="AK597" s="76"/>
      <c r="AR597" s="80"/>
      <c r="AS597" s="80"/>
      <c r="AT597" s="80"/>
      <c r="AU597" s="80"/>
      <c r="AV597" s="80"/>
      <c r="AW597" s="80"/>
      <c r="AX597" s="80"/>
      <c r="AY597" s="80"/>
      <c r="AZ597" s="80"/>
      <c r="BA597" s="80"/>
      <c r="BB597" s="74"/>
      <c r="BC597" s="74"/>
      <c r="BD597" s="74"/>
      <c r="BE597" s="74"/>
      <c r="BF597" s="74"/>
      <c r="BG597" s="74"/>
      <c r="BH597" s="74"/>
      <c r="BI597" s="74"/>
      <c r="BJ597" s="74"/>
      <c r="BK597" s="74"/>
      <c r="BL597" s="74"/>
      <c r="BM597" s="74"/>
      <c r="BN597" s="74"/>
      <c r="BO597" s="74"/>
      <c r="BP597" s="74"/>
      <c r="BQ597" s="74"/>
      <c r="BR597" s="74"/>
      <c r="BS597" s="74"/>
      <c r="BT597" s="74"/>
      <c r="BU597" s="74"/>
      <c r="BV597" s="74"/>
      <c r="BW597" s="74"/>
      <c r="BX597" s="74"/>
      <c r="BY597" s="74"/>
      <c r="BZ597" s="74"/>
      <c r="CA597" s="74"/>
      <c r="EP597" s="72"/>
      <c r="EQ597" s="72"/>
      <c r="ER597" s="72"/>
      <c r="ES597" s="72"/>
      <c r="ET597" s="72"/>
      <c r="EU597" s="72"/>
      <c r="EV597" s="72"/>
      <c r="EW597" s="72"/>
      <c r="EX597" s="72"/>
      <c r="EY597" s="72"/>
      <c r="EZ597" s="72"/>
      <c r="FA597" s="72"/>
      <c r="FB597" s="72"/>
      <c r="FC597" s="72"/>
      <c r="FD597" s="72"/>
      <c r="FE597" s="72"/>
      <c r="FF597" s="72"/>
      <c r="FG597" s="72"/>
      <c r="FH597" s="72"/>
      <c r="FI597" s="72"/>
      <c r="FJ597" s="72"/>
      <c r="FK597" s="72"/>
      <c r="FL597" s="72"/>
    </row>
    <row r="598" spans="30:168" ht="12.75">
      <c r="AD598" s="76"/>
      <c r="AF598" s="76"/>
      <c r="AG598" s="76"/>
      <c r="AH598" s="76"/>
      <c r="AI598" s="76"/>
      <c r="AJ598" s="76"/>
      <c r="AK598" s="76"/>
      <c r="AR598" s="80"/>
      <c r="AS598" s="80"/>
      <c r="AT598" s="80"/>
      <c r="AU598" s="80"/>
      <c r="AV598" s="80"/>
      <c r="AW598" s="80"/>
      <c r="AX598" s="80"/>
      <c r="AY598" s="80"/>
      <c r="AZ598" s="80"/>
      <c r="BA598" s="80"/>
      <c r="BB598" s="74"/>
      <c r="BC598" s="74"/>
      <c r="BD598" s="74"/>
      <c r="BE598" s="74"/>
      <c r="BF598" s="74"/>
      <c r="BG598" s="74"/>
      <c r="BH598" s="74"/>
      <c r="BI598" s="74"/>
      <c r="BJ598" s="74"/>
      <c r="BK598" s="74"/>
      <c r="BL598" s="74"/>
      <c r="BM598" s="74"/>
      <c r="BN598" s="74"/>
      <c r="BO598" s="74"/>
      <c r="BP598" s="74"/>
      <c r="BQ598" s="74"/>
      <c r="BR598" s="74"/>
      <c r="BS598" s="74"/>
      <c r="BT598" s="74"/>
      <c r="BU598" s="74"/>
      <c r="BV598" s="74"/>
      <c r="BW598" s="74"/>
      <c r="BX598" s="74"/>
      <c r="BY598" s="74"/>
      <c r="BZ598" s="74"/>
      <c r="CA598" s="74"/>
      <c r="EP598" s="72"/>
      <c r="EQ598" s="72"/>
      <c r="ER598" s="72"/>
      <c r="ES598" s="72"/>
      <c r="ET598" s="72"/>
      <c r="EU598" s="72"/>
      <c r="EV598" s="72"/>
      <c r="EW598" s="72"/>
      <c r="EX598" s="72"/>
      <c r="EY598" s="72"/>
      <c r="EZ598" s="72"/>
      <c r="FA598" s="72"/>
      <c r="FB598" s="72"/>
      <c r="FC598" s="72"/>
      <c r="FD598" s="72"/>
      <c r="FE598" s="72"/>
      <c r="FF598" s="72"/>
      <c r="FG598" s="72"/>
      <c r="FH598" s="72"/>
      <c r="FI598" s="72"/>
      <c r="FJ598" s="72"/>
      <c r="FK598" s="72"/>
      <c r="FL598" s="72"/>
    </row>
    <row r="599" spans="30:168" ht="12.75">
      <c r="AD599" s="76"/>
      <c r="AF599" s="76"/>
      <c r="AG599" s="76"/>
      <c r="AH599" s="76"/>
      <c r="AI599" s="76"/>
      <c r="AJ599" s="76"/>
      <c r="AK599" s="76"/>
      <c r="AR599" s="80"/>
      <c r="AS599" s="80"/>
      <c r="AT599" s="80"/>
      <c r="AU599" s="80"/>
      <c r="AV599" s="80"/>
      <c r="AW599" s="80"/>
      <c r="AX599" s="80"/>
      <c r="AY599" s="80"/>
      <c r="AZ599" s="80"/>
      <c r="BA599" s="80"/>
      <c r="BB599" s="74"/>
      <c r="BC599" s="74"/>
      <c r="BD599" s="74"/>
      <c r="BE599" s="74"/>
      <c r="BF599" s="74"/>
      <c r="BG599" s="74"/>
      <c r="BH599" s="74"/>
      <c r="BI599" s="74"/>
      <c r="BJ599" s="74"/>
      <c r="BK599" s="74"/>
      <c r="BL599" s="74"/>
      <c r="BM599" s="74"/>
      <c r="BN599" s="74"/>
      <c r="BO599" s="74"/>
      <c r="BP599" s="74"/>
      <c r="BQ599" s="74"/>
      <c r="BR599" s="74"/>
      <c r="BS599" s="74"/>
      <c r="BT599" s="74"/>
      <c r="BU599" s="74"/>
      <c r="BV599" s="74"/>
      <c r="BW599" s="74"/>
      <c r="BX599" s="74"/>
      <c r="BY599" s="74"/>
      <c r="BZ599" s="74"/>
      <c r="CA599" s="74"/>
      <c r="EP599" s="72"/>
      <c r="EQ599" s="72"/>
      <c r="ER599" s="72"/>
      <c r="ES599" s="72"/>
      <c r="ET599" s="72"/>
      <c r="EU599" s="72"/>
      <c r="EV599" s="72"/>
      <c r="EW599" s="72"/>
      <c r="EX599" s="72"/>
      <c r="EY599" s="72"/>
      <c r="EZ599" s="72"/>
      <c r="FA599" s="72"/>
      <c r="FB599" s="72"/>
      <c r="FC599" s="72"/>
      <c r="FD599" s="72"/>
      <c r="FE599" s="72"/>
      <c r="FF599" s="72"/>
      <c r="FG599" s="72"/>
      <c r="FH599" s="72"/>
      <c r="FI599" s="72"/>
      <c r="FJ599" s="72"/>
      <c r="FK599" s="72"/>
      <c r="FL599" s="72"/>
    </row>
    <row r="600" spans="30:168" ht="12.75">
      <c r="AD600" s="76"/>
      <c r="AF600" s="76"/>
      <c r="AG600" s="76"/>
      <c r="AH600" s="76"/>
      <c r="AI600" s="76"/>
      <c r="AJ600" s="76"/>
      <c r="AK600" s="76"/>
      <c r="AR600" s="80"/>
      <c r="AS600" s="80"/>
      <c r="AT600" s="80"/>
      <c r="AU600" s="80"/>
      <c r="AV600" s="80"/>
      <c r="AW600" s="80"/>
      <c r="AX600" s="80"/>
      <c r="AY600" s="80"/>
      <c r="AZ600" s="80"/>
      <c r="BA600" s="80"/>
      <c r="BB600" s="74"/>
      <c r="BC600" s="74"/>
      <c r="BD600" s="74"/>
      <c r="BE600" s="74"/>
      <c r="BF600" s="74"/>
      <c r="BG600" s="74"/>
      <c r="BH600" s="74"/>
      <c r="BI600" s="74"/>
      <c r="BJ600" s="74"/>
      <c r="BK600" s="74"/>
      <c r="BL600" s="74"/>
      <c r="BM600" s="74"/>
      <c r="BN600" s="74"/>
      <c r="BO600" s="74"/>
      <c r="BP600" s="74"/>
      <c r="BQ600" s="74"/>
      <c r="BR600" s="74"/>
      <c r="BS600" s="74"/>
      <c r="BT600" s="74"/>
      <c r="BU600" s="74"/>
      <c r="BV600" s="74"/>
      <c r="BW600" s="74"/>
      <c r="BX600" s="74"/>
      <c r="BY600" s="74"/>
      <c r="BZ600" s="74"/>
      <c r="CA600" s="74"/>
      <c r="DL600" s="72"/>
      <c r="EP600" s="72"/>
      <c r="EQ600" s="72"/>
      <c r="ER600" s="72"/>
      <c r="ES600" s="72"/>
      <c r="ET600" s="72"/>
      <c r="EU600" s="72"/>
      <c r="EV600" s="72"/>
      <c r="EW600" s="72"/>
      <c r="EX600" s="72"/>
      <c r="EY600" s="72"/>
      <c r="EZ600" s="72"/>
      <c r="FA600" s="72"/>
      <c r="FB600" s="72"/>
      <c r="FC600" s="72"/>
      <c r="FD600" s="72"/>
      <c r="FE600" s="72"/>
      <c r="FF600" s="72"/>
      <c r="FG600" s="72"/>
      <c r="FH600" s="72"/>
      <c r="FI600" s="72"/>
      <c r="FJ600" s="72"/>
      <c r="FK600" s="72"/>
      <c r="FL600" s="72"/>
    </row>
    <row r="601" spans="30:168" ht="12.75">
      <c r="AD601" s="76"/>
      <c r="AF601" s="76"/>
      <c r="AG601" s="76"/>
      <c r="AH601" s="76"/>
      <c r="AI601" s="76"/>
      <c r="AJ601" s="76"/>
      <c r="AK601" s="76"/>
      <c r="AR601" s="80"/>
      <c r="AS601" s="80"/>
      <c r="AT601" s="80"/>
      <c r="AU601" s="80"/>
      <c r="AV601" s="80"/>
      <c r="AW601" s="80"/>
      <c r="AX601" s="80"/>
      <c r="AY601" s="80"/>
      <c r="AZ601" s="80"/>
      <c r="BA601" s="80"/>
      <c r="BB601" s="74"/>
      <c r="BC601" s="74"/>
      <c r="BD601" s="74"/>
      <c r="BE601" s="74"/>
      <c r="BF601" s="74"/>
      <c r="BG601" s="74"/>
      <c r="BH601" s="74"/>
      <c r="BI601" s="74"/>
      <c r="BJ601" s="74"/>
      <c r="BK601" s="74"/>
      <c r="BL601" s="74"/>
      <c r="BM601" s="74"/>
      <c r="BN601" s="74"/>
      <c r="BO601" s="74"/>
      <c r="BP601" s="74"/>
      <c r="BQ601" s="74"/>
      <c r="BR601" s="74"/>
      <c r="BS601" s="74"/>
      <c r="BT601" s="74"/>
      <c r="BU601" s="74"/>
      <c r="BV601" s="74"/>
      <c r="BW601" s="74"/>
      <c r="BX601" s="74"/>
      <c r="BY601" s="74"/>
      <c r="BZ601" s="74"/>
      <c r="CA601" s="74"/>
      <c r="DL601" s="72"/>
      <c r="EP601" s="72"/>
      <c r="EQ601" s="72"/>
      <c r="ER601" s="72"/>
      <c r="ES601" s="72"/>
      <c r="ET601" s="72"/>
      <c r="EU601" s="72"/>
      <c r="EV601" s="72"/>
      <c r="EW601" s="72"/>
      <c r="EX601" s="72"/>
      <c r="EY601" s="72"/>
      <c r="EZ601" s="72"/>
      <c r="FA601" s="72"/>
      <c r="FB601" s="72"/>
      <c r="FC601" s="72"/>
      <c r="FD601" s="72"/>
      <c r="FE601" s="72"/>
      <c r="FF601" s="72"/>
      <c r="FG601" s="72"/>
      <c r="FH601" s="72"/>
      <c r="FI601" s="72"/>
      <c r="FJ601" s="72"/>
      <c r="FK601" s="72"/>
      <c r="FL601" s="72"/>
    </row>
    <row r="602" spans="30:168" ht="12.75">
      <c r="AD602" s="76"/>
      <c r="AF602" s="76"/>
      <c r="AG602" s="76"/>
      <c r="AH602" s="76"/>
      <c r="AI602" s="76"/>
      <c r="AJ602" s="76"/>
      <c r="AK602" s="76"/>
      <c r="AR602" s="80"/>
      <c r="AS602" s="80"/>
      <c r="AT602" s="80"/>
      <c r="AU602" s="80"/>
      <c r="AV602" s="80"/>
      <c r="AW602" s="80"/>
      <c r="AX602" s="80"/>
      <c r="AY602" s="80"/>
      <c r="AZ602" s="80"/>
      <c r="BA602" s="80"/>
      <c r="BB602" s="74"/>
      <c r="BC602" s="74"/>
      <c r="BD602" s="74"/>
      <c r="BE602" s="74"/>
      <c r="BF602" s="74"/>
      <c r="BG602" s="74"/>
      <c r="BH602" s="74"/>
      <c r="BI602" s="74"/>
      <c r="BJ602" s="74"/>
      <c r="BK602" s="74"/>
      <c r="BL602" s="74"/>
      <c r="BM602" s="74"/>
      <c r="BN602" s="74"/>
      <c r="BO602" s="74"/>
      <c r="BP602" s="74"/>
      <c r="BQ602" s="74"/>
      <c r="BR602" s="74"/>
      <c r="BS602" s="74"/>
      <c r="BT602" s="74"/>
      <c r="BU602" s="74"/>
      <c r="BV602" s="74"/>
      <c r="BW602" s="74"/>
      <c r="BX602" s="74"/>
      <c r="BY602" s="74"/>
      <c r="BZ602" s="74"/>
      <c r="CA602" s="74"/>
      <c r="DL602" s="72"/>
      <c r="DM602" s="72"/>
      <c r="DN602" s="72"/>
      <c r="DO602" s="72"/>
      <c r="DP602" s="72"/>
      <c r="DQ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</row>
    <row r="603" spans="30:168" ht="12.75">
      <c r="AD603" s="76"/>
      <c r="AF603" s="76"/>
      <c r="AG603" s="76"/>
      <c r="AH603" s="76"/>
      <c r="AI603" s="76"/>
      <c r="AJ603" s="76"/>
      <c r="AK603" s="76"/>
      <c r="AR603" s="80"/>
      <c r="AS603" s="80"/>
      <c r="AT603" s="80"/>
      <c r="AU603" s="80"/>
      <c r="AV603" s="80"/>
      <c r="AW603" s="80"/>
      <c r="AX603" s="80"/>
      <c r="AY603" s="80"/>
      <c r="AZ603" s="80"/>
      <c r="BA603" s="80"/>
      <c r="BB603" s="74"/>
      <c r="BC603" s="74"/>
      <c r="BD603" s="74"/>
      <c r="BE603" s="74"/>
      <c r="BF603" s="74"/>
      <c r="BG603" s="74"/>
      <c r="BH603" s="74"/>
      <c r="BI603" s="74"/>
      <c r="BJ603" s="74"/>
      <c r="BK603" s="74"/>
      <c r="BL603" s="74"/>
      <c r="BM603" s="74"/>
      <c r="BN603" s="74"/>
      <c r="BO603" s="74"/>
      <c r="BP603" s="74"/>
      <c r="BQ603" s="74"/>
      <c r="BR603" s="74"/>
      <c r="BS603" s="74"/>
      <c r="BT603" s="74"/>
      <c r="BU603" s="74"/>
      <c r="BV603" s="74"/>
      <c r="BW603" s="74"/>
      <c r="BX603" s="74"/>
      <c r="BY603" s="74"/>
      <c r="BZ603" s="74"/>
      <c r="CA603" s="74"/>
      <c r="DM603" s="72"/>
      <c r="DN603" s="72"/>
      <c r="DO603" s="72"/>
      <c r="DP603" s="72"/>
      <c r="DQ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</row>
    <row r="604" spans="30:168" ht="12.75">
      <c r="AD604" s="76"/>
      <c r="AF604" s="76"/>
      <c r="AG604" s="76"/>
      <c r="AH604" s="76"/>
      <c r="AI604" s="76"/>
      <c r="AJ604" s="76"/>
      <c r="AK604" s="76"/>
      <c r="AR604" s="80"/>
      <c r="AS604" s="80"/>
      <c r="AT604" s="80"/>
      <c r="AU604" s="80"/>
      <c r="AV604" s="80"/>
      <c r="AW604" s="80"/>
      <c r="AX604" s="80"/>
      <c r="AY604" s="80"/>
      <c r="AZ604" s="80"/>
      <c r="BA604" s="80"/>
      <c r="BB604" s="74"/>
      <c r="BC604" s="74"/>
      <c r="BD604" s="74"/>
      <c r="BE604" s="74"/>
      <c r="BF604" s="74"/>
      <c r="BG604" s="74"/>
      <c r="BH604" s="74"/>
      <c r="BI604" s="74"/>
      <c r="BJ604" s="74"/>
      <c r="BK604" s="74"/>
      <c r="BL604" s="74"/>
      <c r="BM604" s="74"/>
      <c r="BN604" s="74"/>
      <c r="BO604" s="74"/>
      <c r="BP604" s="74"/>
      <c r="BQ604" s="74"/>
      <c r="BR604" s="74"/>
      <c r="BS604" s="74"/>
      <c r="BT604" s="74"/>
      <c r="BU604" s="74"/>
      <c r="BV604" s="74"/>
      <c r="BW604" s="74"/>
      <c r="BX604" s="74"/>
      <c r="BY604" s="74"/>
      <c r="BZ604" s="74"/>
      <c r="CA604" s="74"/>
      <c r="DM604" s="72"/>
      <c r="DN604" s="72"/>
      <c r="DO604" s="72"/>
      <c r="DP604" s="72"/>
      <c r="DQ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</row>
    <row r="605" spans="30:168" ht="12.75">
      <c r="AD605" s="76"/>
      <c r="AF605" s="76"/>
      <c r="AG605" s="76"/>
      <c r="AH605" s="76"/>
      <c r="AI605" s="76"/>
      <c r="AJ605" s="76"/>
      <c r="AK605" s="76"/>
      <c r="AR605" s="80"/>
      <c r="AS605" s="80"/>
      <c r="AT605" s="80"/>
      <c r="AU605" s="80"/>
      <c r="AV605" s="80"/>
      <c r="AW605" s="80"/>
      <c r="AX605" s="80"/>
      <c r="AY605" s="80"/>
      <c r="AZ605" s="80"/>
      <c r="BA605" s="80"/>
      <c r="BB605" s="74"/>
      <c r="BC605" s="74"/>
      <c r="BD605" s="74"/>
      <c r="BE605" s="74"/>
      <c r="BF605" s="74"/>
      <c r="BG605" s="74"/>
      <c r="BH605" s="74"/>
      <c r="BI605" s="74"/>
      <c r="BJ605" s="74"/>
      <c r="BK605" s="74"/>
      <c r="BL605" s="74"/>
      <c r="BM605" s="74"/>
      <c r="BN605" s="74"/>
      <c r="BO605" s="74"/>
      <c r="BP605" s="74"/>
      <c r="BQ605" s="74"/>
      <c r="BR605" s="74"/>
      <c r="BS605" s="74"/>
      <c r="BT605" s="74"/>
      <c r="BU605" s="74"/>
      <c r="BV605" s="74"/>
      <c r="BW605" s="74"/>
      <c r="BX605" s="74"/>
      <c r="BY605" s="74"/>
      <c r="BZ605" s="74"/>
      <c r="CA605" s="74"/>
      <c r="EP605" s="72"/>
      <c r="EQ605" s="72"/>
      <c r="ER605" s="72"/>
      <c r="ES605" s="72"/>
      <c r="ET605" s="72"/>
      <c r="EU605" s="72"/>
      <c r="EV605" s="72"/>
      <c r="EW605" s="72"/>
      <c r="EX605" s="72"/>
      <c r="EY605" s="72"/>
      <c r="EZ605" s="72"/>
      <c r="FA605" s="72"/>
      <c r="FB605" s="72"/>
      <c r="FC605" s="72"/>
      <c r="FD605" s="72"/>
      <c r="FE605" s="72"/>
      <c r="FF605" s="72"/>
      <c r="FG605" s="72"/>
      <c r="FH605" s="72"/>
      <c r="FI605" s="72"/>
      <c r="FJ605" s="72"/>
      <c r="FK605" s="72"/>
      <c r="FL605" s="72"/>
    </row>
    <row r="606" spans="30:168" ht="12.75">
      <c r="AD606" s="76"/>
      <c r="AF606" s="76"/>
      <c r="AG606" s="76"/>
      <c r="AH606" s="76"/>
      <c r="AI606" s="76"/>
      <c r="AJ606" s="76"/>
      <c r="AK606" s="76"/>
      <c r="AR606" s="80"/>
      <c r="AS606" s="80"/>
      <c r="AT606" s="80"/>
      <c r="AU606" s="80"/>
      <c r="AV606" s="80"/>
      <c r="AW606" s="80"/>
      <c r="AX606" s="80"/>
      <c r="AY606" s="80"/>
      <c r="AZ606" s="80"/>
      <c r="BA606" s="80"/>
      <c r="BB606" s="74"/>
      <c r="BC606" s="74"/>
      <c r="BD606" s="74"/>
      <c r="BE606" s="74"/>
      <c r="BF606" s="74"/>
      <c r="BG606" s="74"/>
      <c r="BH606" s="74"/>
      <c r="BI606" s="74"/>
      <c r="BJ606" s="74"/>
      <c r="BK606" s="74"/>
      <c r="BL606" s="74"/>
      <c r="BM606" s="74"/>
      <c r="BN606" s="74"/>
      <c r="BO606" s="74"/>
      <c r="BP606" s="74"/>
      <c r="BQ606" s="74"/>
      <c r="BR606" s="74"/>
      <c r="BS606" s="74"/>
      <c r="BT606" s="74"/>
      <c r="BU606" s="74"/>
      <c r="BV606" s="74"/>
      <c r="BW606" s="74"/>
      <c r="BX606" s="74"/>
      <c r="BY606" s="74"/>
      <c r="BZ606" s="74"/>
      <c r="CA606" s="74"/>
      <c r="EP606" s="72"/>
      <c r="EQ606" s="72"/>
      <c r="ER606" s="72"/>
      <c r="ES606" s="72"/>
      <c r="ET606" s="72"/>
      <c r="EU606" s="72"/>
      <c r="EV606" s="72"/>
      <c r="EW606" s="72"/>
      <c r="EX606" s="72"/>
      <c r="EY606" s="72"/>
      <c r="EZ606" s="72"/>
      <c r="FA606" s="72"/>
      <c r="FB606" s="72"/>
      <c r="FC606" s="72"/>
      <c r="FD606" s="72"/>
      <c r="FE606" s="72"/>
      <c r="FF606" s="72"/>
      <c r="FG606" s="72"/>
      <c r="FH606" s="72"/>
      <c r="FI606" s="72"/>
      <c r="FJ606" s="72"/>
      <c r="FK606" s="72"/>
      <c r="FL606" s="72"/>
    </row>
    <row r="607" spans="30:168" ht="12.75">
      <c r="AD607" s="76"/>
      <c r="AF607" s="76"/>
      <c r="AG607" s="76"/>
      <c r="AH607" s="76"/>
      <c r="AI607" s="76"/>
      <c r="AJ607" s="76"/>
      <c r="AK607" s="76"/>
      <c r="AR607" s="74"/>
      <c r="AS607" s="80"/>
      <c r="AT607" s="80"/>
      <c r="AU607" s="80"/>
      <c r="AV607" s="80"/>
      <c r="AW607" s="80"/>
      <c r="AX607" s="80"/>
      <c r="AY607" s="80"/>
      <c r="AZ607" s="80"/>
      <c r="BA607" s="80"/>
      <c r="BB607" s="74"/>
      <c r="BC607" s="74"/>
      <c r="BD607" s="74"/>
      <c r="BE607" s="74"/>
      <c r="BF607" s="74"/>
      <c r="BG607" s="74"/>
      <c r="BH607" s="74"/>
      <c r="BI607" s="74"/>
      <c r="BJ607" s="74"/>
      <c r="BK607" s="74"/>
      <c r="BL607" s="74"/>
      <c r="BM607" s="74"/>
      <c r="BN607" s="74"/>
      <c r="BO607" s="74"/>
      <c r="BP607" s="74"/>
      <c r="BQ607" s="74"/>
      <c r="BR607" s="74"/>
      <c r="BS607" s="74"/>
      <c r="BT607" s="74"/>
      <c r="BU607" s="74"/>
      <c r="BV607" s="74"/>
      <c r="BW607" s="74"/>
      <c r="BX607" s="74"/>
      <c r="BY607" s="74"/>
      <c r="BZ607" s="74"/>
      <c r="CA607" s="74"/>
      <c r="EP607" s="72"/>
      <c r="EQ607" s="72"/>
      <c r="ER607" s="72"/>
      <c r="ES607" s="72"/>
      <c r="ET607" s="72"/>
      <c r="EU607" s="72"/>
      <c r="EV607" s="72"/>
      <c r="EW607" s="72"/>
      <c r="EX607" s="72"/>
      <c r="EY607" s="72"/>
      <c r="EZ607" s="72"/>
      <c r="FA607" s="72"/>
      <c r="FB607" s="72"/>
      <c r="FC607" s="72"/>
      <c r="FD607" s="72"/>
      <c r="FE607" s="72"/>
      <c r="FF607" s="72"/>
      <c r="FG607" s="72"/>
      <c r="FH607" s="72"/>
      <c r="FI607" s="72"/>
      <c r="FJ607" s="72"/>
      <c r="FK607" s="72"/>
      <c r="FL607" s="72"/>
    </row>
    <row r="608" spans="30:168" ht="12.75">
      <c r="AD608" s="76"/>
      <c r="AF608" s="76"/>
      <c r="AG608" s="76"/>
      <c r="AH608" s="76"/>
      <c r="AI608" s="76"/>
      <c r="AJ608" s="76"/>
      <c r="AK608" s="76"/>
      <c r="AQ608" s="80"/>
      <c r="AR608" s="74"/>
      <c r="AS608" s="80"/>
      <c r="AT608" s="80"/>
      <c r="AU608" s="80"/>
      <c r="AV608" s="80"/>
      <c r="AW608" s="80"/>
      <c r="AX608" s="80"/>
      <c r="AY608" s="80"/>
      <c r="AZ608" s="80"/>
      <c r="BA608" s="80"/>
      <c r="BB608" s="74"/>
      <c r="BC608" s="74"/>
      <c r="BD608" s="74"/>
      <c r="BE608" s="74"/>
      <c r="BF608" s="74"/>
      <c r="BG608" s="74"/>
      <c r="BH608" s="74"/>
      <c r="BI608" s="74"/>
      <c r="BJ608" s="74"/>
      <c r="BK608" s="74"/>
      <c r="BL608" s="74"/>
      <c r="BM608" s="74"/>
      <c r="BN608" s="74"/>
      <c r="BO608" s="74"/>
      <c r="BP608" s="74"/>
      <c r="BQ608" s="74"/>
      <c r="BR608" s="74"/>
      <c r="BS608" s="74"/>
      <c r="BT608" s="74"/>
      <c r="BU608" s="74"/>
      <c r="BV608" s="74"/>
      <c r="BW608" s="74"/>
      <c r="BX608" s="74"/>
      <c r="BY608" s="74"/>
      <c r="BZ608" s="74"/>
      <c r="CA608" s="74"/>
      <c r="EP608" s="72"/>
      <c r="EQ608" s="72"/>
      <c r="ER608" s="72"/>
      <c r="ES608" s="72"/>
      <c r="ET608" s="72"/>
      <c r="EU608" s="72"/>
      <c r="EV608" s="72"/>
      <c r="EW608" s="72"/>
      <c r="EX608" s="72"/>
      <c r="EY608" s="72"/>
      <c r="EZ608" s="72"/>
      <c r="FA608" s="72"/>
      <c r="FB608" s="72"/>
      <c r="FC608" s="72"/>
      <c r="FD608" s="72"/>
      <c r="FE608" s="72"/>
      <c r="FF608" s="72"/>
      <c r="FG608" s="72"/>
      <c r="FH608" s="72"/>
      <c r="FI608" s="72"/>
      <c r="FJ608" s="72"/>
      <c r="FK608" s="72"/>
      <c r="FL608" s="72"/>
    </row>
    <row r="609" spans="29:168" ht="12.75">
      <c r="AC609" s="74"/>
      <c r="AD609" s="74"/>
      <c r="AE609" s="74"/>
      <c r="AF609" s="74"/>
      <c r="AG609" s="74"/>
      <c r="AH609" s="74"/>
      <c r="AI609" s="74"/>
      <c r="AJ609" s="74"/>
      <c r="AK609" s="74"/>
      <c r="AL609" s="74"/>
      <c r="AM609" s="74"/>
      <c r="AN609" s="74"/>
      <c r="AO609" s="74"/>
      <c r="AP609" s="74"/>
      <c r="AQ609" s="74"/>
      <c r="AR609" s="74"/>
      <c r="AS609" s="80"/>
      <c r="AT609" s="80"/>
      <c r="AU609" s="80"/>
      <c r="AV609" s="80"/>
      <c r="AW609" s="80"/>
      <c r="AX609" s="80"/>
      <c r="AY609" s="80"/>
      <c r="AZ609" s="80"/>
      <c r="BA609" s="80"/>
      <c r="BB609" s="74"/>
      <c r="BC609" s="74"/>
      <c r="BD609" s="74"/>
      <c r="BE609" s="74"/>
      <c r="BF609" s="74"/>
      <c r="BG609" s="74"/>
      <c r="BH609" s="74"/>
      <c r="BI609" s="74"/>
      <c r="BJ609" s="74"/>
      <c r="BK609" s="74"/>
      <c r="BL609" s="74"/>
      <c r="BM609" s="74"/>
      <c r="BN609" s="74"/>
      <c r="BO609" s="74"/>
      <c r="BP609" s="74"/>
      <c r="BQ609" s="74"/>
      <c r="BR609" s="74"/>
      <c r="BS609" s="74"/>
      <c r="BT609" s="74"/>
      <c r="BU609" s="74"/>
      <c r="BV609" s="74"/>
      <c r="BW609" s="74"/>
      <c r="BX609" s="74"/>
      <c r="BY609" s="74"/>
      <c r="BZ609" s="74"/>
      <c r="CA609" s="74"/>
      <c r="DR609" s="72"/>
      <c r="DS609" s="72"/>
      <c r="DT609" s="72"/>
      <c r="DU609" s="72"/>
      <c r="DV609" s="72"/>
      <c r="DW609" s="72"/>
      <c r="DX609" s="72"/>
      <c r="DY609" s="72"/>
      <c r="DZ609" s="72"/>
      <c r="EA609" s="72"/>
      <c r="EB609" s="72"/>
      <c r="EC609" s="72"/>
      <c r="ED609" s="72"/>
      <c r="EE609" s="72"/>
      <c r="EF609" s="72"/>
      <c r="EG609" s="72"/>
      <c r="EH609" s="72"/>
      <c r="EI609" s="72"/>
      <c r="EJ609" s="72"/>
      <c r="EK609" s="72"/>
      <c r="EL609" s="72"/>
      <c r="EM609" s="72"/>
      <c r="EN609" s="72"/>
      <c r="EO609" s="72"/>
      <c r="EP609" s="72"/>
      <c r="EQ609" s="72"/>
      <c r="ER609" s="72"/>
      <c r="ES609" s="72"/>
      <c r="ET609" s="72"/>
      <c r="EU609" s="72"/>
      <c r="EV609" s="72"/>
      <c r="EW609" s="72"/>
      <c r="EX609" s="72"/>
      <c r="EY609" s="72"/>
      <c r="EZ609" s="72"/>
      <c r="FA609" s="72"/>
      <c r="FB609" s="72"/>
      <c r="FC609" s="72"/>
      <c r="FD609" s="72"/>
      <c r="FE609" s="72"/>
      <c r="FF609" s="72"/>
      <c r="FG609" s="72"/>
      <c r="FH609" s="72"/>
      <c r="FI609" s="72"/>
      <c r="FJ609" s="72"/>
      <c r="FK609" s="72"/>
      <c r="FL609" s="72"/>
    </row>
    <row r="610" spans="29:168" ht="12.75">
      <c r="AC610" s="74"/>
      <c r="AD610" s="74"/>
      <c r="AE610" s="74"/>
      <c r="AF610" s="74"/>
      <c r="AG610" s="74"/>
      <c r="AH610" s="74"/>
      <c r="AI610" s="74"/>
      <c r="AJ610" s="74"/>
      <c r="AK610" s="74"/>
      <c r="AL610" s="74"/>
      <c r="AM610" s="74"/>
      <c r="AN610" s="74"/>
      <c r="AO610" s="74"/>
      <c r="AP610" s="74"/>
      <c r="AQ610" s="74"/>
      <c r="AR610" s="74"/>
      <c r="AS610" s="80"/>
      <c r="AT610" s="80"/>
      <c r="AU610" s="80"/>
      <c r="AV610" s="80"/>
      <c r="AW610" s="80"/>
      <c r="AX610" s="80"/>
      <c r="AY610" s="80"/>
      <c r="AZ610" s="74"/>
      <c r="BA610" s="74"/>
      <c r="BB610" s="74"/>
      <c r="BC610" s="74"/>
      <c r="BD610" s="74"/>
      <c r="BE610" s="74"/>
      <c r="BF610" s="74"/>
      <c r="BG610" s="74"/>
      <c r="BH610" s="74"/>
      <c r="BI610" s="74"/>
      <c r="BJ610" s="74"/>
      <c r="BK610" s="74"/>
      <c r="BL610" s="74"/>
      <c r="BM610" s="74"/>
      <c r="BN610" s="74"/>
      <c r="BO610" s="74"/>
      <c r="BP610" s="74"/>
      <c r="BQ610" s="74"/>
      <c r="BR610" s="74"/>
      <c r="BS610" s="74"/>
      <c r="BT610" s="74"/>
      <c r="BU610" s="74"/>
      <c r="BV610" s="74"/>
      <c r="BW610" s="74"/>
      <c r="BX610" s="74"/>
      <c r="BY610" s="74"/>
      <c r="BZ610" s="74"/>
      <c r="CA610" s="74"/>
      <c r="DR610" s="72"/>
      <c r="DS610" s="72"/>
      <c r="DT610" s="72"/>
      <c r="DU610" s="72"/>
      <c r="DV610" s="72"/>
      <c r="DW610" s="72"/>
      <c r="DX610" s="72"/>
      <c r="DY610" s="72"/>
      <c r="DZ610" s="72"/>
      <c r="EA610" s="72"/>
      <c r="EB610" s="72"/>
      <c r="EC610" s="72"/>
      <c r="ED610" s="72"/>
      <c r="EE610" s="72"/>
      <c r="EF610" s="72"/>
      <c r="EG610" s="72"/>
      <c r="EH610" s="72"/>
      <c r="EI610" s="72"/>
      <c r="EJ610" s="72"/>
      <c r="EK610" s="72"/>
      <c r="EL610" s="72"/>
      <c r="EM610" s="72"/>
      <c r="EN610" s="72"/>
      <c r="EO610" s="72"/>
      <c r="EP610" s="72"/>
      <c r="EQ610" s="72"/>
      <c r="ER610" s="72"/>
      <c r="ES610" s="72"/>
      <c r="ET610" s="72"/>
      <c r="EU610" s="72"/>
      <c r="EV610" s="72"/>
      <c r="EW610" s="72"/>
      <c r="EX610" s="72"/>
      <c r="EY610" s="72"/>
      <c r="EZ610" s="72"/>
      <c r="FA610" s="72"/>
      <c r="FB610" s="72"/>
      <c r="FC610" s="72"/>
      <c r="FD610" s="72"/>
      <c r="FE610" s="72"/>
      <c r="FF610" s="72"/>
      <c r="FG610" s="72"/>
      <c r="FH610" s="72"/>
      <c r="FI610" s="72"/>
      <c r="FJ610" s="72"/>
      <c r="FK610" s="72"/>
      <c r="FL610" s="72"/>
    </row>
    <row r="611" spans="29:168" ht="12.75">
      <c r="AC611" s="74"/>
      <c r="AD611" s="74"/>
      <c r="AE611" s="74"/>
      <c r="AF611" s="74"/>
      <c r="AG611" s="74"/>
      <c r="AH611" s="74"/>
      <c r="AI611" s="74"/>
      <c r="AJ611" s="74"/>
      <c r="AK611" s="74"/>
      <c r="AL611" s="74"/>
      <c r="AM611" s="74"/>
      <c r="AN611" s="74"/>
      <c r="AO611" s="74"/>
      <c r="AP611" s="74"/>
      <c r="AQ611" s="74"/>
      <c r="AR611" s="74"/>
      <c r="AS611" s="80"/>
      <c r="AT611" s="80"/>
      <c r="AU611" s="80"/>
      <c r="AV611" s="80"/>
      <c r="AW611" s="80"/>
      <c r="AX611" s="80"/>
      <c r="AY611" s="80"/>
      <c r="AZ611" s="74"/>
      <c r="BA611" s="74"/>
      <c r="BB611" s="74"/>
      <c r="BC611" s="74"/>
      <c r="BD611" s="74"/>
      <c r="BE611" s="74"/>
      <c r="BF611" s="74"/>
      <c r="BG611" s="74"/>
      <c r="BH611" s="74"/>
      <c r="BI611" s="74"/>
      <c r="BJ611" s="74"/>
      <c r="BK611" s="74"/>
      <c r="BL611" s="74"/>
      <c r="BM611" s="74"/>
      <c r="BN611" s="74"/>
      <c r="BO611" s="74"/>
      <c r="BP611" s="74"/>
      <c r="BQ611" s="74"/>
      <c r="BR611" s="74"/>
      <c r="BS611" s="74"/>
      <c r="BT611" s="74"/>
      <c r="BU611" s="74"/>
      <c r="BV611" s="74"/>
      <c r="BW611" s="74"/>
      <c r="BX611" s="74"/>
      <c r="BY611" s="74"/>
      <c r="BZ611" s="74"/>
      <c r="CA611" s="74"/>
      <c r="DR611" s="72"/>
      <c r="DS611" s="72"/>
      <c r="DT611" s="72"/>
      <c r="DU611" s="72"/>
      <c r="DV611" s="72"/>
      <c r="DW611" s="72"/>
      <c r="DX611" s="72"/>
      <c r="DY611" s="72"/>
      <c r="DZ611" s="72"/>
      <c r="EA611" s="72"/>
      <c r="EB611" s="72"/>
      <c r="EC611" s="72"/>
      <c r="ED611" s="72"/>
      <c r="EE611" s="72"/>
      <c r="EF611" s="72"/>
      <c r="EG611" s="72"/>
      <c r="EH611" s="72"/>
      <c r="EI611" s="72"/>
      <c r="EJ611" s="72"/>
      <c r="EK611" s="72"/>
      <c r="EL611" s="72"/>
      <c r="EM611" s="72"/>
      <c r="EN611" s="72"/>
      <c r="EO611" s="72"/>
      <c r="EP611" s="72"/>
      <c r="EQ611" s="72"/>
      <c r="ER611" s="72"/>
      <c r="ES611" s="72"/>
      <c r="ET611" s="72"/>
      <c r="EU611" s="72"/>
      <c r="EV611" s="72"/>
      <c r="EW611" s="72"/>
      <c r="EX611" s="72"/>
      <c r="EY611" s="72"/>
      <c r="EZ611" s="72"/>
      <c r="FA611" s="72"/>
      <c r="FB611" s="72"/>
      <c r="FC611" s="72"/>
      <c r="FD611" s="72"/>
      <c r="FE611" s="72"/>
      <c r="FF611" s="72"/>
      <c r="FG611" s="72"/>
      <c r="FH611" s="72"/>
      <c r="FI611" s="72"/>
      <c r="FJ611" s="72"/>
      <c r="FK611" s="72"/>
      <c r="FL611" s="72"/>
    </row>
    <row r="612" spans="29:168" ht="12.75">
      <c r="AC612" s="80"/>
      <c r="AD612" s="80"/>
      <c r="AE612" s="80"/>
      <c r="AF612" s="80"/>
      <c r="AG612" s="80"/>
      <c r="AH612" s="74"/>
      <c r="AI612" s="74"/>
      <c r="AJ612" s="74"/>
      <c r="AK612" s="74"/>
      <c r="AL612" s="74"/>
      <c r="AM612" s="74"/>
      <c r="AN612" s="74"/>
      <c r="AO612" s="74"/>
      <c r="AP612" s="74"/>
      <c r="AQ612" s="74"/>
      <c r="AR612" s="74"/>
      <c r="AS612" s="80"/>
      <c r="AT612" s="80"/>
      <c r="AU612" s="80"/>
      <c r="AV612" s="80"/>
      <c r="AW612" s="80"/>
      <c r="AX612" s="80"/>
      <c r="AY612" s="80"/>
      <c r="AZ612" s="74"/>
      <c r="BA612" s="74"/>
      <c r="BB612" s="74"/>
      <c r="BC612" s="74"/>
      <c r="BD612" s="74"/>
      <c r="BE612" s="74"/>
      <c r="BF612" s="74"/>
      <c r="BG612" s="74"/>
      <c r="BH612" s="74"/>
      <c r="BI612" s="74"/>
      <c r="BJ612" s="74"/>
      <c r="BK612" s="74"/>
      <c r="BL612" s="74"/>
      <c r="BM612" s="74"/>
      <c r="BN612" s="74"/>
      <c r="BO612" s="74"/>
      <c r="BP612" s="74"/>
      <c r="BQ612" s="74"/>
      <c r="BR612" s="74"/>
      <c r="BS612" s="74"/>
      <c r="BT612" s="74"/>
      <c r="BU612" s="74"/>
      <c r="BV612" s="74"/>
      <c r="BW612" s="74"/>
      <c r="BX612" s="74"/>
      <c r="BY612" s="74"/>
      <c r="BZ612" s="74"/>
      <c r="CA612" s="74"/>
      <c r="DV612" s="72"/>
      <c r="DW612" s="72"/>
      <c r="DX612" s="72"/>
      <c r="DY612" s="72"/>
      <c r="DZ612" s="72"/>
      <c r="EA612" s="72"/>
      <c r="EB612" s="72"/>
      <c r="EC612" s="72"/>
      <c r="EG612" s="72"/>
      <c r="EH612" s="72"/>
      <c r="EI612" s="72"/>
      <c r="EM612" s="72"/>
      <c r="EN612" s="72"/>
      <c r="EO612" s="72"/>
      <c r="EP612" s="72"/>
      <c r="EQ612" s="72"/>
      <c r="ER612" s="72"/>
      <c r="ES612" s="72"/>
      <c r="ET612" s="72"/>
      <c r="EU612" s="72"/>
      <c r="EV612" s="72"/>
      <c r="EW612" s="72"/>
      <c r="EX612" s="72"/>
      <c r="EY612" s="72"/>
      <c r="EZ612" s="72"/>
      <c r="FA612" s="72"/>
      <c r="FB612" s="72"/>
      <c r="FC612" s="72"/>
      <c r="FD612" s="72"/>
      <c r="FE612" s="72"/>
      <c r="FF612" s="72"/>
      <c r="FG612" s="72"/>
      <c r="FH612" s="72"/>
      <c r="FI612" s="72"/>
      <c r="FJ612" s="72"/>
      <c r="FK612" s="72"/>
      <c r="FL612" s="72"/>
    </row>
    <row r="613" spans="29:168" ht="12.75">
      <c r="AC613" s="80"/>
      <c r="AD613" s="80"/>
      <c r="AE613" s="80"/>
      <c r="AF613" s="80"/>
      <c r="AG613" s="80"/>
      <c r="AH613" s="74"/>
      <c r="AI613" s="74"/>
      <c r="AJ613" s="74"/>
      <c r="AK613" s="74"/>
      <c r="AL613" s="74"/>
      <c r="AM613" s="74"/>
      <c r="AN613" s="74"/>
      <c r="AO613" s="74"/>
      <c r="AP613" s="74"/>
      <c r="AQ613" s="74"/>
      <c r="AR613" s="74"/>
      <c r="AS613" s="80"/>
      <c r="AT613" s="80"/>
      <c r="AU613" s="80"/>
      <c r="AV613" s="80"/>
      <c r="AW613" s="80"/>
      <c r="AX613" s="80"/>
      <c r="AY613" s="80"/>
      <c r="AZ613" s="74"/>
      <c r="BA613" s="74"/>
      <c r="BB613" s="74"/>
      <c r="BC613" s="74"/>
      <c r="BD613" s="74"/>
      <c r="BE613" s="74"/>
      <c r="BF613" s="74"/>
      <c r="BG613" s="74"/>
      <c r="BH613" s="74"/>
      <c r="BI613" s="74"/>
      <c r="BJ613" s="74"/>
      <c r="BK613" s="74"/>
      <c r="BL613" s="74"/>
      <c r="BM613" s="74"/>
      <c r="BN613" s="74"/>
      <c r="BO613" s="74"/>
      <c r="BP613" s="74"/>
      <c r="BQ613" s="74"/>
      <c r="BR613" s="74"/>
      <c r="BS613" s="74"/>
      <c r="BT613" s="74"/>
      <c r="BU613" s="74"/>
      <c r="BV613" s="74"/>
      <c r="BW613" s="74"/>
      <c r="BX613" s="74"/>
      <c r="BY613" s="74"/>
      <c r="BZ613" s="74"/>
      <c r="CA613" s="74"/>
      <c r="DV613" s="72"/>
      <c r="DW613" s="72"/>
      <c r="DX613" s="72"/>
      <c r="DY613" s="72"/>
      <c r="DZ613" s="72"/>
      <c r="EA613" s="72"/>
      <c r="EB613" s="72"/>
      <c r="EC613" s="72"/>
      <c r="EG613" s="72"/>
      <c r="EH613" s="72"/>
      <c r="EI613" s="72"/>
      <c r="EM613" s="72"/>
      <c r="EN613" s="72"/>
      <c r="EO613" s="72"/>
      <c r="EP613" s="72"/>
      <c r="EQ613" s="72"/>
      <c r="ER613" s="72"/>
      <c r="ES613" s="72"/>
      <c r="ET613" s="72"/>
      <c r="EU613" s="72"/>
      <c r="EV613" s="72"/>
      <c r="EW613" s="72"/>
      <c r="EX613" s="72"/>
      <c r="EY613" s="72"/>
      <c r="EZ613" s="72"/>
      <c r="FA613" s="72"/>
      <c r="FB613" s="72"/>
      <c r="FC613" s="72"/>
      <c r="FD613" s="72"/>
      <c r="FE613" s="72"/>
      <c r="FF613" s="72"/>
      <c r="FG613" s="72"/>
      <c r="FH613" s="72"/>
      <c r="FI613" s="72"/>
      <c r="FJ613" s="72"/>
      <c r="FK613" s="72"/>
      <c r="FL613" s="72"/>
    </row>
    <row r="614" spans="29:168" ht="12.75">
      <c r="AC614" s="80"/>
      <c r="AD614" s="80"/>
      <c r="AE614" s="80"/>
      <c r="AF614" s="80"/>
      <c r="AG614" s="80"/>
      <c r="AH614" s="74"/>
      <c r="AI614" s="74"/>
      <c r="AJ614" s="74"/>
      <c r="AK614" s="74"/>
      <c r="AL614" s="74"/>
      <c r="AM614" s="74"/>
      <c r="AN614" s="74"/>
      <c r="AO614" s="74"/>
      <c r="AP614" s="74"/>
      <c r="AQ614" s="74"/>
      <c r="AR614" s="74"/>
      <c r="AS614" s="80"/>
      <c r="AT614" s="80"/>
      <c r="AU614" s="80"/>
      <c r="AV614" s="80"/>
      <c r="AW614" s="80"/>
      <c r="AX614" s="80"/>
      <c r="AY614" s="80"/>
      <c r="AZ614" s="74"/>
      <c r="BA614" s="74"/>
      <c r="BB614" s="74"/>
      <c r="BC614" s="74"/>
      <c r="BD614" s="74"/>
      <c r="BE614" s="74"/>
      <c r="BF614" s="74"/>
      <c r="BG614" s="74"/>
      <c r="BH614" s="74"/>
      <c r="BI614" s="74"/>
      <c r="BJ614" s="74"/>
      <c r="BK614" s="74"/>
      <c r="BL614" s="74"/>
      <c r="BM614" s="74"/>
      <c r="BO614" s="74"/>
      <c r="BP614" s="74"/>
      <c r="BQ614" s="74"/>
      <c r="BR614" s="74"/>
      <c r="BS614" s="74"/>
      <c r="BT614" s="74"/>
      <c r="BU614" s="74"/>
      <c r="BV614" s="74"/>
      <c r="BW614" s="74"/>
      <c r="BX614" s="74"/>
      <c r="BY614" s="74"/>
      <c r="BZ614" s="74"/>
      <c r="CA614" s="74"/>
      <c r="DV614" s="72"/>
      <c r="DW614" s="72"/>
      <c r="DX614" s="72"/>
      <c r="DY614" s="72"/>
      <c r="DZ614" s="72"/>
      <c r="EA614" s="72"/>
      <c r="EB614" s="72"/>
      <c r="EC614" s="72"/>
      <c r="EG614" s="72"/>
      <c r="EH614" s="72"/>
      <c r="EI614" s="72"/>
      <c r="EM614" s="72"/>
      <c r="EN614" s="72"/>
      <c r="EO614" s="72"/>
      <c r="EP614" s="72"/>
      <c r="EQ614" s="72"/>
      <c r="ER614" s="72"/>
      <c r="ES614" s="72"/>
      <c r="ET614" s="72"/>
      <c r="EU614" s="72"/>
      <c r="EV614" s="72"/>
      <c r="EW614" s="72"/>
      <c r="EX614" s="72"/>
      <c r="EY614" s="72"/>
      <c r="EZ614" s="72"/>
      <c r="FA614" s="72"/>
      <c r="FB614" s="72"/>
      <c r="FC614" s="72"/>
      <c r="FD614" s="72"/>
      <c r="FE614" s="72"/>
      <c r="FF614" s="72"/>
      <c r="FG614" s="72"/>
      <c r="FH614" s="72"/>
      <c r="FI614" s="72"/>
      <c r="FJ614" s="72"/>
      <c r="FK614" s="72"/>
      <c r="FL614" s="72"/>
    </row>
    <row r="615" spans="29:168" ht="12.75">
      <c r="AC615" s="80"/>
      <c r="AD615" s="80"/>
      <c r="AE615" s="80"/>
      <c r="AF615" s="80"/>
      <c r="AG615" s="80"/>
      <c r="AH615" s="74"/>
      <c r="AI615" s="74"/>
      <c r="AJ615" s="74"/>
      <c r="AK615" s="74"/>
      <c r="AL615" s="74"/>
      <c r="AM615" s="74"/>
      <c r="AN615" s="74"/>
      <c r="AO615" s="74"/>
      <c r="AP615" s="74"/>
      <c r="AQ615" s="74"/>
      <c r="AR615" s="74"/>
      <c r="AS615" s="80"/>
      <c r="AT615" s="80"/>
      <c r="AU615" s="80"/>
      <c r="AV615" s="80"/>
      <c r="AW615" s="80"/>
      <c r="AX615" s="80"/>
      <c r="AY615" s="74"/>
      <c r="AZ615" s="74"/>
      <c r="BA615" s="74"/>
      <c r="BB615" s="74"/>
      <c r="BC615" s="74"/>
      <c r="BD615" s="74"/>
      <c r="BE615" s="74"/>
      <c r="BF615" s="74"/>
      <c r="BG615" s="74"/>
      <c r="BH615" s="74"/>
      <c r="BI615" s="74"/>
      <c r="BJ615" s="74"/>
      <c r="BK615" s="74"/>
      <c r="BL615" s="74"/>
      <c r="BO615" s="74"/>
      <c r="BP615" s="74"/>
      <c r="BQ615" s="74"/>
      <c r="BR615" s="74"/>
      <c r="BS615" s="74"/>
      <c r="BT615" s="74"/>
      <c r="BU615" s="74"/>
      <c r="BV615" s="74"/>
      <c r="BW615" s="74"/>
      <c r="BX615" s="74"/>
      <c r="BY615" s="74"/>
      <c r="BZ615" s="74"/>
      <c r="CA615" s="74"/>
      <c r="DV615" s="72"/>
      <c r="DW615" s="72"/>
      <c r="DX615" s="72"/>
      <c r="DY615" s="72"/>
      <c r="DZ615" s="72"/>
      <c r="EA615" s="72"/>
      <c r="EB615" s="72"/>
      <c r="EC615" s="72"/>
      <c r="EG615" s="72"/>
      <c r="EH615" s="72"/>
      <c r="EI615" s="72"/>
      <c r="EM615" s="72"/>
      <c r="EN615" s="72"/>
      <c r="EO615" s="72"/>
      <c r="EP615" s="72"/>
      <c r="EQ615" s="72"/>
      <c r="ER615" s="72"/>
      <c r="ES615" s="72"/>
      <c r="ET615" s="72"/>
      <c r="EU615" s="72"/>
      <c r="EV615" s="72"/>
      <c r="EW615" s="72"/>
      <c r="EX615" s="72"/>
      <c r="EY615" s="72"/>
      <c r="EZ615" s="72"/>
      <c r="FA615" s="72"/>
      <c r="FB615" s="72"/>
      <c r="FC615" s="72"/>
      <c r="FD615" s="72"/>
      <c r="FE615" s="72"/>
      <c r="FF615" s="72"/>
      <c r="FG615" s="72"/>
      <c r="FH615" s="72"/>
      <c r="FI615" s="72"/>
      <c r="FJ615" s="72"/>
      <c r="FK615" s="72"/>
      <c r="FL615" s="72"/>
    </row>
    <row r="616" spans="29:168" ht="12.75">
      <c r="AC616" s="80"/>
      <c r="AD616" s="80"/>
      <c r="AE616" s="80"/>
      <c r="AF616" s="80"/>
      <c r="AG616" s="80"/>
      <c r="AH616" s="74"/>
      <c r="AI616" s="74"/>
      <c r="AJ616" s="74"/>
      <c r="AK616" s="74"/>
      <c r="AL616" s="74"/>
      <c r="AM616" s="74"/>
      <c r="AN616" s="74"/>
      <c r="AO616" s="74"/>
      <c r="AP616" s="74"/>
      <c r="AQ616" s="74"/>
      <c r="AR616" s="74"/>
      <c r="AS616" s="80"/>
      <c r="AT616" s="80"/>
      <c r="AU616" s="80"/>
      <c r="AV616" s="80"/>
      <c r="AW616" s="80"/>
      <c r="AX616" s="80"/>
      <c r="AY616" s="74"/>
      <c r="AZ616" s="74"/>
      <c r="BA616" s="74"/>
      <c r="BB616" s="74"/>
      <c r="BC616" s="74"/>
      <c r="BD616" s="74"/>
      <c r="BE616" s="74"/>
      <c r="BF616" s="74"/>
      <c r="BG616" s="74"/>
      <c r="BH616" s="74"/>
      <c r="BI616" s="74"/>
      <c r="BJ616" s="74"/>
      <c r="BK616" s="74"/>
      <c r="BL616" s="74"/>
      <c r="BO616" s="74"/>
      <c r="BP616" s="74"/>
      <c r="BQ616" s="74"/>
      <c r="BR616" s="74"/>
      <c r="BS616" s="74"/>
      <c r="BT616" s="74"/>
      <c r="BU616" s="74"/>
      <c r="BV616" s="74"/>
      <c r="BW616" s="74"/>
      <c r="BX616" s="74"/>
      <c r="BY616" s="74"/>
      <c r="BZ616" s="74"/>
      <c r="CA616" s="74"/>
      <c r="DJ616" s="72"/>
      <c r="DV616" s="72"/>
      <c r="DW616" s="72"/>
      <c r="DX616" s="72"/>
      <c r="DY616" s="72"/>
      <c r="DZ616" s="72"/>
      <c r="EA616" s="72"/>
      <c r="EB616" s="72"/>
      <c r="EC616" s="72"/>
      <c r="EG616" s="72"/>
      <c r="EH616" s="72"/>
      <c r="EI616" s="72"/>
      <c r="EM616" s="72"/>
      <c r="EN616" s="72"/>
      <c r="EO616" s="72"/>
      <c r="FB616" s="72"/>
      <c r="FC616" s="72"/>
      <c r="FD616" s="72"/>
      <c r="FE616" s="72"/>
      <c r="FF616" s="72"/>
      <c r="FG616" s="72"/>
      <c r="FH616" s="72"/>
      <c r="FI616" s="72"/>
      <c r="FJ616" s="72"/>
      <c r="FK616" s="72"/>
      <c r="FL616" s="72"/>
    </row>
    <row r="617" spans="29:168" ht="12.75">
      <c r="AC617" s="80"/>
      <c r="AD617" s="80"/>
      <c r="AE617" s="80"/>
      <c r="AF617" s="80"/>
      <c r="AG617" s="80"/>
      <c r="AH617" s="74"/>
      <c r="AI617" s="74"/>
      <c r="AJ617" s="74"/>
      <c r="AK617" s="74"/>
      <c r="AL617" s="74"/>
      <c r="AM617" s="74"/>
      <c r="AN617" s="74"/>
      <c r="AO617" s="74"/>
      <c r="AP617" s="74"/>
      <c r="AQ617" s="74"/>
      <c r="AR617" s="74"/>
      <c r="AS617" s="80"/>
      <c r="AT617" s="80"/>
      <c r="AU617" s="80"/>
      <c r="AV617" s="80"/>
      <c r="AW617" s="80"/>
      <c r="AX617" s="80"/>
      <c r="AY617" s="74"/>
      <c r="AZ617" s="74"/>
      <c r="BA617" s="74"/>
      <c r="BB617" s="74"/>
      <c r="BC617" s="74"/>
      <c r="BD617" s="74"/>
      <c r="BE617" s="74"/>
      <c r="BF617" s="74"/>
      <c r="BG617" s="74"/>
      <c r="BH617" s="74"/>
      <c r="BI617" s="74"/>
      <c r="BJ617" s="74"/>
      <c r="BK617" s="74"/>
      <c r="BL617" s="74"/>
      <c r="BO617" s="74"/>
      <c r="BP617" s="74"/>
      <c r="BQ617" s="74"/>
      <c r="BR617" s="74"/>
      <c r="BS617" s="74"/>
      <c r="BT617" s="74"/>
      <c r="BU617" s="74"/>
      <c r="BV617" s="74"/>
      <c r="BW617" s="74"/>
      <c r="BX617" s="74"/>
      <c r="BY617" s="74"/>
      <c r="BZ617" s="74"/>
      <c r="CA617" s="74"/>
      <c r="DK617" s="72"/>
      <c r="DV617" s="72"/>
      <c r="DW617" s="72"/>
      <c r="DX617" s="72"/>
      <c r="DY617" s="72"/>
      <c r="DZ617" s="72"/>
      <c r="EA617" s="72"/>
      <c r="EB617" s="72"/>
      <c r="EC617" s="72"/>
      <c r="EG617" s="72"/>
      <c r="EH617" s="72"/>
      <c r="EI617" s="72"/>
      <c r="EM617" s="72"/>
      <c r="EN617" s="72"/>
      <c r="EO617" s="72"/>
      <c r="FB617" s="72"/>
      <c r="FC617" s="72"/>
      <c r="FD617" s="72"/>
      <c r="FE617" s="72"/>
      <c r="FF617" s="72"/>
      <c r="FG617" s="72"/>
      <c r="FH617" s="72"/>
      <c r="FI617" s="72"/>
      <c r="FJ617" s="72"/>
      <c r="FK617" s="72"/>
      <c r="FL617" s="72"/>
    </row>
    <row r="618" spans="29:168" ht="12.75">
      <c r="AC618" s="80"/>
      <c r="AD618" s="80"/>
      <c r="AE618" s="80"/>
      <c r="AF618" s="80"/>
      <c r="AG618" s="80"/>
      <c r="AH618" s="74"/>
      <c r="AI618" s="74"/>
      <c r="AJ618" s="74"/>
      <c r="AK618" s="74"/>
      <c r="AL618" s="74"/>
      <c r="AM618" s="74"/>
      <c r="AN618" s="74"/>
      <c r="AO618" s="74"/>
      <c r="AP618" s="74"/>
      <c r="AQ618" s="74"/>
      <c r="AR618" s="74"/>
      <c r="AS618" s="74"/>
      <c r="AT618" s="74"/>
      <c r="AU618" s="74"/>
      <c r="AV618" s="74"/>
      <c r="AW618" s="74"/>
      <c r="AX618" s="80"/>
      <c r="AY618" s="74"/>
      <c r="AZ618" s="74"/>
      <c r="BA618" s="74"/>
      <c r="BB618" s="74"/>
      <c r="BC618" s="74"/>
      <c r="BD618" s="74"/>
      <c r="BE618" s="74"/>
      <c r="BF618" s="74"/>
      <c r="BG618" s="74"/>
      <c r="BH618" s="74"/>
      <c r="BI618" s="74"/>
      <c r="BJ618" s="74"/>
      <c r="BK618" s="74"/>
      <c r="BL618" s="74"/>
      <c r="BO618" s="74"/>
      <c r="BP618" s="74"/>
      <c r="BQ618" s="74"/>
      <c r="BR618" s="74"/>
      <c r="BS618" s="74"/>
      <c r="BT618" s="74"/>
      <c r="BU618" s="74"/>
      <c r="BV618" s="74"/>
      <c r="BW618" s="74"/>
      <c r="BX618" s="74"/>
      <c r="BY618" s="74"/>
      <c r="BZ618" s="74"/>
      <c r="CA618" s="74"/>
      <c r="DV618" s="72"/>
      <c r="DW618" s="72"/>
      <c r="DX618" s="72"/>
      <c r="DY618" s="72"/>
      <c r="DZ618" s="72"/>
      <c r="EA618" s="72"/>
      <c r="EB618" s="72"/>
      <c r="EC618" s="72"/>
      <c r="EG618" s="72"/>
      <c r="EH618" s="72"/>
      <c r="EI618" s="72"/>
      <c r="EM618" s="72"/>
      <c r="EN618" s="72"/>
      <c r="EO618" s="72"/>
      <c r="FB618" s="72"/>
      <c r="FC618" s="72"/>
      <c r="FD618" s="72"/>
      <c r="FE618" s="72"/>
      <c r="FF618" s="72"/>
      <c r="FG618" s="72"/>
      <c r="FH618" s="72"/>
      <c r="FI618" s="72"/>
      <c r="FJ618" s="72"/>
      <c r="FK618" s="72"/>
      <c r="FL618" s="72"/>
    </row>
    <row r="619" spans="29:168" ht="12.75">
      <c r="AC619" s="80"/>
      <c r="AD619" s="80"/>
      <c r="AE619" s="80"/>
      <c r="AF619" s="80"/>
      <c r="AG619" s="80"/>
      <c r="AH619" s="74"/>
      <c r="AI619" s="74"/>
      <c r="AJ619" s="74"/>
      <c r="AK619" s="74"/>
      <c r="AL619" s="74"/>
      <c r="AM619" s="74"/>
      <c r="AN619" s="74"/>
      <c r="AO619" s="74"/>
      <c r="AP619" s="74"/>
      <c r="AQ619" s="74"/>
      <c r="AR619" s="74"/>
      <c r="AS619" s="74"/>
      <c r="AT619" s="74"/>
      <c r="AU619" s="74"/>
      <c r="AV619" s="74"/>
      <c r="AW619" s="74"/>
      <c r="AX619" s="80"/>
      <c r="AY619" s="74"/>
      <c r="AZ619" s="74"/>
      <c r="BA619" s="74"/>
      <c r="BB619" s="74"/>
      <c r="BC619" s="74"/>
      <c r="BD619" s="74"/>
      <c r="BE619" s="74"/>
      <c r="BF619" s="74"/>
      <c r="BG619" s="74"/>
      <c r="BH619" s="74"/>
      <c r="BI619" s="74"/>
      <c r="BJ619" s="74"/>
      <c r="BK619" s="74"/>
      <c r="BL619" s="74"/>
      <c r="BO619" s="74"/>
      <c r="BP619" s="74"/>
      <c r="BQ619" s="74"/>
      <c r="BR619" s="74"/>
      <c r="BS619" s="74"/>
      <c r="BT619" s="74"/>
      <c r="BU619" s="74"/>
      <c r="BV619" s="74"/>
      <c r="BW619" s="74"/>
      <c r="BX619" s="74"/>
      <c r="BY619" s="74"/>
      <c r="BZ619" s="74"/>
      <c r="CA619" s="74"/>
      <c r="DV619" s="72"/>
      <c r="DW619" s="72"/>
      <c r="DX619" s="72"/>
      <c r="DY619" s="72"/>
      <c r="DZ619" s="72"/>
      <c r="EA619" s="72"/>
      <c r="EB619" s="72"/>
      <c r="EC619" s="72"/>
      <c r="EG619" s="72"/>
      <c r="EH619" s="72"/>
      <c r="EI619" s="72"/>
      <c r="EM619" s="72"/>
      <c r="EN619" s="72"/>
      <c r="EO619" s="72"/>
      <c r="FB619" s="72"/>
      <c r="FC619" s="72"/>
      <c r="FD619" s="72"/>
      <c r="FE619" s="72"/>
      <c r="FF619" s="72"/>
      <c r="FG619" s="72"/>
      <c r="FH619" s="72"/>
      <c r="FI619" s="72"/>
      <c r="FJ619" s="72"/>
      <c r="FK619" s="72"/>
      <c r="FL619" s="72"/>
    </row>
    <row r="620" spans="29:168" ht="12.75">
      <c r="AC620" s="80"/>
      <c r="AD620" s="80"/>
      <c r="AE620" s="80"/>
      <c r="AF620" s="80"/>
      <c r="AG620" s="80"/>
      <c r="AH620" s="74"/>
      <c r="AI620" s="74"/>
      <c r="AJ620" s="74"/>
      <c r="AK620" s="74"/>
      <c r="AL620" s="74"/>
      <c r="AM620" s="74"/>
      <c r="AN620" s="74"/>
      <c r="AO620" s="74"/>
      <c r="AP620" s="74"/>
      <c r="AQ620" s="74"/>
      <c r="AR620" s="74"/>
      <c r="AS620" s="74"/>
      <c r="AT620" s="74"/>
      <c r="AU620" s="74"/>
      <c r="AV620" s="74"/>
      <c r="AW620" s="74"/>
      <c r="AX620" s="74"/>
      <c r="AY620" s="74"/>
      <c r="AZ620" s="74"/>
      <c r="BA620" s="74"/>
      <c r="BB620" s="74"/>
      <c r="BC620" s="74"/>
      <c r="BD620" s="74"/>
      <c r="BE620" s="74"/>
      <c r="BF620" s="74"/>
      <c r="BG620" s="74"/>
      <c r="BH620" s="74"/>
      <c r="BI620" s="74"/>
      <c r="BJ620" s="74"/>
      <c r="BK620" s="74"/>
      <c r="BL620" s="74"/>
      <c r="BO620" s="74"/>
      <c r="BP620" s="74"/>
      <c r="BQ620" s="74"/>
      <c r="BR620" s="74"/>
      <c r="BS620" s="74"/>
      <c r="BT620" s="74"/>
      <c r="BU620" s="74"/>
      <c r="BV620" s="74"/>
      <c r="BW620" s="74"/>
      <c r="BX620" s="74"/>
      <c r="BY620" s="74"/>
      <c r="BZ620" s="74"/>
      <c r="CA620" s="74"/>
      <c r="DV620" s="72"/>
      <c r="DW620" s="72"/>
      <c r="DX620" s="72"/>
      <c r="DY620" s="72"/>
      <c r="DZ620" s="72"/>
      <c r="EA620" s="72"/>
      <c r="EB620" s="72"/>
      <c r="EC620" s="72"/>
      <c r="EG620" s="72"/>
      <c r="EH620" s="72"/>
      <c r="EI620" s="72"/>
      <c r="EM620" s="72"/>
      <c r="EN620" s="72"/>
      <c r="EO620" s="72"/>
      <c r="FB620" s="72"/>
      <c r="FC620" s="72"/>
      <c r="FD620" s="72"/>
      <c r="FE620" s="72"/>
      <c r="FF620" s="72"/>
      <c r="FG620" s="72"/>
      <c r="FH620" s="72"/>
      <c r="FI620" s="72"/>
      <c r="FJ620" s="72"/>
      <c r="FK620" s="72"/>
      <c r="FL620" s="72"/>
    </row>
    <row r="621" spans="29:168" ht="12.75">
      <c r="AC621" s="80"/>
      <c r="AD621" s="80"/>
      <c r="AE621" s="80"/>
      <c r="AF621" s="80"/>
      <c r="AG621" s="80"/>
      <c r="AH621" s="74"/>
      <c r="AI621" s="74"/>
      <c r="AJ621" s="74"/>
      <c r="AK621" s="74"/>
      <c r="AL621" s="74"/>
      <c r="AM621" s="74"/>
      <c r="AN621" s="74"/>
      <c r="AO621" s="74"/>
      <c r="AP621" s="74"/>
      <c r="AQ621" s="74"/>
      <c r="AR621" s="74"/>
      <c r="AS621" s="74"/>
      <c r="AT621" s="74"/>
      <c r="AU621" s="74"/>
      <c r="AV621" s="74"/>
      <c r="AW621" s="74"/>
      <c r="AX621" s="74"/>
      <c r="AY621" s="74"/>
      <c r="AZ621" s="74"/>
      <c r="BA621" s="74"/>
      <c r="BB621" s="74"/>
      <c r="BC621" s="74"/>
      <c r="BD621" s="74"/>
      <c r="BE621" s="74"/>
      <c r="BF621" s="74"/>
      <c r="BG621" s="74"/>
      <c r="BH621" s="74"/>
      <c r="BI621" s="74"/>
      <c r="BJ621" s="74"/>
      <c r="BK621" s="74"/>
      <c r="BL621" s="74"/>
      <c r="BO621" s="74"/>
      <c r="BP621" s="74"/>
      <c r="BQ621" s="74"/>
      <c r="BR621" s="74"/>
      <c r="BS621" s="74"/>
      <c r="BT621" s="74"/>
      <c r="BU621" s="74"/>
      <c r="BV621" s="74"/>
      <c r="BW621" s="74"/>
      <c r="BX621" s="74"/>
      <c r="BY621" s="74"/>
      <c r="BZ621" s="74"/>
      <c r="CA621" s="74"/>
      <c r="DV621" s="72"/>
      <c r="DW621" s="72"/>
      <c r="DX621" s="72"/>
      <c r="DY621" s="72"/>
      <c r="DZ621" s="72"/>
      <c r="EA621" s="72"/>
      <c r="EB621" s="72"/>
      <c r="EC621" s="72"/>
      <c r="EG621" s="72"/>
      <c r="EH621" s="72"/>
      <c r="EI621" s="72"/>
      <c r="EM621" s="72"/>
      <c r="EN621" s="72"/>
      <c r="EO621" s="72"/>
      <c r="FB621" s="72"/>
      <c r="FC621" s="72"/>
      <c r="FD621" s="72"/>
      <c r="FE621" s="72"/>
      <c r="FF621" s="72"/>
      <c r="FG621" s="72"/>
      <c r="FH621" s="72"/>
      <c r="FI621" s="72"/>
      <c r="FJ621" s="72"/>
      <c r="FK621" s="72"/>
      <c r="FL621" s="72"/>
    </row>
    <row r="622" spans="29:168" ht="12.75">
      <c r="AC622" s="80"/>
      <c r="AD622" s="80"/>
      <c r="AE622" s="80"/>
      <c r="AF622" s="80"/>
      <c r="AG622" s="80"/>
      <c r="AH622" s="74"/>
      <c r="AI622" s="74"/>
      <c r="AJ622" s="74"/>
      <c r="AK622" s="74"/>
      <c r="AL622" s="74"/>
      <c r="AM622" s="74"/>
      <c r="AN622" s="74"/>
      <c r="AO622" s="74"/>
      <c r="AP622" s="74"/>
      <c r="AQ622" s="74"/>
      <c r="AR622" s="74"/>
      <c r="AS622" s="74"/>
      <c r="AT622" s="74"/>
      <c r="AU622" s="74"/>
      <c r="AV622" s="74"/>
      <c r="AW622" s="74"/>
      <c r="AX622" s="74"/>
      <c r="AY622" s="74"/>
      <c r="AZ622" s="74"/>
      <c r="BA622" s="74"/>
      <c r="BB622" s="74"/>
      <c r="BC622" s="74"/>
      <c r="BD622" s="74"/>
      <c r="BE622" s="74"/>
      <c r="BF622" s="74"/>
      <c r="BG622" s="74"/>
      <c r="BH622" s="74"/>
      <c r="BI622" s="74"/>
      <c r="BJ622" s="74"/>
      <c r="BK622" s="74"/>
      <c r="BL622" s="74"/>
      <c r="BO622" s="74"/>
      <c r="BP622" s="74"/>
      <c r="BQ622" s="74"/>
      <c r="BR622" s="74"/>
      <c r="BS622" s="74"/>
      <c r="BT622" s="74"/>
      <c r="BU622" s="74"/>
      <c r="BV622" s="74"/>
      <c r="BW622" s="74"/>
      <c r="BX622" s="74"/>
      <c r="BY622" s="74"/>
      <c r="BZ622" s="74"/>
      <c r="CA622" s="74"/>
      <c r="DV622" s="72"/>
      <c r="DW622" s="72"/>
      <c r="DX622" s="72"/>
      <c r="DY622" s="72"/>
      <c r="DZ622" s="72"/>
      <c r="EA622" s="72"/>
      <c r="EB622" s="72"/>
      <c r="EC622" s="72"/>
      <c r="EG622" s="72"/>
      <c r="EH622" s="72"/>
      <c r="EI622" s="72"/>
      <c r="EM622" s="72"/>
      <c r="EN622" s="72"/>
      <c r="EO622" s="72"/>
      <c r="FB622" s="72"/>
      <c r="FC622" s="72"/>
      <c r="FD622" s="72"/>
      <c r="FE622" s="72"/>
      <c r="FF622" s="72"/>
      <c r="FG622" s="72"/>
      <c r="FH622" s="72"/>
      <c r="FI622" s="72"/>
      <c r="FJ622" s="72"/>
      <c r="FK622" s="72"/>
      <c r="FL622" s="72"/>
    </row>
    <row r="623" spans="29:168" ht="12.75">
      <c r="AC623" s="80"/>
      <c r="AD623" s="80"/>
      <c r="AE623" s="80"/>
      <c r="AF623" s="80"/>
      <c r="AG623" s="80"/>
      <c r="AH623" s="74"/>
      <c r="AI623" s="74"/>
      <c r="AJ623" s="74"/>
      <c r="AK623" s="74"/>
      <c r="AL623" s="74"/>
      <c r="AM623" s="74"/>
      <c r="AN623" s="74"/>
      <c r="AO623" s="74"/>
      <c r="AP623" s="74"/>
      <c r="AQ623" s="74"/>
      <c r="AR623" s="74"/>
      <c r="AS623" s="74"/>
      <c r="AT623" s="74"/>
      <c r="AU623" s="74"/>
      <c r="AV623" s="74"/>
      <c r="AW623" s="74"/>
      <c r="AX623" s="74"/>
      <c r="AY623" s="74"/>
      <c r="AZ623" s="74"/>
      <c r="BA623" s="74"/>
      <c r="BB623" s="74"/>
      <c r="BC623" s="74"/>
      <c r="BD623" s="74"/>
      <c r="BE623" s="74"/>
      <c r="BF623" s="74"/>
      <c r="BG623" s="74"/>
      <c r="BH623" s="74"/>
      <c r="BI623" s="74"/>
      <c r="BJ623" s="74"/>
      <c r="BK623" s="74"/>
      <c r="BL623" s="74"/>
      <c r="BO623" s="74"/>
      <c r="BP623" s="74"/>
      <c r="BQ623" s="74"/>
      <c r="BR623" s="74"/>
      <c r="BS623" s="74"/>
      <c r="BT623" s="74"/>
      <c r="BU623" s="74"/>
      <c r="BV623" s="74"/>
      <c r="BW623" s="74"/>
      <c r="BX623" s="74"/>
      <c r="BY623" s="74"/>
      <c r="BZ623" s="74"/>
      <c r="CA623" s="74"/>
      <c r="DV623" s="72"/>
      <c r="DW623" s="72"/>
      <c r="DX623" s="72"/>
      <c r="DY623" s="72"/>
      <c r="DZ623" s="72"/>
      <c r="EA623" s="72"/>
      <c r="EB623" s="72"/>
      <c r="EC623" s="72"/>
      <c r="EG623" s="72"/>
      <c r="EH623" s="72"/>
      <c r="EI623" s="72"/>
      <c r="EM623" s="72"/>
      <c r="EN623" s="72"/>
      <c r="EO623" s="72"/>
      <c r="FB623" s="72"/>
      <c r="FC623" s="72"/>
      <c r="FD623" s="72"/>
      <c r="FE623" s="72"/>
      <c r="FF623" s="72"/>
      <c r="FG623" s="72"/>
      <c r="FH623" s="72"/>
      <c r="FI623" s="72"/>
      <c r="FJ623" s="72"/>
      <c r="FK623" s="72"/>
      <c r="FL623" s="72"/>
    </row>
    <row r="624" spans="29:168" ht="12.75">
      <c r="AC624" s="80"/>
      <c r="AD624" s="80"/>
      <c r="AE624" s="80"/>
      <c r="AF624" s="80"/>
      <c r="AG624" s="80"/>
      <c r="AH624" s="74"/>
      <c r="AI624" s="74"/>
      <c r="AJ624" s="74"/>
      <c r="AK624" s="74"/>
      <c r="AL624" s="74"/>
      <c r="AM624" s="74"/>
      <c r="AN624" s="74"/>
      <c r="AO624" s="74"/>
      <c r="AP624" s="74"/>
      <c r="AQ624" s="74"/>
      <c r="AR624" s="74"/>
      <c r="AS624" s="74"/>
      <c r="AT624" s="74"/>
      <c r="AU624" s="74"/>
      <c r="AV624" s="74"/>
      <c r="AW624" s="74"/>
      <c r="AX624" s="74"/>
      <c r="AY624" s="74"/>
      <c r="AZ624" s="74"/>
      <c r="BA624" s="74"/>
      <c r="BB624" s="74"/>
      <c r="BC624" s="74"/>
      <c r="BD624" s="74"/>
      <c r="BE624" s="74"/>
      <c r="BF624" s="74"/>
      <c r="BG624" s="74"/>
      <c r="BH624" s="74"/>
      <c r="BI624" s="74"/>
      <c r="BJ624" s="74"/>
      <c r="BK624" s="74"/>
      <c r="BL624" s="74"/>
      <c r="BO624" s="74"/>
      <c r="BP624" s="74"/>
      <c r="BQ624" s="74"/>
      <c r="BR624" s="74"/>
      <c r="BS624" s="74"/>
      <c r="BT624" s="74"/>
      <c r="BU624" s="74"/>
      <c r="BV624" s="74"/>
      <c r="BW624" s="74"/>
      <c r="BX624" s="74"/>
      <c r="BY624" s="74"/>
      <c r="BZ624" s="74"/>
      <c r="CA624" s="74"/>
      <c r="DV624" s="72"/>
      <c r="DW624" s="72"/>
      <c r="DX624" s="72"/>
      <c r="DY624" s="72"/>
      <c r="DZ624" s="72"/>
      <c r="EA624" s="72"/>
      <c r="EB624" s="72"/>
      <c r="EC624" s="72"/>
      <c r="EG624" s="72"/>
      <c r="EH624" s="72"/>
      <c r="EI624" s="72"/>
      <c r="EM624" s="72"/>
      <c r="EN624" s="72"/>
      <c r="EO624" s="72"/>
      <c r="FB624" s="72"/>
      <c r="FC624" s="72"/>
      <c r="FD624" s="72"/>
      <c r="FE624" s="72"/>
      <c r="FF624" s="72"/>
      <c r="FG624" s="72"/>
      <c r="FH624" s="72"/>
      <c r="FI624" s="72"/>
      <c r="FJ624" s="72"/>
      <c r="FK624" s="72"/>
      <c r="FL624" s="72"/>
    </row>
    <row r="625" spans="29:168" ht="12.75">
      <c r="AC625" s="80"/>
      <c r="AD625" s="80"/>
      <c r="AE625" s="80"/>
      <c r="AF625" s="80"/>
      <c r="AG625" s="80"/>
      <c r="AH625" s="74"/>
      <c r="AI625" s="74"/>
      <c r="AJ625" s="74"/>
      <c r="AK625" s="74"/>
      <c r="AL625" s="74"/>
      <c r="AM625" s="74"/>
      <c r="AN625" s="74"/>
      <c r="AO625" s="74"/>
      <c r="AP625" s="74"/>
      <c r="AQ625" s="74"/>
      <c r="AR625" s="74"/>
      <c r="AS625" s="74"/>
      <c r="AT625" s="74"/>
      <c r="AU625" s="74"/>
      <c r="AV625" s="74"/>
      <c r="AW625" s="74"/>
      <c r="AX625" s="74"/>
      <c r="AY625" s="74"/>
      <c r="AZ625" s="74"/>
      <c r="BA625" s="74"/>
      <c r="BB625" s="74"/>
      <c r="BC625" s="74"/>
      <c r="BD625" s="74"/>
      <c r="BE625" s="74"/>
      <c r="BF625" s="74"/>
      <c r="BG625" s="74"/>
      <c r="BH625" s="74"/>
      <c r="BI625" s="74"/>
      <c r="BJ625" s="74"/>
      <c r="BK625" s="74"/>
      <c r="BL625" s="74"/>
      <c r="BO625" s="74"/>
      <c r="BP625" s="74"/>
      <c r="BQ625" s="74"/>
      <c r="BR625" s="74"/>
      <c r="BS625" s="74"/>
      <c r="BT625" s="74"/>
      <c r="BU625" s="74"/>
      <c r="BV625" s="74"/>
      <c r="BW625" s="74"/>
      <c r="BX625" s="74"/>
      <c r="BY625" s="74"/>
      <c r="BZ625" s="74"/>
      <c r="CA625" s="74"/>
      <c r="DV625" s="72"/>
      <c r="DW625" s="72"/>
      <c r="DX625" s="72"/>
      <c r="DY625" s="72"/>
      <c r="DZ625" s="72"/>
      <c r="EA625" s="72"/>
      <c r="EB625" s="72"/>
      <c r="EC625" s="72"/>
      <c r="EG625" s="72"/>
      <c r="EH625" s="72"/>
      <c r="EI625" s="72"/>
      <c r="EM625" s="72"/>
      <c r="EN625" s="72"/>
      <c r="EO625" s="72"/>
      <c r="FB625" s="72"/>
      <c r="FC625" s="72"/>
      <c r="FD625" s="72"/>
      <c r="FE625" s="72"/>
      <c r="FF625" s="72"/>
      <c r="FG625" s="72"/>
      <c r="FH625" s="72"/>
      <c r="FI625" s="72"/>
      <c r="FJ625" s="72"/>
      <c r="FK625" s="72"/>
      <c r="FL625" s="72"/>
    </row>
    <row r="626" spans="29:168" ht="12.75">
      <c r="AC626" s="80"/>
      <c r="AD626" s="80"/>
      <c r="AE626" s="80"/>
      <c r="AF626" s="80"/>
      <c r="AG626" s="80"/>
      <c r="AH626" s="74"/>
      <c r="AI626" s="74"/>
      <c r="AJ626" s="74"/>
      <c r="AK626" s="74"/>
      <c r="AL626" s="74"/>
      <c r="AM626" s="74"/>
      <c r="AN626" s="74"/>
      <c r="AO626" s="74"/>
      <c r="AP626" s="74"/>
      <c r="AQ626" s="74"/>
      <c r="AR626" s="74"/>
      <c r="AS626" s="74"/>
      <c r="AT626" s="74"/>
      <c r="AU626" s="74"/>
      <c r="AV626" s="74"/>
      <c r="AW626" s="74"/>
      <c r="AX626" s="74"/>
      <c r="AY626" s="74"/>
      <c r="AZ626" s="74"/>
      <c r="BA626" s="74"/>
      <c r="BB626" s="80"/>
      <c r="BD626" s="74"/>
      <c r="BE626" s="74"/>
      <c r="BF626" s="74"/>
      <c r="BG626" s="74"/>
      <c r="BH626" s="74"/>
      <c r="BI626" s="74"/>
      <c r="BJ626" s="74"/>
      <c r="BK626" s="74"/>
      <c r="BL626" s="74"/>
      <c r="BO626" s="74"/>
      <c r="BP626" s="74"/>
      <c r="BQ626" s="74"/>
      <c r="BR626" s="74"/>
      <c r="BS626" s="74"/>
      <c r="BT626" s="74"/>
      <c r="BU626" s="74"/>
      <c r="BV626" s="74"/>
      <c r="BW626" s="74"/>
      <c r="BX626" s="74"/>
      <c r="BY626" s="74"/>
      <c r="BZ626" s="74"/>
      <c r="CA626" s="74"/>
      <c r="DV626" s="72"/>
      <c r="DW626" s="72"/>
      <c r="DX626" s="72"/>
      <c r="DY626" s="72"/>
      <c r="DZ626" s="72"/>
      <c r="EA626" s="72"/>
      <c r="EB626" s="72"/>
      <c r="EC626" s="72"/>
      <c r="EG626" s="72"/>
      <c r="EH626" s="72"/>
      <c r="EI626" s="72"/>
      <c r="EM626" s="72"/>
      <c r="EN626" s="72"/>
      <c r="EO626" s="72"/>
      <c r="FB626" s="72"/>
      <c r="FC626" s="72"/>
      <c r="FD626" s="72"/>
      <c r="FE626" s="72"/>
      <c r="FF626" s="72"/>
      <c r="FG626" s="72"/>
      <c r="FH626" s="72"/>
      <c r="FI626" s="72"/>
      <c r="FJ626" s="72"/>
      <c r="FK626" s="72"/>
      <c r="FL626" s="72"/>
    </row>
    <row r="627" spans="29:168" ht="12.75">
      <c r="AC627" s="80"/>
      <c r="AD627" s="80"/>
      <c r="AE627" s="80"/>
      <c r="AF627" s="80"/>
      <c r="AG627" s="80"/>
      <c r="AH627" s="74"/>
      <c r="AI627" s="74"/>
      <c r="AJ627" s="74"/>
      <c r="AK627" s="74"/>
      <c r="AL627" s="74"/>
      <c r="AM627" s="74"/>
      <c r="AN627" s="74"/>
      <c r="AO627" s="74"/>
      <c r="AP627" s="74"/>
      <c r="AQ627" s="74"/>
      <c r="AR627" s="74"/>
      <c r="AS627" s="74"/>
      <c r="AT627" s="74"/>
      <c r="AU627" s="74"/>
      <c r="AV627" s="74"/>
      <c r="AW627" s="74"/>
      <c r="AX627" s="74"/>
      <c r="AY627" s="74"/>
      <c r="AZ627" s="74"/>
      <c r="BA627" s="74"/>
      <c r="BB627" s="80"/>
      <c r="BD627" s="74"/>
      <c r="BE627" s="74"/>
      <c r="BF627" s="74"/>
      <c r="BG627" s="74"/>
      <c r="BH627" s="74"/>
      <c r="BI627" s="74"/>
      <c r="BJ627" s="74"/>
      <c r="BK627" s="74"/>
      <c r="BL627" s="74"/>
      <c r="BO627" s="74"/>
      <c r="BP627" s="74"/>
      <c r="BQ627" s="74"/>
      <c r="BR627" s="74"/>
      <c r="BS627" s="74"/>
      <c r="BT627" s="74"/>
      <c r="BU627" s="74"/>
      <c r="BV627" s="74"/>
      <c r="BW627" s="74"/>
      <c r="BX627" s="74"/>
      <c r="BY627" s="74"/>
      <c r="BZ627" s="74"/>
      <c r="CA627" s="74"/>
      <c r="DV627" s="72"/>
      <c r="DW627" s="72"/>
      <c r="DX627" s="72"/>
      <c r="DY627" s="72"/>
      <c r="DZ627" s="72"/>
      <c r="EA627" s="72"/>
      <c r="EB627" s="72"/>
      <c r="EC627" s="72"/>
      <c r="EG627" s="72"/>
      <c r="EH627" s="72"/>
      <c r="EI627" s="72"/>
      <c r="EM627" s="72"/>
      <c r="EN627" s="72"/>
      <c r="EO627" s="72"/>
      <c r="FB627" s="72"/>
      <c r="FC627" s="72"/>
      <c r="FD627" s="72"/>
      <c r="FE627" s="72"/>
      <c r="FF627" s="72"/>
      <c r="FG627" s="72"/>
      <c r="FH627" s="72"/>
      <c r="FI627" s="72"/>
      <c r="FJ627" s="72"/>
      <c r="FK627" s="72"/>
      <c r="FL627" s="72"/>
    </row>
    <row r="628" spans="29:168" ht="12.75">
      <c r="AC628" s="80"/>
      <c r="AD628" s="80"/>
      <c r="AE628" s="80"/>
      <c r="AF628" s="80"/>
      <c r="AG628" s="80"/>
      <c r="AH628" s="74"/>
      <c r="AI628" s="74"/>
      <c r="AJ628" s="74"/>
      <c r="AK628" s="74"/>
      <c r="AL628" s="74"/>
      <c r="AM628" s="74"/>
      <c r="AN628" s="74"/>
      <c r="AO628" s="74"/>
      <c r="AP628" s="74"/>
      <c r="AQ628" s="74"/>
      <c r="AR628" s="74"/>
      <c r="AS628" s="74"/>
      <c r="AT628" s="74"/>
      <c r="AU628" s="74"/>
      <c r="AV628" s="74"/>
      <c r="AW628" s="74"/>
      <c r="AX628" s="74"/>
      <c r="AY628" s="74"/>
      <c r="AZ628" s="74"/>
      <c r="BA628" s="74"/>
      <c r="BB628" s="80"/>
      <c r="BD628" s="74"/>
      <c r="BE628" s="74"/>
      <c r="BF628" s="74"/>
      <c r="BG628" s="74"/>
      <c r="BH628" s="81"/>
      <c r="BO628" s="74"/>
      <c r="BP628" s="74"/>
      <c r="BQ628" s="74"/>
      <c r="BR628" s="74"/>
      <c r="BS628" s="74"/>
      <c r="BT628" s="74"/>
      <c r="BU628" s="74"/>
      <c r="BV628" s="74"/>
      <c r="BW628" s="74"/>
      <c r="BX628" s="74"/>
      <c r="BY628" s="74"/>
      <c r="BZ628" s="74"/>
      <c r="CA628" s="74"/>
      <c r="DV628" s="72"/>
      <c r="DW628" s="72"/>
      <c r="DX628" s="72"/>
      <c r="DY628" s="72"/>
      <c r="DZ628" s="72"/>
      <c r="EA628" s="72"/>
      <c r="EB628" s="72"/>
      <c r="EC628" s="72"/>
      <c r="EG628" s="72"/>
      <c r="EH628" s="72"/>
      <c r="EI628" s="72"/>
      <c r="EM628" s="72"/>
      <c r="EN628" s="72"/>
      <c r="EO628" s="72"/>
      <c r="FB628" s="72"/>
      <c r="FC628" s="72"/>
      <c r="FD628" s="72"/>
      <c r="FE628" s="72"/>
      <c r="FF628" s="72"/>
      <c r="FG628" s="72"/>
      <c r="FH628" s="72"/>
      <c r="FI628" s="72"/>
      <c r="FJ628" s="72"/>
      <c r="FK628" s="72"/>
      <c r="FL628" s="72"/>
    </row>
    <row r="629" spans="29:168" ht="12.75">
      <c r="AC629" s="80"/>
      <c r="AD629" s="80"/>
      <c r="AE629" s="80"/>
      <c r="AF629" s="80"/>
      <c r="AG629" s="80"/>
      <c r="AH629" s="74"/>
      <c r="AI629" s="74"/>
      <c r="AJ629" s="74"/>
      <c r="AK629" s="74"/>
      <c r="AL629" s="74"/>
      <c r="AM629" s="74"/>
      <c r="AN629" s="74"/>
      <c r="AO629" s="74"/>
      <c r="AP629" s="74"/>
      <c r="AQ629" s="74"/>
      <c r="AR629" s="74"/>
      <c r="AS629" s="74"/>
      <c r="AT629" s="74"/>
      <c r="AU629" s="74"/>
      <c r="AV629" s="74"/>
      <c r="AW629" s="74"/>
      <c r="AX629" s="74"/>
      <c r="AY629" s="74"/>
      <c r="AZ629" s="74"/>
      <c r="BA629" s="74"/>
      <c r="BB629" s="80"/>
      <c r="BD629" s="74"/>
      <c r="BE629" s="74"/>
      <c r="BF629" s="74"/>
      <c r="BG629" s="74"/>
      <c r="BH629" s="81"/>
      <c r="BO629" s="74"/>
      <c r="BP629" s="74"/>
      <c r="BQ629" s="74"/>
      <c r="BR629" s="74"/>
      <c r="BS629" s="74"/>
      <c r="BT629" s="74"/>
      <c r="BU629" s="74"/>
      <c r="BV629" s="74"/>
      <c r="BW629" s="74"/>
      <c r="BX629" s="74"/>
      <c r="BY629" s="74"/>
      <c r="BZ629" s="74"/>
      <c r="CA629" s="74"/>
      <c r="DV629" s="72"/>
      <c r="DW629" s="72"/>
      <c r="DX629" s="72"/>
      <c r="DY629" s="72"/>
      <c r="DZ629" s="72"/>
      <c r="EA629" s="72"/>
      <c r="EB629" s="72"/>
      <c r="EC629" s="72"/>
      <c r="EG629" s="72"/>
      <c r="EH629" s="72"/>
      <c r="EI629" s="72"/>
      <c r="EM629" s="72"/>
      <c r="EN629" s="72"/>
      <c r="EO629" s="72"/>
      <c r="FB629" s="72"/>
      <c r="FC629" s="72"/>
      <c r="FD629" s="72"/>
      <c r="FE629" s="72"/>
      <c r="FF629" s="72"/>
      <c r="FG629" s="72"/>
      <c r="FH629" s="72"/>
      <c r="FI629" s="72"/>
      <c r="FJ629" s="72"/>
      <c r="FK629" s="72"/>
      <c r="FL629" s="72"/>
    </row>
    <row r="630" spans="29:168" ht="12.75">
      <c r="AC630" s="80"/>
      <c r="AD630" s="80"/>
      <c r="AE630" s="80"/>
      <c r="AF630" s="80"/>
      <c r="AG630" s="80"/>
      <c r="AH630" s="74"/>
      <c r="AI630" s="74"/>
      <c r="AJ630" s="74"/>
      <c r="AK630" s="74"/>
      <c r="AL630" s="74"/>
      <c r="AM630" s="74"/>
      <c r="AN630" s="74"/>
      <c r="AO630" s="74"/>
      <c r="AP630" s="74"/>
      <c r="AQ630" s="74"/>
      <c r="AR630" s="74"/>
      <c r="AS630" s="74"/>
      <c r="AT630" s="74"/>
      <c r="AU630" s="74"/>
      <c r="AV630" s="74"/>
      <c r="AW630" s="74"/>
      <c r="AX630" s="74"/>
      <c r="AY630" s="74"/>
      <c r="AZ630" s="74"/>
      <c r="BA630" s="74"/>
      <c r="BB630" s="80"/>
      <c r="BD630" s="74"/>
      <c r="BE630" s="74"/>
      <c r="BG630" s="74"/>
      <c r="BH630" s="81"/>
      <c r="BO630" s="74"/>
      <c r="BP630" s="74"/>
      <c r="BQ630" s="74"/>
      <c r="BR630" s="74"/>
      <c r="BS630" s="74"/>
      <c r="BT630" s="74"/>
      <c r="BU630" s="74"/>
      <c r="BV630" s="74"/>
      <c r="BW630" s="74"/>
      <c r="BX630" s="74"/>
      <c r="BY630" s="74"/>
      <c r="BZ630" s="74"/>
      <c r="CA630" s="74"/>
      <c r="DV630" s="72"/>
      <c r="DW630" s="72"/>
      <c r="DX630" s="72"/>
      <c r="DY630" s="72"/>
      <c r="DZ630" s="72"/>
      <c r="EA630" s="72"/>
      <c r="EB630" s="72"/>
      <c r="EC630" s="72"/>
      <c r="EG630" s="72"/>
      <c r="EH630" s="72"/>
      <c r="EI630" s="72"/>
      <c r="EM630" s="72"/>
      <c r="EN630" s="72"/>
      <c r="EO630" s="72"/>
      <c r="FB630" s="72"/>
      <c r="FC630" s="72"/>
      <c r="FD630" s="72"/>
      <c r="FE630" s="72"/>
      <c r="FF630" s="72"/>
      <c r="FG630" s="72"/>
      <c r="FH630" s="72"/>
      <c r="FI630" s="72"/>
      <c r="FJ630" s="72"/>
      <c r="FK630" s="72"/>
      <c r="FL630" s="72"/>
    </row>
    <row r="631" spans="29:168" ht="12.75">
      <c r="AC631" s="80"/>
      <c r="AD631" s="80"/>
      <c r="AE631" s="80"/>
      <c r="AF631" s="80"/>
      <c r="AG631" s="80"/>
      <c r="AH631" s="74"/>
      <c r="AI631" s="74"/>
      <c r="AJ631" s="74"/>
      <c r="AK631" s="74"/>
      <c r="AL631" s="74"/>
      <c r="AM631" s="74"/>
      <c r="AN631" s="74"/>
      <c r="AO631" s="74"/>
      <c r="AP631" s="74"/>
      <c r="AQ631" s="74"/>
      <c r="AR631" s="74"/>
      <c r="AS631" s="74"/>
      <c r="AT631" s="74"/>
      <c r="AU631" s="74"/>
      <c r="AV631" s="74"/>
      <c r="AW631" s="74"/>
      <c r="AX631" s="74"/>
      <c r="AY631" s="74"/>
      <c r="AZ631" s="74"/>
      <c r="BA631" s="74"/>
      <c r="BB631" s="80"/>
      <c r="BH631" s="81"/>
      <c r="BO631" s="74"/>
      <c r="BP631" s="74"/>
      <c r="BQ631" s="74"/>
      <c r="BR631" s="74"/>
      <c r="BS631" s="74"/>
      <c r="BT631" s="74"/>
      <c r="BU631" s="74"/>
      <c r="BV631" s="74"/>
      <c r="BW631" s="74"/>
      <c r="BX631" s="74"/>
      <c r="BY631" s="74"/>
      <c r="BZ631" s="74"/>
      <c r="CA631" s="74"/>
      <c r="DV631" s="72"/>
      <c r="DW631" s="72"/>
      <c r="DX631" s="72"/>
      <c r="DY631" s="72"/>
      <c r="DZ631" s="72"/>
      <c r="EA631" s="72"/>
      <c r="EB631" s="72"/>
      <c r="EC631" s="72"/>
      <c r="EG631" s="72"/>
      <c r="EH631" s="72"/>
      <c r="EI631" s="72"/>
      <c r="EM631" s="72"/>
      <c r="EN631" s="72"/>
      <c r="EO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</row>
    <row r="632" spans="29:168" ht="12.75">
      <c r="AC632" s="80"/>
      <c r="AD632" s="80"/>
      <c r="AE632" s="80"/>
      <c r="AF632" s="80"/>
      <c r="AG632" s="80"/>
      <c r="AH632" s="74"/>
      <c r="AI632" s="74"/>
      <c r="AJ632" s="74"/>
      <c r="AK632" s="74"/>
      <c r="AL632" s="74"/>
      <c r="AM632" s="74"/>
      <c r="AN632" s="74"/>
      <c r="AO632" s="74"/>
      <c r="AP632" s="74"/>
      <c r="AQ632" s="74"/>
      <c r="AR632" s="74"/>
      <c r="AS632" s="74"/>
      <c r="AT632" s="74"/>
      <c r="AU632" s="74"/>
      <c r="AV632" s="74"/>
      <c r="AW632" s="74"/>
      <c r="AX632" s="74"/>
      <c r="AY632" s="74"/>
      <c r="AZ632" s="74"/>
      <c r="BA632" s="74"/>
      <c r="BB632" s="80"/>
      <c r="BH632" s="81"/>
      <c r="BO632" s="74"/>
      <c r="BP632" s="74"/>
      <c r="BQ632" s="74"/>
      <c r="BR632" s="74"/>
      <c r="BS632" s="74"/>
      <c r="BT632" s="74"/>
      <c r="BU632" s="74"/>
      <c r="BV632" s="74"/>
      <c r="BW632" s="74"/>
      <c r="BX632" s="74"/>
      <c r="BY632" s="74"/>
      <c r="BZ632" s="74"/>
      <c r="CA632" s="74"/>
      <c r="DV632" s="72"/>
      <c r="DW632" s="72"/>
      <c r="DX632" s="72"/>
      <c r="DY632" s="72"/>
      <c r="DZ632" s="72"/>
      <c r="EA632" s="72"/>
      <c r="EB632" s="72"/>
      <c r="EC632" s="72"/>
      <c r="EG632" s="72"/>
      <c r="EH632" s="72"/>
      <c r="EI632" s="72"/>
      <c r="EM632" s="72"/>
      <c r="EN632" s="72"/>
      <c r="EO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</row>
    <row r="633" spans="29:168" ht="12.75">
      <c r="AC633" s="80"/>
      <c r="AD633" s="80"/>
      <c r="AE633" s="80"/>
      <c r="AF633" s="80"/>
      <c r="AG633" s="80"/>
      <c r="AH633" s="74"/>
      <c r="AI633" s="74"/>
      <c r="AJ633" s="74"/>
      <c r="AK633" s="74"/>
      <c r="AL633" s="74"/>
      <c r="AM633" s="74"/>
      <c r="AN633" s="74"/>
      <c r="AO633" s="74"/>
      <c r="AP633" s="74"/>
      <c r="AQ633" s="74"/>
      <c r="AR633" s="74"/>
      <c r="AS633" s="74"/>
      <c r="AT633" s="74"/>
      <c r="AU633" s="74"/>
      <c r="AV633" s="74"/>
      <c r="AW633" s="74"/>
      <c r="AX633" s="74"/>
      <c r="AY633" s="74"/>
      <c r="AZ633" s="74"/>
      <c r="BA633" s="74"/>
      <c r="BB633" s="80"/>
      <c r="BH633" s="81"/>
      <c r="BO633" s="74"/>
      <c r="BP633" s="74"/>
      <c r="BQ633" s="74"/>
      <c r="BR633" s="74"/>
      <c r="BS633" s="74"/>
      <c r="BT633" s="74"/>
      <c r="BU633" s="74"/>
      <c r="BV633" s="74"/>
      <c r="BW633" s="74"/>
      <c r="BX633" s="74"/>
      <c r="BY633" s="74"/>
      <c r="BZ633" s="74"/>
      <c r="CA633" s="74"/>
      <c r="DV633" s="72"/>
      <c r="DW633" s="72"/>
      <c r="DX633" s="72"/>
      <c r="DY633" s="72"/>
      <c r="DZ633" s="72"/>
      <c r="EA633" s="72"/>
      <c r="EB633" s="72"/>
      <c r="EC633" s="72"/>
      <c r="EG633" s="72"/>
      <c r="EH633" s="72"/>
      <c r="EI633" s="72"/>
      <c r="EM633" s="72"/>
      <c r="EN633" s="72"/>
      <c r="EO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</row>
    <row r="634" spans="29:168" ht="12.75">
      <c r="AC634" s="80"/>
      <c r="AD634" s="80"/>
      <c r="AE634" s="80"/>
      <c r="AF634" s="80"/>
      <c r="AG634" s="80"/>
      <c r="AH634" s="74"/>
      <c r="AI634" s="74"/>
      <c r="AJ634" s="74"/>
      <c r="AK634" s="74"/>
      <c r="AL634" s="74"/>
      <c r="AM634" s="74"/>
      <c r="AN634" s="74"/>
      <c r="AO634" s="74"/>
      <c r="AP634" s="74"/>
      <c r="AQ634" s="74"/>
      <c r="AR634" s="74"/>
      <c r="AS634" s="74"/>
      <c r="AT634" s="74"/>
      <c r="AU634" s="74"/>
      <c r="AV634" s="74"/>
      <c r="AW634" s="74"/>
      <c r="AX634" s="74"/>
      <c r="AY634" s="74"/>
      <c r="AZ634" s="74"/>
      <c r="BA634" s="74"/>
      <c r="BB634" s="80"/>
      <c r="BH634" s="81"/>
      <c r="BO634" s="74"/>
      <c r="BP634" s="74"/>
      <c r="BQ634" s="74"/>
      <c r="BR634" s="74"/>
      <c r="BS634" s="74"/>
      <c r="BT634" s="74"/>
      <c r="BU634" s="74"/>
      <c r="BV634" s="74"/>
      <c r="BW634" s="74"/>
      <c r="BX634" s="74"/>
      <c r="BY634" s="74"/>
      <c r="BZ634" s="74"/>
      <c r="CA634" s="74"/>
      <c r="DL634" s="72"/>
      <c r="DV634" s="72"/>
      <c r="DW634" s="72"/>
      <c r="DX634" s="72"/>
      <c r="DY634" s="72"/>
      <c r="DZ634" s="72"/>
      <c r="EA634" s="72"/>
      <c r="EB634" s="72"/>
      <c r="EC634" s="72"/>
      <c r="EG634" s="72"/>
      <c r="EH634" s="72"/>
      <c r="EI634" s="72"/>
      <c r="EM634" s="72"/>
      <c r="EN634" s="72"/>
      <c r="EO634" s="72"/>
      <c r="FB634" s="72"/>
      <c r="FC634" s="72"/>
      <c r="FD634" s="72"/>
      <c r="FE634" s="72"/>
      <c r="FF634" s="72"/>
      <c r="FG634" s="72"/>
      <c r="FH634" s="72"/>
      <c r="FI634" s="72"/>
      <c r="FJ634" s="72"/>
      <c r="FK634" s="72"/>
      <c r="FL634" s="72"/>
    </row>
    <row r="635" spans="29:168" ht="12.75">
      <c r="AC635" s="80"/>
      <c r="AD635" s="80"/>
      <c r="AE635" s="80"/>
      <c r="AF635" s="80"/>
      <c r="AG635" s="80"/>
      <c r="AH635" s="74"/>
      <c r="AI635" s="74"/>
      <c r="AJ635" s="74"/>
      <c r="AK635" s="74"/>
      <c r="AL635" s="74"/>
      <c r="AM635" s="74"/>
      <c r="AN635" s="74"/>
      <c r="AO635" s="74"/>
      <c r="AP635" s="74"/>
      <c r="AQ635" s="74"/>
      <c r="AR635" s="74"/>
      <c r="AS635" s="74"/>
      <c r="AT635" s="74"/>
      <c r="AU635" s="74"/>
      <c r="AV635" s="74"/>
      <c r="AW635" s="74"/>
      <c r="AX635" s="74"/>
      <c r="AY635" s="74"/>
      <c r="AZ635" s="74"/>
      <c r="BA635" s="74"/>
      <c r="BB635" s="80"/>
      <c r="BH635" s="81"/>
      <c r="BO635" s="74"/>
      <c r="BP635" s="74"/>
      <c r="BQ635" s="74"/>
      <c r="BR635" s="74"/>
      <c r="BS635" s="74"/>
      <c r="BT635" s="74"/>
      <c r="BU635" s="74"/>
      <c r="BV635" s="74"/>
      <c r="BW635" s="74"/>
      <c r="BX635" s="74"/>
      <c r="BY635" s="74"/>
      <c r="BZ635" s="74"/>
      <c r="CA635" s="74"/>
      <c r="DV635" s="72"/>
      <c r="DW635" s="72"/>
      <c r="DX635" s="72"/>
      <c r="DY635" s="72"/>
      <c r="DZ635" s="72"/>
      <c r="EA635" s="72"/>
      <c r="EB635" s="72"/>
      <c r="EC635" s="72"/>
      <c r="EG635" s="72"/>
      <c r="EH635" s="72"/>
      <c r="EI635" s="72"/>
      <c r="EM635" s="72"/>
      <c r="EN635" s="72"/>
      <c r="EO635" s="72"/>
      <c r="FB635" s="72"/>
      <c r="FC635" s="72"/>
      <c r="FD635" s="72"/>
      <c r="FE635" s="72"/>
      <c r="FF635" s="72"/>
      <c r="FG635" s="72"/>
      <c r="FH635" s="72"/>
      <c r="FI635" s="72"/>
      <c r="FJ635" s="72"/>
      <c r="FK635" s="72"/>
      <c r="FL635" s="72"/>
    </row>
    <row r="636" spans="29:168" ht="12.75">
      <c r="AC636" s="80"/>
      <c r="AD636" s="80"/>
      <c r="AE636" s="80"/>
      <c r="AF636" s="80"/>
      <c r="AG636" s="80"/>
      <c r="AH636" s="74"/>
      <c r="AI636" s="74"/>
      <c r="AJ636" s="74"/>
      <c r="AK636" s="74"/>
      <c r="AL636" s="74"/>
      <c r="AM636" s="74"/>
      <c r="AN636" s="74"/>
      <c r="AO636" s="74"/>
      <c r="AP636" s="74"/>
      <c r="AQ636" s="74"/>
      <c r="AR636" s="74"/>
      <c r="AS636" s="74"/>
      <c r="AT636" s="74"/>
      <c r="AU636" s="74"/>
      <c r="AV636" s="74"/>
      <c r="AW636" s="74"/>
      <c r="AX636" s="74"/>
      <c r="AY636" s="74"/>
      <c r="AZ636" s="74"/>
      <c r="BA636" s="74"/>
      <c r="BB636" s="80"/>
      <c r="BH636" s="81"/>
      <c r="BO636" s="74"/>
      <c r="BP636" s="74"/>
      <c r="BQ636" s="74"/>
      <c r="BR636" s="74"/>
      <c r="BS636" s="74"/>
      <c r="BT636" s="74"/>
      <c r="BU636" s="74"/>
      <c r="BV636" s="74"/>
      <c r="BW636" s="74"/>
      <c r="BX636" s="74"/>
      <c r="BY636" s="74"/>
      <c r="BZ636" s="74"/>
      <c r="CA636" s="74"/>
      <c r="DM636" s="72"/>
      <c r="DN636" s="72"/>
      <c r="DO636" s="72"/>
      <c r="DP636" s="72"/>
      <c r="DQ636" s="72"/>
      <c r="DV636" s="72"/>
      <c r="DW636" s="72"/>
      <c r="DX636" s="72"/>
      <c r="DY636" s="72"/>
      <c r="DZ636" s="72"/>
      <c r="EA636" s="72"/>
      <c r="EB636" s="72"/>
      <c r="EC636" s="72"/>
      <c r="EG636" s="72"/>
      <c r="EH636" s="72"/>
      <c r="EI636" s="72"/>
      <c r="EM636" s="72"/>
      <c r="EN636" s="72"/>
      <c r="EO636" s="72"/>
      <c r="FB636" s="72"/>
      <c r="FC636" s="72"/>
      <c r="FD636" s="72"/>
      <c r="FE636" s="72"/>
      <c r="FF636" s="72"/>
      <c r="FG636" s="72"/>
      <c r="FH636" s="72"/>
      <c r="FI636" s="72"/>
      <c r="FJ636" s="72"/>
      <c r="FK636" s="72"/>
      <c r="FL636" s="72"/>
    </row>
    <row r="637" spans="29:168" ht="12.75">
      <c r="AC637" s="80"/>
      <c r="AD637" s="80"/>
      <c r="AE637" s="80"/>
      <c r="AF637" s="80"/>
      <c r="AG637" s="80"/>
      <c r="AH637" s="74"/>
      <c r="AI637" s="74"/>
      <c r="AJ637" s="74"/>
      <c r="AK637" s="74"/>
      <c r="AL637" s="74"/>
      <c r="AM637" s="74"/>
      <c r="AN637" s="74"/>
      <c r="AO637" s="74"/>
      <c r="AP637" s="74"/>
      <c r="AQ637" s="74"/>
      <c r="AR637" s="74"/>
      <c r="AS637" s="74"/>
      <c r="AT637" s="74"/>
      <c r="AU637" s="74"/>
      <c r="AV637" s="74"/>
      <c r="AW637" s="74"/>
      <c r="AX637" s="74"/>
      <c r="AY637" s="74"/>
      <c r="AZ637" s="74"/>
      <c r="BA637" s="74"/>
      <c r="BB637" s="80"/>
      <c r="BH637" s="81"/>
      <c r="BO637" s="74"/>
      <c r="BP637" s="74"/>
      <c r="BQ637" s="74"/>
      <c r="BR637" s="74"/>
      <c r="BS637" s="74"/>
      <c r="BT637" s="74"/>
      <c r="BU637" s="74"/>
      <c r="BV637" s="74"/>
      <c r="BW637" s="74"/>
      <c r="BX637" s="74"/>
      <c r="BY637" s="74"/>
      <c r="BZ637" s="74"/>
      <c r="CA637" s="74"/>
      <c r="DV637" s="72"/>
      <c r="DW637" s="72"/>
      <c r="DX637" s="72"/>
      <c r="DY637" s="72"/>
      <c r="DZ637" s="72"/>
      <c r="EA637" s="72"/>
      <c r="EB637" s="72"/>
      <c r="EC637" s="72"/>
      <c r="EG637" s="72"/>
      <c r="EH637" s="72"/>
      <c r="EI637" s="72"/>
      <c r="EM637" s="72"/>
      <c r="EN637" s="72"/>
      <c r="EO637" s="72"/>
      <c r="FB637" s="72"/>
      <c r="FC637" s="72"/>
      <c r="FD637" s="72"/>
      <c r="FE637" s="72"/>
      <c r="FF637" s="72"/>
      <c r="FG637" s="72"/>
      <c r="FH637" s="72"/>
      <c r="FI637" s="72"/>
      <c r="FJ637" s="72"/>
      <c r="FK637" s="72"/>
      <c r="FL637" s="72"/>
    </row>
    <row r="638" spans="29:168" ht="12.75">
      <c r="AC638" s="80"/>
      <c r="AD638" s="80"/>
      <c r="AE638" s="80"/>
      <c r="AF638" s="80"/>
      <c r="AG638" s="80"/>
      <c r="AH638" s="74"/>
      <c r="AI638" s="74"/>
      <c r="AJ638" s="74"/>
      <c r="AK638" s="74"/>
      <c r="AL638" s="74"/>
      <c r="AM638" s="74"/>
      <c r="AN638" s="74"/>
      <c r="AO638" s="74"/>
      <c r="AP638" s="74"/>
      <c r="AQ638" s="74"/>
      <c r="AR638" s="74"/>
      <c r="AS638" s="74"/>
      <c r="AT638" s="74"/>
      <c r="AU638" s="74"/>
      <c r="AV638" s="74"/>
      <c r="AW638" s="74"/>
      <c r="AX638" s="74"/>
      <c r="AY638" s="74"/>
      <c r="AZ638" s="74"/>
      <c r="BA638" s="74"/>
      <c r="BB638" s="80"/>
      <c r="BH638" s="81"/>
      <c r="BO638" s="74"/>
      <c r="BP638" s="74"/>
      <c r="BQ638" s="74"/>
      <c r="BR638" s="74"/>
      <c r="BS638" s="74"/>
      <c r="BT638" s="74"/>
      <c r="BU638" s="74"/>
      <c r="BV638" s="74"/>
      <c r="BW638" s="74"/>
      <c r="BX638" s="74"/>
      <c r="BY638" s="74"/>
      <c r="BZ638" s="74"/>
      <c r="CA638" s="74"/>
      <c r="DV638" s="72"/>
      <c r="DW638" s="72"/>
      <c r="DX638" s="72"/>
      <c r="DY638" s="72"/>
      <c r="DZ638" s="72"/>
      <c r="EA638" s="72"/>
      <c r="EB638" s="72"/>
      <c r="EC638" s="72"/>
      <c r="EG638" s="72"/>
      <c r="EH638" s="72"/>
      <c r="EI638" s="72"/>
      <c r="EM638" s="72"/>
      <c r="EN638" s="72"/>
      <c r="EO638" s="72"/>
      <c r="FB638" s="72"/>
      <c r="FC638" s="72"/>
      <c r="FD638" s="72"/>
      <c r="FE638" s="72"/>
      <c r="FF638" s="72"/>
      <c r="FG638" s="72"/>
      <c r="FH638" s="72"/>
      <c r="FI638" s="72"/>
      <c r="FJ638" s="72"/>
      <c r="FK638" s="72"/>
      <c r="FL638" s="72"/>
    </row>
    <row r="639" spans="29:168" ht="12.75">
      <c r="AC639" s="80"/>
      <c r="AD639" s="80"/>
      <c r="AE639" s="80"/>
      <c r="AF639" s="80"/>
      <c r="AG639" s="80"/>
      <c r="AH639" s="74"/>
      <c r="AI639" s="74"/>
      <c r="AJ639" s="74"/>
      <c r="AK639" s="74"/>
      <c r="AL639" s="74"/>
      <c r="AM639" s="74"/>
      <c r="AN639" s="74"/>
      <c r="AO639" s="74"/>
      <c r="AP639" s="74"/>
      <c r="AQ639" s="74"/>
      <c r="AR639" s="74"/>
      <c r="AS639" s="74"/>
      <c r="AT639" s="74"/>
      <c r="AU639" s="74"/>
      <c r="AV639" s="74"/>
      <c r="AW639" s="74"/>
      <c r="AX639" s="74"/>
      <c r="AY639" s="74"/>
      <c r="AZ639" s="74"/>
      <c r="BA639" s="74"/>
      <c r="BB639" s="80"/>
      <c r="BH639" s="81"/>
      <c r="BO639" s="74"/>
      <c r="BP639" s="74"/>
      <c r="BQ639" s="74"/>
      <c r="BR639" s="74"/>
      <c r="BS639" s="74"/>
      <c r="BT639" s="74"/>
      <c r="BU639" s="74"/>
      <c r="BV639" s="74"/>
      <c r="BW639" s="74"/>
      <c r="BX639" s="74"/>
      <c r="BY639" s="74"/>
      <c r="BZ639" s="74"/>
      <c r="CA639" s="74"/>
      <c r="DV639" s="72"/>
      <c r="DW639" s="72"/>
      <c r="DX639" s="72"/>
      <c r="DY639" s="72"/>
      <c r="DZ639" s="72"/>
      <c r="EA639" s="72"/>
      <c r="EB639" s="72"/>
      <c r="EC639" s="72"/>
      <c r="EG639" s="72"/>
      <c r="EH639" s="72"/>
      <c r="EI639" s="72"/>
      <c r="EM639" s="72"/>
      <c r="EN639" s="72"/>
      <c r="EO639" s="72"/>
      <c r="FB639" s="72"/>
      <c r="FC639" s="72"/>
      <c r="FD639" s="72"/>
      <c r="FE639" s="72"/>
      <c r="FF639" s="72"/>
      <c r="FG639" s="72"/>
      <c r="FH639" s="72"/>
      <c r="FI639" s="72"/>
      <c r="FJ639" s="72"/>
      <c r="FK639" s="72"/>
      <c r="FL639" s="72"/>
    </row>
    <row r="640" spans="29:168" ht="12.75">
      <c r="AC640" s="80"/>
      <c r="AD640" s="80"/>
      <c r="AE640" s="80"/>
      <c r="AF640" s="80"/>
      <c r="AG640" s="80"/>
      <c r="AH640" s="74"/>
      <c r="AI640" s="74"/>
      <c r="AJ640" s="74"/>
      <c r="AK640" s="74"/>
      <c r="AL640" s="74"/>
      <c r="AM640" s="74"/>
      <c r="AN640" s="74"/>
      <c r="AO640" s="74"/>
      <c r="AP640" s="74"/>
      <c r="AQ640" s="74"/>
      <c r="AR640" s="74"/>
      <c r="AS640" s="74"/>
      <c r="AT640" s="74"/>
      <c r="AU640" s="74"/>
      <c r="AV640" s="74"/>
      <c r="AW640" s="74"/>
      <c r="AX640" s="74"/>
      <c r="AY640" s="74"/>
      <c r="AZ640" s="74"/>
      <c r="BA640" s="74"/>
      <c r="BB640" s="80"/>
      <c r="BH640" s="81"/>
      <c r="BO640" s="74"/>
      <c r="BP640" s="74"/>
      <c r="BQ640" s="74"/>
      <c r="BR640" s="74"/>
      <c r="BS640" s="74"/>
      <c r="BT640" s="74"/>
      <c r="BU640" s="74"/>
      <c r="BV640" s="74"/>
      <c r="BW640" s="74"/>
      <c r="BX640" s="74"/>
      <c r="BY640" s="74"/>
      <c r="BZ640" s="74"/>
      <c r="CA640" s="74"/>
      <c r="DV640" s="72"/>
      <c r="DW640" s="72"/>
      <c r="DX640" s="72"/>
      <c r="DY640" s="72"/>
      <c r="DZ640" s="72"/>
      <c r="EA640" s="72"/>
      <c r="EB640" s="72"/>
      <c r="EC640" s="72"/>
      <c r="EG640" s="72"/>
      <c r="EH640" s="72"/>
      <c r="EI640" s="72"/>
      <c r="EM640" s="72"/>
      <c r="EN640" s="72"/>
      <c r="EO640" s="72"/>
      <c r="FB640" s="72"/>
      <c r="FC640" s="72"/>
      <c r="FD640" s="72"/>
      <c r="FE640" s="72"/>
      <c r="FF640" s="72"/>
      <c r="FG640" s="72"/>
      <c r="FH640" s="72"/>
      <c r="FI640" s="72"/>
      <c r="FJ640" s="72"/>
      <c r="FK640" s="72"/>
      <c r="FL640" s="72"/>
    </row>
    <row r="641" spans="29:168" ht="12.75">
      <c r="AC641" s="80"/>
      <c r="AD641" s="80"/>
      <c r="AE641" s="80"/>
      <c r="AF641" s="80"/>
      <c r="AG641" s="80"/>
      <c r="AH641" s="74"/>
      <c r="AI641" s="74"/>
      <c r="AJ641" s="74"/>
      <c r="AK641" s="74"/>
      <c r="AL641" s="74"/>
      <c r="AM641" s="74"/>
      <c r="AN641" s="74"/>
      <c r="AO641" s="74"/>
      <c r="AP641" s="74"/>
      <c r="AQ641" s="74"/>
      <c r="AR641" s="74"/>
      <c r="AS641" s="74"/>
      <c r="AT641" s="74"/>
      <c r="AU641" s="74"/>
      <c r="AV641" s="74"/>
      <c r="AW641" s="74"/>
      <c r="AX641" s="74"/>
      <c r="AY641" s="74"/>
      <c r="AZ641" s="74"/>
      <c r="BA641" s="74"/>
      <c r="BB641" s="80"/>
      <c r="BH641" s="81"/>
      <c r="BO641" s="74"/>
      <c r="BP641" s="74"/>
      <c r="BQ641" s="74"/>
      <c r="BR641" s="74"/>
      <c r="BS641" s="74"/>
      <c r="BT641" s="74"/>
      <c r="BU641" s="74"/>
      <c r="BV641" s="74"/>
      <c r="BW641" s="74"/>
      <c r="BX641" s="74"/>
      <c r="BY641" s="74"/>
      <c r="BZ641" s="74"/>
      <c r="CA641" s="74"/>
      <c r="DV641" s="72"/>
      <c r="DW641" s="72"/>
      <c r="DX641" s="72"/>
      <c r="DY641" s="72"/>
      <c r="DZ641" s="72"/>
      <c r="EA641" s="72"/>
      <c r="EB641" s="72"/>
      <c r="EC641" s="72"/>
      <c r="EG641" s="72"/>
      <c r="EH641" s="72"/>
      <c r="EI641" s="72"/>
      <c r="EM641" s="72"/>
      <c r="EN641" s="72"/>
      <c r="EO641" s="72"/>
      <c r="FB641" s="72"/>
      <c r="FC641" s="72"/>
      <c r="FD641" s="72"/>
      <c r="FE641" s="72"/>
      <c r="FF641" s="72"/>
      <c r="FG641" s="72"/>
      <c r="FH641" s="72"/>
      <c r="FI641" s="72"/>
      <c r="FJ641" s="72"/>
      <c r="FK641" s="72"/>
      <c r="FL641" s="72"/>
    </row>
    <row r="642" spans="29:168" ht="12.75">
      <c r="AC642" s="80"/>
      <c r="AD642" s="80"/>
      <c r="AE642" s="80"/>
      <c r="AF642" s="80"/>
      <c r="AG642" s="80"/>
      <c r="AH642" s="74"/>
      <c r="AI642" s="74"/>
      <c r="AJ642" s="74"/>
      <c r="AK642" s="74"/>
      <c r="AL642" s="74"/>
      <c r="AM642" s="74"/>
      <c r="AN642" s="74"/>
      <c r="AO642" s="74"/>
      <c r="AP642" s="74"/>
      <c r="AQ642" s="74"/>
      <c r="AR642" s="80"/>
      <c r="AS642" s="74"/>
      <c r="AT642" s="74"/>
      <c r="AU642" s="74"/>
      <c r="AV642" s="74"/>
      <c r="AW642" s="74"/>
      <c r="AX642" s="74"/>
      <c r="AY642" s="74"/>
      <c r="AZ642" s="74"/>
      <c r="BA642" s="74"/>
      <c r="BB642" s="80"/>
      <c r="BH642" s="81"/>
      <c r="BO642" s="74"/>
      <c r="BP642" s="74"/>
      <c r="BQ642" s="74"/>
      <c r="BR642" s="74"/>
      <c r="BS642" s="74"/>
      <c r="BT642" s="74"/>
      <c r="BU642" s="74"/>
      <c r="BV642" s="74"/>
      <c r="BW642" s="74"/>
      <c r="BX642" s="74"/>
      <c r="BY642" s="74"/>
      <c r="BZ642" s="74"/>
      <c r="CA642" s="74"/>
      <c r="DV642" s="72"/>
      <c r="DW642" s="72"/>
      <c r="DX642" s="72"/>
      <c r="DY642" s="72"/>
      <c r="DZ642" s="72"/>
      <c r="EA642" s="72"/>
      <c r="EB642" s="72"/>
      <c r="EC642" s="72"/>
      <c r="EG642" s="72"/>
      <c r="EH642" s="72"/>
      <c r="EI642" s="72"/>
      <c r="EM642" s="72"/>
      <c r="EN642" s="72"/>
      <c r="EO642" s="72"/>
      <c r="FB642" s="72"/>
      <c r="FC642" s="72"/>
      <c r="FD642" s="72"/>
      <c r="FE642" s="72"/>
      <c r="FF642" s="72"/>
      <c r="FG642" s="72"/>
      <c r="FH642" s="72"/>
      <c r="FI642" s="72"/>
      <c r="FJ642" s="72"/>
      <c r="FK642" s="72"/>
      <c r="FL642" s="72"/>
    </row>
    <row r="643" spans="29:168" ht="12.75">
      <c r="AC643" s="74"/>
      <c r="AD643" s="74"/>
      <c r="AE643" s="74"/>
      <c r="AF643" s="74"/>
      <c r="AG643" s="74"/>
      <c r="AH643" s="74"/>
      <c r="AI643" s="74"/>
      <c r="AJ643" s="74"/>
      <c r="AK643" s="74"/>
      <c r="AL643" s="74"/>
      <c r="AM643" s="74"/>
      <c r="AN643" s="74"/>
      <c r="AO643" s="74"/>
      <c r="AP643" s="74"/>
      <c r="AQ643" s="74"/>
      <c r="AR643" s="80"/>
      <c r="AS643" s="74"/>
      <c r="AT643" s="74"/>
      <c r="AU643" s="74"/>
      <c r="AV643" s="74"/>
      <c r="AW643" s="74"/>
      <c r="AX643" s="74"/>
      <c r="AY643" s="74"/>
      <c r="AZ643" s="74"/>
      <c r="BA643" s="74"/>
      <c r="BB643" s="80"/>
      <c r="BH643" s="81"/>
      <c r="BO643" s="74"/>
      <c r="BP643" s="74"/>
      <c r="BQ643" s="74"/>
      <c r="BR643" s="74"/>
      <c r="BS643" s="74"/>
      <c r="BT643" s="74"/>
      <c r="BU643" s="74"/>
      <c r="BV643" s="74"/>
      <c r="BW643" s="74"/>
      <c r="BX643" s="74"/>
      <c r="BY643" s="74"/>
      <c r="BZ643" s="74"/>
      <c r="CA643" s="74"/>
      <c r="DR643" s="72"/>
      <c r="DS643" s="72"/>
      <c r="DT643" s="72"/>
      <c r="DU643" s="72"/>
      <c r="DV643" s="72"/>
      <c r="DW643" s="72"/>
      <c r="DX643" s="72"/>
      <c r="DY643" s="72"/>
      <c r="DZ643" s="72"/>
      <c r="EA643" s="72"/>
      <c r="EB643" s="72"/>
      <c r="EC643" s="72"/>
      <c r="ED643" s="72"/>
      <c r="EE643" s="72"/>
      <c r="EF643" s="72"/>
      <c r="EG643" s="72"/>
      <c r="EH643" s="72"/>
      <c r="EI643" s="72"/>
      <c r="EJ643" s="72"/>
      <c r="EK643" s="72"/>
      <c r="EL643" s="72"/>
      <c r="EM643" s="72"/>
      <c r="EN643" s="72"/>
      <c r="EO643" s="72"/>
      <c r="FB643" s="72"/>
      <c r="FC643" s="72"/>
      <c r="FD643" s="72"/>
      <c r="FE643" s="72"/>
      <c r="FF643" s="72"/>
      <c r="FG643" s="72"/>
      <c r="FH643" s="72"/>
      <c r="FI643" s="72"/>
      <c r="FJ643" s="72"/>
      <c r="FK643" s="72"/>
      <c r="FL643" s="72"/>
    </row>
    <row r="644" spans="30:168" ht="12.75">
      <c r="AD644" s="76"/>
      <c r="AF644" s="76"/>
      <c r="AG644" s="76"/>
      <c r="AH644" s="76"/>
      <c r="AI644" s="76"/>
      <c r="AJ644" s="76"/>
      <c r="AK644" s="76"/>
      <c r="AR644" s="80"/>
      <c r="AS644" s="74"/>
      <c r="AT644" s="74"/>
      <c r="AU644" s="74"/>
      <c r="AV644" s="74"/>
      <c r="AW644" s="74"/>
      <c r="AX644" s="74"/>
      <c r="AY644" s="74"/>
      <c r="AZ644" s="74"/>
      <c r="BA644" s="74"/>
      <c r="BB644" s="80"/>
      <c r="BH644" s="81"/>
      <c r="BO644" s="74"/>
      <c r="BP644" s="74"/>
      <c r="BQ644" s="74"/>
      <c r="BR644" s="74"/>
      <c r="BS644" s="74"/>
      <c r="BT644" s="74"/>
      <c r="BU644" s="74"/>
      <c r="BV644" s="74"/>
      <c r="BW644" s="74"/>
      <c r="BX644" s="74"/>
      <c r="BY644" s="74"/>
      <c r="BZ644" s="74"/>
      <c r="CA644" s="74"/>
      <c r="FB644" s="72"/>
      <c r="FC644" s="72"/>
      <c r="FD644" s="72"/>
      <c r="FE644" s="72"/>
      <c r="FF644" s="72"/>
      <c r="FG644" s="72"/>
      <c r="FH644" s="72"/>
      <c r="FI644" s="72"/>
      <c r="FJ644" s="72"/>
      <c r="FK644" s="72"/>
      <c r="FL644" s="72"/>
    </row>
    <row r="645" spans="30:168" ht="12.75">
      <c r="AD645" s="76"/>
      <c r="AF645" s="76"/>
      <c r="AG645" s="76"/>
      <c r="AH645" s="76"/>
      <c r="AI645" s="76"/>
      <c r="AJ645" s="76"/>
      <c r="AK645" s="76"/>
      <c r="AR645" s="80"/>
      <c r="AS645" s="74"/>
      <c r="AT645" s="74"/>
      <c r="AU645" s="74"/>
      <c r="AV645" s="74"/>
      <c r="AW645" s="74"/>
      <c r="AX645" s="74"/>
      <c r="AY645" s="74"/>
      <c r="AZ645" s="80"/>
      <c r="BA645" s="80"/>
      <c r="BB645" s="80"/>
      <c r="BH645" s="81"/>
      <c r="BO645" s="74"/>
      <c r="BP645" s="74"/>
      <c r="BQ645" s="74"/>
      <c r="BR645" s="74"/>
      <c r="BS645" s="74"/>
      <c r="BT645" s="74"/>
      <c r="BU645" s="74"/>
      <c r="BV645" s="74"/>
      <c r="BW645" s="74"/>
      <c r="BX645" s="74"/>
      <c r="BY645" s="74"/>
      <c r="BZ645" s="74"/>
      <c r="CA645" s="74"/>
      <c r="FB645" s="72"/>
      <c r="FC645" s="72"/>
      <c r="FD645" s="72"/>
      <c r="FE645" s="72"/>
      <c r="FF645" s="72"/>
      <c r="FG645" s="72"/>
      <c r="FH645" s="72"/>
      <c r="FI645" s="72"/>
      <c r="FJ645" s="72"/>
      <c r="FK645" s="72"/>
      <c r="FL645" s="72"/>
    </row>
    <row r="646" spans="30:168" ht="12.75">
      <c r="AD646" s="76"/>
      <c r="AF646" s="76"/>
      <c r="AG646" s="76"/>
      <c r="AH646" s="76"/>
      <c r="AI646" s="76"/>
      <c r="AJ646" s="76"/>
      <c r="AK646" s="76"/>
      <c r="AR646" s="80"/>
      <c r="AS646" s="74"/>
      <c r="AT646" s="74"/>
      <c r="AU646" s="74"/>
      <c r="AV646" s="74"/>
      <c r="AW646" s="74"/>
      <c r="AX646" s="74"/>
      <c r="AY646" s="74"/>
      <c r="AZ646" s="80"/>
      <c r="BA646" s="80"/>
      <c r="BB646" s="80"/>
      <c r="BH646" s="81"/>
      <c r="BN646" s="74"/>
      <c r="BO646" s="74"/>
      <c r="BP646" s="74"/>
      <c r="BQ646" s="74"/>
      <c r="BR646" s="74"/>
      <c r="BS646" s="74"/>
      <c r="BT646" s="74"/>
      <c r="BU646" s="74"/>
      <c r="BV646" s="74"/>
      <c r="BW646" s="74"/>
      <c r="BX646" s="74"/>
      <c r="BY646" s="74"/>
      <c r="BZ646" s="74"/>
      <c r="CA646" s="74"/>
      <c r="FB646" s="72"/>
      <c r="FC646" s="72"/>
      <c r="FD646" s="72"/>
      <c r="FE646" s="72"/>
      <c r="FF646" s="72"/>
      <c r="FG646" s="72"/>
      <c r="FH646" s="72"/>
      <c r="FI646" s="72"/>
      <c r="FJ646" s="72"/>
      <c r="FK646" s="72"/>
      <c r="FL646" s="72"/>
    </row>
    <row r="647" spans="30:168" ht="12.75">
      <c r="AD647" s="76"/>
      <c r="AF647" s="76"/>
      <c r="AG647" s="76"/>
      <c r="AH647" s="76"/>
      <c r="AI647" s="76"/>
      <c r="AJ647" s="76"/>
      <c r="AK647" s="76"/>
      <c r="AR647" s="80"/>
      <c r="AS647" s="74"/>
      <c r="AT647" s="74"/>
      <c r="AU647" s="74"/>
      <c r="AV647" s="74"/>
      <c r="AW647" s="74"/>
      <c r="AX647" s="74"/>
      <c r="AY647" s="74"/>
      <c r="AZ647" s="80"/>
      <c r="BA647" s="80"/>
      <c r="BB647" s="80"/>
      <c r="BH647" s="81"/>
      <c r="BM647" s="74"/>
      <c r="BN647" s="74"/>
      <c r="BO647" s="74"/>
      <c r="BP647" s="74"/>
      <c r="BQ647" s="74"/>
      <c r="BR647" s="74"/>
      <c r="BS647" s="74"/>
      <c r="BT647" s="74"/>
      <c r="BU647" s="74"/>
      <c r="BV647" s="74"/>
      <c r="BW647" s="74"/>
      <c r="BX647" s="74"/>
      <c r="BY647" s="74"/>
      <c r="BZ647" s="74"/>
      <c r="CA647" s="74"/>
      <c r="FB647" s="72"/>
      <c r="FC647" s="72"/>
      <c r="FD647" s="72"/>
      <c r="FE647" s="72"/>
      <c r="FF647" s="72"/>
      <c r="FG647" s="72"/>
      <c r="FH647" s="72"/>
      <c r="FI647" s="72"/>
      <c r="FJ647" s="72"/>
      <c r="FK647" s="72"/>
      <c r="FL647" s="72"/>
    </row>
    <row r="648" spans="30:168" ht="12.75">
      <c r="AD648" s="76"/>
      <c r="AF648" s="76"/>
      <c r="AG648" s="76"/>
      <c r="AH648" s="76"/>
      <c r="AI648" s="76"/>
      <c r="AJ648" s="76"/>
      <c r="AK648" s="76"/>
      <c r="AR648" s="80"/>
      <c r="AS648" s="74"/>
      <c r="AT648" s="74"/>
      <c r="AU648" s="74"/>
      <c r="AV648" s="74"/>
      <c r="AW648" s="74"/>
      <c r="AX648" s="74"/>
      <c r="AY648" s="74"/>
      <c r="AZ648" s="80"/>
      <c r="BA648" s="80"/>
      <c r="BB648" s="80"/>
      <c r="BH648" s="81"/>
      <c r="BN648" s="74"/>
      <c r="BO648" s="74"/>
      <c r="BP648" s="74"/>
      <c r="BQ648" s="74"/>
      <c r="BR648" s="74"/>
      <c r="BS648" s="74"/>
      <c r="BT648" s="74"/>
      <c r="BU648" s="74"/>
      <c r="BV648" s="74"/>
      <c r="BW648" s="74"/>
      <c r="BX648" s="74"/>
      <c r="BY648" s="74"/>
      <c r="BZ648" s="74"/>
      <c r="CA648" s="74"/>
      <c r="EP648" s="72"/>
      <c r="EQ648" s="72"/>
      <c r="ER648" s="72"/>
      <c r="ES648" s="72"/>
      <c r="ET648" s="72"/>
      <c r="EU648" s="72"/>
      <c r="EV648" s="72"/>
      <c r="EW648" s="72"/>
      <c r="EX648" s="72"/>
      <c r="EY648" s="72"/>
      <c r="EZ648" s="72"/>
      <c r="FA648" s="72"/>
      <c r="FB648" s="72"/>
      <c r="FC648" s="72"/>
      <c r="FD648" s="72"/>
      <c r="FE648" s="72"/>
      <c r="FF648" s="72"/>
      <c r="FG648" s="72"/>
      <c r="FH648" s="72"/>
      <c r="FI648" s="72"/>
      <c r="FJ648" s="72"/>
      <c r="FK648" s="72"/>
      <c r="FL648" s="72"/>
    </row>
    <row r="649" spans="30:168" ht="12.75">
      <c r="AD649" s="76"/>
      <c r="AF649" s="76"/>
      <c r="AG649" s="76"/>
      <c r="AH649" s="76"/>
      <c r="AI649" s="76"/>
      <c r="AJ649" s="76"/>
      <c r="AK649" s="76"/>
      <c r="AR649" s="80"/>
      <c r="AS649" s="74"/>
      <c r="AT649" s="74"/>
      <c r="AU649" s="74"/>
      <c r="AV649" s="74"/>
      <c r="AW649" s="74"/>
      <c r="AX649" s="74"/>
      <c r="AY649" s="74"/>
      <c r="AZ649" s="80"/>
      <c r="BA649" s="80"/>
      <c r="BB649" s="80"/>
      <c r="BH649" s="81"/>
      <c r="BN649" s="74"/>
      <c r="BO649" s="74"/>
      <c r="BP649" s="74"/>
      <c r="BQ649" s="74"/>
      <c r="BR649" s="74"/>
      <c r="BS649" s="74"/>
      <c r="BT649" s="74"/>
      <c r="BU649" s="74"/>
      <c r="BV649" s="74"/>
      <c r="BW649" s="74"/>
      <c r="BX649" s="74"/>
      <c r="BY649" s="74"/>
      <c r="BZ649" s="74"/>
      <c r="CA649" s="74"/>
      <c r="FA649" s="72"/>
      <c r="FB649" s="72"/>
      <c r="FC649" s="72"/>
      <c r="FD649" s="72"/>
      <c r="FE649" s="72"/>
      <c r="FF649" s="72"/>
      <c r="FG649" s="72"/>
      <c r="FH649" s="72"/>
      <c r="FI649" s="72"/>
      <c r="FJ649" s="72"/>
      <c r="FK649" s="72"/>
      <c r="FL649" s="72"/>
    </row>
    <row r="650" spans="30:168" ht="12.75">
      <c r="AD650" s="76"/>
      <c r="AF650" s="76"/>
      <c r="AG650" s="76"/>
      <c r="AH650" s="76"/>
      <c r="AI650" s="76"/>
      <c r="AJ650" s="76"/>
      <c r="AK650" s="76"/>
      <c r="AR650" s="80"/>
      <c r="AS650" s="74"/>
      <c r="AT650" s="74"/>
      <c r="AU650" s="74"/>
      <c r="AV650" s="74"/>
      <c r="AW650" s="74"/>
      <c r="AX650" s="74"/>
      <c r="AY650" s="80"/>
      <c r="AZ650" s="80"/>
      <c r="BA650" s="80"/>
      <c r="BB650" s="80"/>
      <c r="BH650" s="81"/>
      <c r="BN650" s="74"/>
      <c r="BO650" s="74"/>
      <c r="BP650" s="74"/>
      <c r="BQ650" s="74"/>
      <c r="BR650" s="74"/>
      <c r="BS650" s="74"/>
      <c r="BT650" s="74"/>
      <c r="BU650" s="74"/>
      <c r="BV650" s="74"/>
      <c r="BW650" s="74"/>
      <c r="BX650" s="74"/>
      <c r="BY650" s="74"/>
      <c r="BZ650" s="74"/>
      <c r="CA650" s="74"/>
      <c r="FA650" s="72"/>
      <c r="FB650" s="72"/>
      <c r="FC650" s="72"/>
      <c r="FD650" s="72"/>
      <c r="FE650" s="72"/>
      <c r="FF650" s="72"/>
      <c r="FG650" s="72"/>
      <c r="FH650" s="72"/>
      <c r="FI650" s="72"/>
      <c r="FJ650" s="72"/>
      <c r="FK650" s="72"/>
      <c r="FL650" s="72"/>
    </row>
    <row r="651" spans="30:168" ht="12.75">
      <c r="AD651" s="76"/>
      <c r="AF651" s="76"/>
      <c r="AG651" s="76"/>
      <c r="AH651" s="76"/>
      <c r="AI651" s="76"/>
      <c r="AJ651" s="76"/>
      <c r="AK651" s="76"/>
      <c r="AR651" s="80"/>
      <c r="AS651" s="74"/>
      <c r="AT651" s="74"/>
      <c r="AU651" s="74"/>
      <c r="AV651" s="74"/>
      <c r="AW651" s="74"/>
      <c r="AX651" s="74"/>
      <c r="AY651" s="80"/>
      <c r="AZ651" s="80"/>
      <c r="BA651" s="80"/>
      <c r="BB651" s="80"/>
      <c r="BH651" s="81"/>
      <c r="BN651" s="74"/>
      <c r="BO651" s="74"/>
      <c r="BP651" s="74"/>
      <c r="BQ651" s="74"/>
      <c r="BR651" s="74"/>
      <c r="BS651" s="74"/>
      <c r="BT651" s="74"/>
      <c r="BU651" s="74"/>
      <c r="BV651" s="74"/>
      <c r="BW651" s="74"/>
      <c r="BX651" s="74"/>
      <c r="BY651" s="74"/>
      <c r="BZ651" s="74"/>
      <c r="CA651" s="74"/>
      <c r="FA651" s="72"/>
      <c r="FB651" s="72"/>
      <c r="FC651" s="72"/>
      <c r="FD651" s="72"/>
      <c r="FE651" s="72"/>
      <c r="FF651" s="72"/>
      <c r="FG651" s="72"/>
      <c r="FH651" s="72"/>
      <c r="FI651" s="72"/>
      <c r="FJ651" s="72"/>
      <c r="FK651" s="72"/>
      <c r="FL651" s="72"/>
    </row>
    <row r="652" spans="30:168" ht="12.75">
      <c r="AD652" s="76"/>
      <c r="AF652" s="76"/>
      <c r="AG652" s="76"/>
      <c r="AH652" s="76"/>
      <c r="AI652" s="76"/>
      <c r="AJ652" s="76"/>
      <c r="AK652" s="76"/>
      <c r="AR652" s="80"/>
      <c r="AS652" s="74"/>
      <c r="AT652" s="74"/>
      <c r="AU652" s="74"/>
      <c r="AV652" s="74"/>
      <c r="AW652" s="74"/>
      <c r="AX652" s="74"/>
      <c r="AY652" s="80"/>
      <c r="AZ652" s="80"/>
      <c r="BA652" s="80"/>
      <c r="BB652" s="80"/>
      <c r="BH652" s="81"/>
      <c r="BN652" s="74"/>
      <c r="BO652" s="74"/>
      <c r="BP652" s="74"/>
      <c r="BQ652" s="74"/>
      <c r="BR652" s="74"/>
      <c r="BS652" s="74"/>
      <c r="BT652" s="74"/>
      <c r="BU652" s="74"/>
      <c r="BV652" s="74"/>
      <c r="BW652" s="74"/>
      <c r="BX652" s="74"/>
      <c r="BY652" s="74"/>
      <c r="BZ652" s="74"/>
      <c r="CA652" s="74"/>
      <c r="FA652" s="72"/>
      <c r="FB652" s="72"/>
      <c r="FC652" s="72"/>
      <c r="FD652" s="72"/>
      <c r="FE652" s="72"/>
      <c r="FF652" s="72"/>
      <c r="FG652" s="72"/>
      <c r="FH652" s="72"/>
      <c r="FI652" s="72"/>
      <c r="FJ652" s="72"/>
      <c r="FK652" s="72"/>
      <c r="FL652" s="72"/>
    </row>
    <row r="653" spans="30:168" ht="12.75">
      <c r="AD653" s="76"/>
      <c r="AF653" s="76"/>
      <c r="AG653" s="76"/>
      <c r="AH653" s="76"/>
      <c r="AI653" s="76"/>
      <c r="AJ653" s="76"/>
      <c r="AK653" s="76"/>
      <c r="AR653" s="80"/>
      <c r="AS653" s="80"/>
      <c r="AT653" s="80"/>
      <c r="AU653" s="80"/>
      <c r="AV653" s="80"/>
      <c r="AW653" s="80"/>
      <c r="AX653" s="74"/>
      <c r="AY653" s="80"/>
      <c r="AZ653" s="80"/>
      <c r="BA653" s="80"/>
      <c r="BB653" s="80"/>
      <c r="BH653" s="81"/>
      <c r="BN653" s="74"/>
      <c r="BO653" s="74"/>
      <c r="BP653" s="74"/>
      <c r="BQ653" s="74"/>
      <c r="BR653" s="74"/>
      <c r="BS653" s="74"/>
      <c r="BT653" s="74"/>
      <c r="BU653" s="74"/>
      <c r="BV653" s="74"/>
      <c r="BW653" s="74"/>
      <c r="BX653" s="74"/>
      <c r="BY653" s="74"/>
      <c r="BZ653" s="74"/>
      <c r="CA653" s="74"/>
      <c r="FA653" s="72"/>
      <c r="FB653" s="72"/>
      <c r="FC653" s="72"/>
      <c r="FD653" s="72"/>
      <c r="FE653" s="72"/>
      <c r="FF653" s="72"/>
      <c r="FG653" s="72"/>
      <c r="FH653" s="72"/>
      <c r="FI653" s="72"/>
      <c r="FJ653" s="72"/>
      <c r="FK653" s="72"/>
      <c r="FL653" s="72"/>
    </row>
    <row r="654" spans="30:168" ht="12.75">
      <c r="AD654" s="76"/>
      <c r="AF654" s="76"/>
      <c r="AG654" s="76"/>
      <c r="AH654" s="76"/>
      <c r="AI654" s="76"/>
      <c r="AJ654" s="76"/>
      <c r="AK654" s="76"/>
      <c r="AR654" s="80"/>
      <c r="AS654" s="80"/>
      <c r="AT654" s="80"/>
      <c r="AU654" s="80"/>
      <c r="AV654" s="80"/>
      <c r="AW654" s="80"/>
      <c r="AX654" s="74"/>
      <c r="AY654" s="80"/>
      <c r="AZ654" s="80"/>
      <c r="BA654" s="80"/>
      <c r="BB654" s="80"/>
      <c r="BH654" s="81"/>
      <c r="BN654" s="74"/>
      <c r="BO654" s="74"/>
      <c r="BP654" s="74"/>
      <c r="BQ654" s="74"/>
      <c r="BR654" s="74"/>
      <c r="BS654" s="74"/>
      <c r="BT654" s="74"/>
      <c r="BU654" s="74"/>
      <c r="BV654" s="74"/>
      <c r="BW654" s="74"/>
      <c r="BX654" s="74"/>
      <c r="BY654" s="74"/>
      <c r="BZ654" s="74"/>
      <c r="CA654" s="74"/>
      <c r="FA654" s="72"/>
      <c r="FB654" s="72"/>
      <c r="FC654" s="72"/>
      <c r="FD654" s="72"/>
      <c r="FE654" s="72"/>
      <c r="FF654" s="72"/>
      <c r="FG654" s="72"/>
      <c r="FH654" s="72"/>
      <c r="FI654" s="72"/>
      <c r="FJ654" s="72"/>
      <c r="FK654" s="72"/>
      <c r="FL654" s="72"/>
    </row>
    <row r="655" spans="30:168" ht="12.75">
      <c r="AD655" s="76"/>
      <c r="AF655" s="76"/>
      <c r="AG655" s="76"/>
      <c r="AH655" s="76"/>
      <c r="AI655" s="76"/>
      <c r="AJ655" s="76"/>
      <c r="AK655" s="76"/>
      <c r="AR655" s="80"/>
      <c r="AS655" s="80"/>
      <c r="AT655" s="80"/>
      <c r="AU655" s="80"/>
      <c r="AV655" s="80"/>
      <c r="AW655" s="80"/>
      <c r="AX655" s="80"/>
      <c r="AY655" s="80"/>
      <c r="AZ655" s="80"/>
      <c r="BA655" s="80"/>
      <c r="BB655" s="80"/>
      <c r="BH655" s="81"/>
      <c r="BN655" s="74"/>
      <c r="BO655" s="74"/>
      <c r="BP655" s="74"/>
      <c r="BQ655" s="74"/>
      <c r="BR655" s="74"/>
      <c r="BS655" s="74"/>
      <c r="BT655" s="74"/>
      <c r="BU655" s="74"/>
      <c r="BV655" s="74"/>
      <c r="BW655" s="74"/>
      <c r="BX655" s="74"/>
      <c r="BY655" s="74"/>
      <c r="BZ655" s="74"/>
      <c r="CA655" s="74"/>
      <c r="FA655" s="72"/>
      <c r="FB655" s="72"/>
      <c r="FC655" s="72"/>
      <c r="FD655" s="72"/>
      <c r="FE655" s="72"/>
      <c r="FF655" s="72"/>
      <c r="FG655" s="72"/>
      <c r="FH655" s="72"/>
      <c r="FI655" s="72"/>
      <c r="FJ655" s="72"/>
      <c r="FK655" s="72"/>
      <c r="FL655" s="72"/>
    </row>
    <row r="656" spans="30:168" ht="12.75">
      <c r="AD656" s="76"/>
      <c r="AF656" s="76"/>
      <c r="AG656" s="76"/>
      <c r="AH656" s="76"/>
      <c r="AI656" s="76"/>
      <c r="AJ656" s="76"/>
      <c r="AK656" s="76"/>
      <c r="AR656" s="80"/>
      <c r="AS656" s="80"/>
      <c r="AT656" s="80"/>
      <c r="AU656" s="80"/>
      <c r="AV656" s="80"/>
      <c r="AW656" s="80"/>
      <c r="AX656" s="80"/>
      <c r="AY656" s="80"/>
      <c r="AZ656" s="80"/>
      <c r="BA656" s="80"/>
      <c r="BB656" s="80"/>
      <c r="BH656" s="81"/>
      <c r="BN656" s="74"/>
      <c r="BO656" s="74"/>
      <c r="BP656" s="74"/>
      <c r="BQ656" s="74"/>
      <c r="BR656" s="74"/>
      <c r="BS656" s="74"/>
      <c r="BT656" s="74"/>
      <c r="BU656" s="74"/>
      <c r="BV656" s="74"/>
      <c r="BW656" s="74"/>
      <c r="BX656" s="74"/>
      <c r="BY656" s="74"/>
      <c r="BZ656" s="74"/>
      <c r="CA656" s="74"/>
      <c r="FA656" s="72"/>
      <c r="FB656" s="72"/>
      <c r="FC656" s="72"/>
      <c r="FD656" s="72"/>
      <c r="FE656" s="72"/>
      <c r="FF656" s="72"/>
      <c r="FG656" s="72"/>
      <c r="FH656" s="72"/>
      <c r="FI656" s="72"/>
      <c r="FJ656" s="72"/>
      <c r="FK656" s="72"/>
      <c r="FL656" s="72"/>
    </row>
    <row r="657" spans="30:168" ht="12.75">
      <c r="AD657" s="76"/>
      <c r="AF657" s="76"/>
      <c r="AG657" s="76"/>
      <c r="AH657" s="76"/>
      <c r="AI657" s="76"/>
      <c r="AJ657" s="76"/>
      <c r="AK657" s="76"/>
      <c r="AR657" s="80"/>
      <c r="AS657" s="80"/>
      <c r="AT657" s="80"/>
      <c r="AU657" s="80"/>
      <c r="AV657" s="80"/>
      <c r="AW657" s="80"/>
      <c r="AX657" s="80"/>
      <c r="AY657" s="80"/>
      <c r="AZ657" s="80"/>
      <c r="BA657" s="80"/>
      <c r="BB657" s="80"/>
      <c r="BH657" s="81"/>
      <c r="BN657" s="74"/>
      <c r="BO657" s="74"/>
      <c r="BP657" s="74"/>
      <c r="BQ657" s="74"/>
      <c r="BR657" s="74"/>
      <c r="BS657" s="74"/>
      <c r="BT657" s="74"/>
      <c r="BU657" s="74"/>
      <c r="BV657" s="74"/>
      <c r="BW657" s="74"/>
      <c r="BX657" s="74"/>
      <c r="BY657" s="74"/>
      <c r="BZ657" s="74"/>
      <c r="CA657" s="74"/>
      <c r="FA657" s="72"/>
      <c r="FB657" s="72"/>
      <c r="FC657" s="72"/>
      <c r="FD657" s="72"/>
      <c r="FE657" s="72"/>
      <c r="FF657" s="72"/>
      <c r="FG657" s="72"/>
      <c r="FH657" s="72"/>
      <c r="FI657" s="72"/>
      <c r="FJ657" s="72"/>
      <c r="FK657" s="72"/>
      <c r="FL657" s="72"/>
    </row>
    <row r="658" spans="30:168" ht="12.75">
      <c r="AD658" s="76"/>
      <c r="AF658" s="76"/>
      <c r="AG658" s="76"/>
      <c r="AH658" s="76"/>
      <c r="AI658" s="76"/>
      <c r="AJ658" s="76"/>
      <c r="AK658" s="76"/>
      <c r="AR658" s="80"/>
      <c r="AS658" s="80"/>
      <c r="AT658" s="80"/>
      <c r="AU658" s="80"/>
      <c r="AV658" s="80"/>
      <c r="AW658" s="80"/>
      <c r="AX658" s="80"/>
      <c r="AY658" s="80"/>
      <c r="AZ658" s="80"/>
      <c r="BA658" s="80"/>
      <c r="BB658" s="80"/>
      <c r="BC658" s="74"/>
      <c r="BH658" s="81"/>
      <c r="BN658" s="74"/>
      <c r="BO658" s="74"/>
      <c r="BP658" s="74"/>
      <c r="BQ658" s="74"/>
      <c r="BR658" s="74"/>
      <c r="BS658" s="74"/>
      <c r="BT658" s="74"/>
      <c r="BU658" s="74"/>
      <c r="BV658" s="74"/>
      <c r="BW658" s="74"/>
      <c r="BX658" s="74"/>
      <c r="BY658" s="74"/>
      <c r="BZ658" s="74"/>
      <c r="CA658" s="74"/>
      <c r="FA658" s="72"/>
      <c r="FB658" s="72"/>
      <c r="FC658" s="72"/>
      <c r="FD658" s="72"/>
      <c r="FE658" s="72"/>
      <c r="FF658" s="72"/>
      <c r="FG658" s="72"/>
      <c r="FH658" s="72"/>
      <c r="FI658" s="72"/>
      <c r="FJ658" s="72"/>
      <c r="FK658" s="72"/>
      <c r="FL658" s="72"/>
    </row>
    <row r="659" spans="30:168" ht="12.75">
      <c r="AD659" s="76"/>
      <c r="AF659" s="76"/>
      <c r="AG659" s="76"/>
      <c r="AH659" s="76"/>
      <c r="AI659" s="76"/>
      <c r="AJ659" s="76"/>
      <c r="AK659" s="76"/>
      <c r="AR659" s="80"/>
      <c r="AS659" s="80"/>
      <c r="AT659" s="80"/>
      <c r="AU659" s="80"/>
      <c r="AV659" s="80"/>
      <c r="AW659" s="80"/>
      <c r="AX659" s="80"/>
      <c r="AY659" s="80"/>
      <c r="AZ659" s="80"/>
      <c r="BA659" s="80"/>
      <c r="BB659" s="80"/>
      <c r="BH659" s="81"/>
      <c r="BN659" s="74"/>
      <c r="BO659" s="74"/>
      <c r="BP659" s="74"/>
      <c r="BQ659" s="74"/>
      <c r="BR659" s="74"/>
      <c r="BS659" s="74"/>
      <c r="BT659" s="74"/>
      <c r="BU659" s="74"/>
      <c r="BV659" s="74"/>
      <c r="BW659" s="74"/>
      <c r="BX659" s="74"/>
      <c r="BY659" s="74"/>
      <c r="BZ659" s="74"/>
      <c r="CA659" s="74"/>
      <c r="FA659" s="72"/>
      <c r="FB659" s="72"/>
      <c r="FC659" s="72"/>
      <c r="FD659" s="72"/>
      <c r="FE659" s="72"/>
      <c r="FF659" s="72"/>
      <c r="FG659" s="72"/>
      <c r="FH659" s="72"/>
      <c r="FI659" s="72"/>
      <c r="FJ659" s="72"/>
      <c r="FK659" s="72"/>
      <c r="FL659" s="72"/>
    </row>
    <row r="660" spans="30:168" ht="12.75">
      <c r="AD660" s="76"/>
      <c r="AF660" s="76"/>
      <c r="AG660" s="76"/>
      <c r="AH660" s="76"/>
      <c r="AI660" s="76"/>
      <c r="AJ660" s="76"/>
      <c r="AK660" s="76"/>
      <c r="AR660" s="80"/>
      <c r="AS660" s="80"/>
      <c r="AT660" s="80"/>
      <c r="AU660" s="80"/>
      <c r="AV660" s="80"/>
      <c r="AW660" s="80"/>
      <c r="AX660" s="80"/>
      <c r="AY660" s="80"/>
      <c r="AZ660" s="80"/>
      <c r="BA660" s="80"/>
      <c r="BB660" s="80"/>
      <c r="BH660" s="74"/>
      <c r="BI660" s="74"/>
      <c r="BJ660" s="74"/>
      <c r="BK660" s="74"/>
      <c r="BL660" s="74"/>
      <c r="BN660" s="74"/>
      <c r="BO660" s="74"/>
      <c r="BP660" s="74"/>
      <c r="BQ660" s="74"/>
      <c r="BR660" s="74"/>
      <c r="BS660" s="74"/>
      <c r="BT660" s="74"/>
      <c r="BU660" s="74"/>
      <c r="BV660" s="74"/>
      <c r="BW660" s="74"/>
      <c r="BX660" s="74"/>
      <c r="BY660" s="74"/>
      <c r="BZ660" s="74"/>
      <c r="CA660" s="74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</row>
    <row r="661" spans="30:168" ht="12.75">
      <c r="AD661" s="76"/>
      <c r="AF661" s="76"/>
      <c r="AG661" s="76"/>
      <c r="AH661" s="76"/>
      <c r="AI661" s="76"/>
      <c r="AJ661" s="76"/>
      <c r="AK661" s="76"/>
      <c r="AR661" s="80"/>
      <c r="AS661" s="80"/>
      <c r="AT661" s="80"/>
      <c r="AU661" s="80"/>
      <c r="AV661" s="80"/>
      <c r="AW661" s="80"/>
      <c r="AX661" s="80"/>
      <c r="AY661" s="80"/>
      <c r="AZ661" s="80"/>
      <c r="BA661" s="80"/>
      <c r="BB661" s="80"/>
      <c r="BN661" s="74"/>
      <c r="BO661" s="74"/>
      <c r="BP661" s="74"/>
      <c r="BQ661" s="74"/>
      <c r="BR661" s="74"/>
      <c r="BS661" s="74"/>
      <c r="BT661" s="74"/>
      <c r="BU661" s="74"/>
      <c r="BV661" s="74"/>
      <c r="BW661" s="74"/>
      <c r="BX661" s="74"/>
      <c r="BY661" s="74"/>
      <c r="BZ661" s="74"/>
      <c r="CA661" s="74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</row>
    <row r="662" spans="30:168" ht="12.75">
      <c r="AD662" s="76"/>
      <c r="AF662" s="76"/>
      <c r="AG662" s="76"/>
      <c r="AH662" s="76"/>
      <c r="AI662" s="76"/>
      <c r="AJ662" s="76"/>
      <c r="AK662" s="76"/>
      <c r="AR662" s="80"/>
      <c r="AS662" s="80"/>
      <c r="AT662" s="80"/>
      <c r="AU662" s="80"/>
      <c r="AV662" s="80"/>
      <c r="AW662" s="80"/>
      <c r="AX662" s="80"/>
      <c r="AY662" s="80"/>
      <c r="AZ662" s="80"/>
      <c r="BA662" s="80"/>
      <c r="BB662" s="80"/>
      <c r="BF662" s="74"/>
      <c r="BN662" s="74"/>
      <c r="BO662" s="74"/>
      <c r="BP662" s="74"/>
      <c r="BQ662" s="74"/>
      <c r="BR662" s="74"/>
      <c r="BS662" s="74"/>
      <c r="BT662" s="74"/>
      <c r="BU662" s="74"/>
      <c r="BV662" s="74"/>
      <c r="BW662" s="74"/>
      <c r="BX662" s="74"/>
      <c r="BY662" s="74"/>
      <c r="BZ662" s="74"/>
      <c r="CA662" s="74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</row>
    <row r="663" spans="30:168" ht="12.75">
      <c r="AD663" s="76"/>
      <c r="AF663" s="76"/>
      <c r="AG663" s="76"/>
      <c r="AH663" s="76"/>
      <c r="AI663" s="76"/>
      <c r="AJ663" s="76"/>
      <c r="AK663" s="76"/>
      <c r="AR663" s="80"/>
      <c r="AS663" s="80"/>
      <c r="AT663" s="80"/>
      <c r="AU663" s="80"/>
      <c r="AV663" s="80"/>
      <c r="AW663" s="80"/>
      <c r="AX663" s="80"/>
      <c r="AY663" s="80"/>
      <c r="AZ663" s="80"/>
      <c r="BA663" s="80"/>
      <c r="BB663" s="80"/>
      <c r="BD663" s="74"/>
      <c r="BE663" s="74"/>
      <c r="BG663" s="74"/>
      <c r="BN663" s="74"/>
      <c r="BO663" s="74"/>
      <c r="BP663" s="74"/>
      <c r="BQ663" s="74"/>
      <c r="BR663" s="74"/>
      <c r="BS663" s="74"/>
      <c r="BT663" s="74"/>
      <c r="BU663" s="74"/>
      <c r="BV663" s="74"/>
      <c r="BW663" s="74"/>
      <c r="BX663" s="74"/>
      <c r="BY663" s="74"/>
      <c r="BZ663" s="74"/>
      <c r="CA663" s="74"/>
      <c r="FA663" s="72"/>
      <c r="FB663" s="72"/>
      <c r="FC663" s="72"/>
      <c r="FD663" s="72"/>
      <c r="FE663" s="72"/>
      <c r="FF663" s="72"/>
      <c r="FG663" s="72"/>
      <c r="FH663" s="72"/>
      <c r="FI663" s="72"/>
      <c r="FJ663" s="72"/>
      <c r="FK663" s="72"/>
      <c r="FL663" s="72"/>
    </row>
    <row r="664" spans="30:168" ht="12.75">
      <c r="AD664" s="76"/>
      <c r="AF664" s="76"/>
      <c r="AG664" s="76"/>
      <c r="AH664" s="76"/>
      <c r="AI664" s="76"/>
      <c r="AJ664" s="76"/>
      <c r="AK664" s="76"/>
      <c r="AR664" s="80"/>
      <c r="AS664" s="80"/>
      <c r="AT664" s="80"/>
      <c r="AU664" s="80"/>
      <c r="AV664" s="80"/>
      <c r="AW664" s="80"/>
      <c r="AX664" s="80"/>
      <c r="AY664" s="80"/>
      <c r="AZ664" s="80"/>
      <c r="BA664" s="80"/>
      <c r="BB664" s="80"/>
      <c r="BG664" s="81"/>
      <c r="BN664" s="74"/>
      <c r="BO664" s="74"/>
      <c r="BP664" s="74"/>
      <c r="BQ664" s="74"/>
      <c r="BR664" s="74"/>
      <c r="BS664" s="74"/>
      <c r="BT664" s="74"/>
      <c r="BU664" s="74"/>
      <c r="BV664" s="74"/>
      <c r="BW664" s="74"/>
      <c r="BX664" s="74"/>
      <c r="BY664" s="74"/>
      <c r="BZ664" s="74"/>
      <c r="CA664" s="74"/>
      <c r="FA664" s="72"/>
      <c r="FB664" s="72"/>
      <c r="FC664" s="72"/>
      <c r="FD664" s="72"/>
      <c r="FE664" s="72"/>
      <c r="FF664" s="72"/>
      <c r="FG664" s="72"/>
      <c r="FH664" s="72"/>
      <c r="FI664" s="72"/>
      <c r="FJ664" s="72"/>
      <c r="FK664" s="72"/>
      <c r="FL664" s="72"/>
    </row>
    <row r="665" spans="30:168" ht="12.75">
      <c r="AD665" s="76"/>
      <c r="AF665" s="76"/>
      <c r="AG665" s="76"/>
      <c r="AH665" s="76"/>
      <c r="AI665" s="76"/>
      <c r="AJ665" s="76"/>
      <c r="AK665" s="76"/>
      <c r="AR665" s="80"/>
      <c r="AS665" s="80"/>
      <c r="AT665" s="80"/>
      <c r="AU665" s="80"/>
      <c r="AV665" s="80"/>
      <c r="AW665" s="80"/>
      <c r="AX665" s="80"/>
      <c r="AY665" s="80"/>
      <c r="AZ665" s="80"/>
      <c r="BA665" s="80"/>
      <c r="BB665" s="80"/>
      <c r="BG665" s="81"/>
      <c r="BN665" s="74"/>
      <c r="BO665" s="74"/>
      <c r="BP665" s="74"/>
      <c r="BQ665" s="74"/>
      <c r="BR665" s="74"/>
      <c r="BS665" s="74"/>
      <c r="BT665" s="74"/>
      <c r="BU665" s="74"/>
      <c r="BV665" s="74"/>
      <c r="BW665" s="74"/>
      <c r="BX665" s="74"/>
      <c r="BY665" s="74"/>
      <c r="BZ665" s="74"/>
      <c r="CA665" s="74"/>
      <c r="FA665" s="72"/>
      <c r="FB665" s="72"/>
      <c r="FC665" s="72"/>
      <c r="FD665" s="72"/>
      <c r="FE665" s="72"/>
      <c r="FF665" s="72"/>
      <c r="FG665" s="72"/>
      <c r="FH665" s="72"/>
      <c r="FI665" s="72"/>
      <c r="FJ665" s="72"/>
      <c r="FK665" s="72"/>
      <c r="FL665" s="72"/>
    </row>
    <row r="666" spans="30:168" ht="12.75">
      <c r="AD666" s="76"/>
      <c r="AF666" s="76"/>
      <c r="AG666" s="76"/>
      <c r="AH666" s="76"/>
      <c r="AI666" s="76"/>
      <c r="AJ666" s="76"/>
      <c r="AK666" s="76"/>
      <c r="AR666" s="80"/>
      <c r="AS666" s="80"/>
      <c r="AT666" s="80"/>
      <c r="AU666" s="80"/>
      <c r="AV666" s="80"/>
      <c r="AW666" s="80"/>
      <c r="AX666" s="80"/>
      <c r="AY666" s="80"/>
      <c r="AZ666" s="80"/>
      <c r="BA666" s="80"/>
      <c r="BB666" s="80"/>
      <c r="BG666" s="81"/>
      <c r="BN666" s="74"/>
      <c r="BO666" s="74"/>
      <c r="BP666" s="74"/>
      <c r="BQ666" s="74"/>
      <c r="BR666" s="74"/>
      <c r="BS666" s="74"/>
      <c r="BT666" s="74"/>
      <c r="BU666" s="74"/>
      <c r="BV666" s="74"/>
      <c r="BW666" s="74"/>
      <c r="BX666" s="74"/>
      <c r="BY666" s="74"/>
      <c r="BZ666" s="74"/>
      <c r="CA666" s="74"/>
      <c r="FA666" s="72"/>
      <c r="FB666" s="72"/>
      <c r="FC666" s="72"/>
      <c r="FD666" s="72"/>
      <c r="FE666" s="72"/>
      <c r="FF666" s="72"/>
      <c r="FG666" s="72"/>
      <c r="FH666" s="72"/>
      <c r="FI666" s="72"/>
      <c r="FJ666" s="72"/>
      <c r="FK666" s="72"/>
      <c r="FL666" s="72"/>
    </row>
    <row r="667" spans="30:168" ht="12.75">
      <c r="AD667" s="76"/>
      <c r="AF667" s="76"/>
      <c r="AG667" s="76"/>
      <c r="AH667" s="76"/>
      <c r="AI667" s="76"/>
      <c r="AJ667" s="76"/>
      <c r="AK667" s="76"/>
      <c r="AR667" s="80"/>
      <c r="AS667" s="80"/>
      <c r="AT667" s="80"/>
      <c r="AU667" s="80"/>
      <c r="AV667" s="80"/>
      <c r="AW667" s="80"/>
      <c r="AX667" s="80"/>
      <c r="AY667" s="80"/>
      <c r="AZ667" s="80"/>
      <c r="BA667" s="80"/>
      <c r="BB667" s="80"/>
      <c r="BG667" s="81"/>
      <c r="BN667" s="74"/>
      <c r="BO667" s="74"/>
      <c r="BP667" s="74"/>
      <c r="BQ667" s="74"/>
      <c r="BR667" s="74"/>
      <c r="BS667" s="74"/>
      <c r="BT667" s="74"/>
      <c r="BU667" s="74"/>
      <c r="BV667" s="74"/>
      <c r="BW667" s="74"/>
      <c r="BX667" s="74"/>
      <c r="BY667" s="74"/>
      <c r="BZ667" s="74"/>
      <c r="CA667" s="74"/>
      <c r="FA667" s="72"/>
      <c r="FB667" s="72"/>
      <c r="FC667" s="72"/>
      <c r="FD667" s="72"/>
      <c r="FE667" s="72"/>
      <c r="FF667" s="72"/>
      <c r="FG667" s="72"/>
      <c r="FH667" s="72"/>
      <c r="FI667" s="72"/>
      <c r="FJ667" s="72"/>
      <c r="FK667" s="72"/>
      <c r="FL667" s="72"/>
    </row>
    <row r="668" spans="30:168" ht="12.75">
      <c r="AD668" s="76"/>
      <c r="AF668" s="76"/>
      <c r="AG668" s="76"/>
      <c r="AH668" s="76"/>
      <c r="AI668" s="76"/>
      <c r="AJ668" s="76"/>
      <c r="AK668" s="76"/>
      <c r="AR668" s="80"/>
      <c r="AS668" s="80"/>
      <c r="AT668" s="80"/>
      <c r="AU668" s="80"/>
      <c r="AV668" s="80"/>
      <c r="AW668" s="80"/>
      <c r="AX668" s="80"/>
      <c r="AY668" s="80"/>
      <c r="AZ668" s="80"/>
      <c r="BA668" s="80"/>
      <c r="BB668" s="80"/>
      <c r="BG668" s="81"/>
      <c r="BN668" s="74"/>
      <c r="BO668" s="74"/>
      <c r="BP668" s="74"/>
      <c r="BQ668" s="74"/>
      <c r="BR668" s="74"/>
      <c r="BS668" s="74"/>
      <c r="BT668" s="74"/>
      <c r="BU668" s="74"/>
      <c r="BV668" s="74"/>
      <c r="BW668" s="74"/>
      <c r="BX668" s="74"/>
      <c r="BY668" s="74"/>
      <c r="BZ668" s="74"/>
      <c r="CA668" s="74"/>
      <c r="FA668" s="72"/>
      <c r="FB668" s="72"/>
      <c r="FC668" s="72"/>
      <c r="FD668" s="72"/>
      <c r="FE668" s="72"/>
      <c r="FF668" s="72"/>
      <c r="FG668" s="72"/>
      <c r="FH668" s="72"/>
      <c r="FI668" s="72"/>
      <c r="FJ668" s="72"/>
      <c r="FK668" s="72"/>
      <c r="FL668" s="72"/>
    </row>
    <row r="669" spans="30:168" ht="12.75">
      <c r="AD669" s="76"/>
      <c r="AF669" s="76"/>
      <c r="AG669" s="76"/>
      <c r="AH669" s="76"/>
      <c r="AI669" s="76"/>
      <c r="AJ669" s="76"/>
      <c r="AK669" s="76"/>
      <c r="AR669" s="80"/>
      <c r="AS669" s="80"/>
      <c r="AT669" s="80"/>
      <c r="AU669" s="80"/>
      <c r="AV669" s="80"/>
      <c r="AW669" s="80"/>
      <c r="AX669" s="80"/>
      <c r="AY669" s="80"/>
      <c r="AZ669" s="80"/>
      <c r="BA669" s="80"/>
      <c r="BB669" s="80"/>
      <c r="BG669" s="81"/>
      <c r="BN669" s="74"/>
      <c r="BO669" s="74"/>
      <c r="BP669" s="74"/>
      <c r="BQ669" s="74"/>
      <c r="BR669" s="74"/>
      <c r="BS669" s="74"/>
      <c r="BT669" s="74"/>
      <c r="BU669" s="74"/>
      <c r="BV669" s="74"/>
      <c r="BW669" s="74"/>
      <c r="BX669" s="74"/>
      <c r="BY669" s="74"/>
      <c r="BZ669" s="74"/>
      <c r="CA669" s="74"/>
      <c r="FA669" s="72"/>
      <c r="FB669" s="72"/>
      <c r="FC669" s="72"/>
      <c r="FD669" s="72"/>
      <c r="FE669" s="72"/>
      <c r="FF669" s="72"/>
      <c r="FG669" s="72"/>
      <c r="FH669" s="72"/>
      <c r="FI669" s="72"/>
      <c r="FJ669" s="72"/>
      <c r="FK669" s="72"/>
      <c r="FL669" s="72"/>
    </row>
    <row r="670" spans="30:168" ht="12.75">
      <c r="AD670" s="76"/>
      <c r="AF670" s="76"/>
      <c r="AG670" s="76"/>
      <c r="AH670" s="76"/>
      <c r="AI670" s="76"/>
      <c r="AJ670" s="76"/>
      <c r="AK670" s="76"/>
      <c r="AR670" s="80"/>
      <c r="AS670" s="80"/>
      <c r="AT670" s="80"/>
      <c r="AU670" s="80"/>
      <c r="AV670" s="80"/>
      <c r="AW670" s="80"/>
      <c r="AX670" s="80"/>
      <c r="AY670" s="80"/>
      <c r="AZ670" s="80"/>
      <c r="BA670" s="80"/>
      <c r="BB670" s="80"/>
      <c r="BG670" s="81"/>
      <c r="BN670" s="74"/>
      <c r="BO670" s="74"/>
      <c r="BP670" s="74"/>
      <c r="BQ670" s="74"/>
      <c r="BR670" s="74"/>
      <c r="BS670" s="74"/>
      <c r="BT670" s="74"/>
      <c r="BU670" s="74"/>
      <c r="BV670" s="74"/>
      <c r="BW670" s="74"/>
      <c r="BX670" s="74"/>
      <c r="BY670" s="74"/>
      <c r="BZ670" s="74"/>
      <c r="CA670" s="74"/>
      <c r="FA670" s="72"/>
      <c r="FB670" s="72"/>
      <c r="FC670" s="72"/>
      <c r="FD670" s="72"/>
      <c r="FE670" s="72"/>
      <c r="FF670" s="72"/>
      <c r="FG670" s="72"/>
      <c r="FH670" s="72"/>
      <c r="FI670" s="72"/>
      <c r="FJ670" s="72"/>
      <c r="FK670" s="72"/>
      <c r="FL670" s="72"/>
    </row>
    <row r="671" spans="30:168" ht="12.75">
      <c r="AD671" s="76"/>
      <c r="AF671" s="76"/>
      <c r="AG671" s="76"/>
      <c r="AH671" s="76"/>
      <c r="AI671" s="76"/>
      <c r="AJ671" s="76"/>
      <c r="AK671" s="76"/>
      <c r="AR671" s="80"/>
      <c r="AS671" s="80"/>
      <c r="AT671" s="80"/>
      <c r="AU671" s="80"/>
      <c r="AV671" s="80"/>
      <c r="AW671" s="80"/>
      <c r="AX671" s="80"/>
      <c r="AY671" s="80"/>
      <c r="AZ671" s="80"/>
      <c r="BA671" s="80"/>
      <c r="BB671" s="80"/>
      <c r="BG671" s="81"/>
      <c r="BN671" s="74"/>
      <c r="BO671" s="74"/>
      <c r="BP671" s="74"/>
      <c r="BQ671" s="74"/>
      <c r="BR671" s="74"/>
      <c r="BS671" s="74"/>
      <c r="BT671" s="74"/>
      <c r="BU671" s="74"/>
      <c r="BV671" s="74"/>
      <c r="BW671" s="74"/>
      <c r="BX671" s="74"/>
      <c r="BY671" s="74"/>
      <c r="BZ671" s="74"/>
      <c r="CA671" s="74"/>
      <c r="FA671" s="72"/>
      <c r="FB671" s="72"/>
      <c r="FC671" s="72"/>
      <c r="FD671" s="72"/>
      <c r="FE671" s="72"/>
      <c r="FF671" s="72"/>
      <c r="FG671" s="72"/>
      <c r="FH671" s="72"/>
      <c r="FI671" s="72"/>
      <c r="FJ671" s="72"/>
      <c r="FK671" s="72"/>
      <c r="FL671" s="72"/>
    </row>
    <row r="672" spans="30:168" ht="12.75">
      <c r="AD672" s="76"/>
      <c r="AF672" s="76"/>
      <c r="AG672" s="76"/>
      <c r="AH672" s="76"/>
      <c r="AI672" s="76"/>
      <c r="AJ672" s="76"/>
      <c r="AK672" s="76"/>
      <c r="AR672" s="80"/>
      <c r="AS672" s="80"/>
      <c r="AT672" s="80"/>
      <c r="AU672" s="80"/>
      <c r="AV672" s="80"/>
      <c r="AW672" s="80"/>
      <c r="AX672" s="80"/>
      <c r="AY672" s="80"/>
      <c r="AZ672" s="80"/>
      <c r="BA672" s="80"/>
      <c r="BB672" s="80"/>
      <c r="BG672" s="81"/>
      <c r="BN672" s="74"/>
      <c r="BO672" s="74"/>
      <c r="BP672" s="74"/>
      <c r="BQ672" s="74"/>
      <c r="BR672" s="74"/>
      <c r="BS672" s="74"/>
      <c r="BT672" s="74"/>
      <c r="BU672" s="74"/>
      <c r="BV672" s="74"/>
      <c r="BW672" s="74"/>
      <c r="BX672" s="74"/>
      <c r="BY672" s="74"/>
      <c r="BZ672" s="74"/>
      <c r="CA672" s="74"/>
      <c r="FA672" s="72"/>
      <c r="FB672" s="72"/>
      <c r="FC672" s="72"/>
      <c r="FD672" s="72"/>
      <c r="FE672" s="72"/>
      <c r="FF672" s="72"/>
      <c r="FG672" s="72"/>
      <c r="FH672" s="72"/>
      <c r="FI672" s="72"/>
      <c r="FJ672" s="72"/>
      <c r="FK672" s="72"/>
      <c r="FL672" s="72"/>
    </row>
    <row r="673" spans="30:168" ht="12.75">
      <c r="AD673" s="76"/>
      <c r="AF673" s="76"/>
      <c r="AG673" s="76"/>
      <c r="AH673" s="76"/>
      <c r="AI673" s="76"/>
      <c r="AJ673" s="76"/>
      <c r="AK673" s="76"/>
      <c r="AR673" s="80"/>
      <c r="AS673" s="80"/>
      <c r="AT673" s="80"/>
      <c r="AU673" s="80"/>
      <c r="AV673" s="80"/>
      <c r="AW673" s="80"/>
      <c r="AX673" s="80"/>
      <c r="AY673" s="80"/>
      <c r="AZ673" s="80"/>
      <c r="BA673" s="80"/>
      <c r="BB673" s="80"/>
      <c r="BG673" s="81"/>
      <c r="BN673" s="74"/>
      <c r="BO673" s="74"/>
      <c r="BP673" s="74"/>
      <c r="BQ673" s="74"/>
      <c r="BR673" s="74"/>
      <c r="BS673" s="74"/>
      <c r="BT673" s="74"/>
      <c r="BU673" s="74"/>
      <c r="BV673" s="74"/>
      <c r="BW673" s="74"/>
      <c r="BX673" s="74"/>
      <c r="BY673" s="74"/>
      <c r="BZ673" s="74"/>
      <c r="CA673" s="74"/>
      <c r="FA673" s="72"/>
      <c r="FB673" s="72"/>
      <c r="FC673" s="72"/>
      <c r="FD673" s="72"/>
      <c r="FE673" s="72"/>
      <c r="FF673" s="72"/>
      <c r="FG673" s="72"/>
      <c r="FH673" s="72"/>
      <c r="FI673" s="72"/>
      <c r="FJ673" s="72"/>
      <c r="FK673" s="72"/>
      <c r="FL673" s="72"/>
    </row>
    <row r="674" spans="30:168" ht="12.75">
      <c r="AD674" s="76"/>
      <c r="AF674" s="76"/>
      <c r="AG674" s="76"/>
      <c r="AH674" s="76"/>
      <c r="AI674" s="76"/>
      <c r="AJ674" s="76"/>
      <c r="AK674" s="76"/>
      <c r="AR674" s="80"/>
      <c r="AS674" s="80"/>
      <c r="AT674" s="80"/>
      <c r="AU674" s="80"/>
      <c r="AV674" s="80"/>
      <c r="AW674" s="80"/>
      <c r="AX674" s="80"/>
      <c r="AY674" s="80"/>
      <c r="AZ674" s="80"/>
      <c r="BA674" s="80"/>
      <c r="BB674" s="80"/>
      <c r="BG674" s="81"/>
      <c r="BN674" s="74"/>
      <c r="BO674" s="74"/>
      <c r="BP674" s="74"/>
      <c r="BQ674" s="74"/>
      <c r="BR674" s="74"/>
      <c r="BS674" s="74"/>
      <c r="BT674" s="74"/>
      <c r="BU674" s="74"/>
      <c r="BV674" s="74"/>
      <c r="BW674" s="74"/>
      <c r="BX674" s="74"/>
      <c r="BY674" s="74"/>
      <c r="BZ674" s="74"/>
      <c r="CA674" s="74"/>
      <c r="FA674" s="72"/>
      <c r="FB674" s="72"/>
      <c r="FC674" s="72"/>
      <c r="FD674" s="72"/>
      <c r="FE674" s="72"/>
      <c r="FF674" s="72"/>
      <c r="FG674" s="72"/>
      <c r="FH674" s="72"/>
      <c r="FI674" s="72"/>
      <c r="FJ674" s="72"/>
      <c r="FK674" s="72"/>
      <c r="FL674" s="72"/>
    </row>
    <row r="675" spans="30:168" ht="12.75">
      <c r="AD675" s="76"/>
      <c r="AF675" s="76"/>
      <c r="AG675" s="76"/>
      <c r="AH675" s="76"/>
      <c r="AI675" s="76"/>
      <c r="AJ675" s="76"/>
      <c r="AK675" s="76"/>
      <c r="AR675" s="80"/>
      <c r="AS675" s="80"/>
      <c r="AT675" s="80"/>
      <c r="AU675" s="80"/>
      <c r="AV675" s="80"/>
      <c r="AW675" s="80"/>
      <c r="AX675" s="80"/>
      <c r="AY675" s="80"/>
      <c r="AZ675" s="80"/>
      <c r="BA675" s="80"/>
      <c r="BB675" s="80"/>
      <c r="BG675" s="81"/>
      <c r="BN675" s="74"/>
      <c r="BO675" s="74"/>
      <c r="BP675" s="74"/>
      <c r="BQ675" s="74"/>
      <c r="BR675" s="74"/>
      <c r="BS675" s="74"/>
      <c r="BT675" s="74"/>
      <c r="BU675" s="74"/>
      <c r="BV675" s="74"/>
      <c r="BW675" s="74"/>
      <c r="BX675" s="74"/>
      <c r="BY675" s="74"/>
      <c r="BZ675" s="74"/>
      <c r="CA675" s="74"/>
      <c r="FA675" s="72"/>
      <c r="FB675" s="72"/>
      <c r="FC675" s="72"/>
      <c r="FD675" s="72"/>
      <c r="FE675" s="72"/>
      <c r="FF675" s="72"/>
      <c r="FG675" s="72"/>
      <c r="FH675" s="72"/>
      <c r="FI675" s="72"/>
      <c r="FJ675" s="72"/>
      <c r="FK675" s="72"/>
      <c r="FL675" s="72"/>
    </row>
    <row r="676" spans="30:168" ht="12.75">
      <c r="AD676" s="76"/>
      <c r="AF676" s="80"/>
      <c r="AG676" s="80"/>
      <c r="AH676" s="80"/>
      <c r="AI676" s="80"/>
      <c r="AJ676" s="80"/>
      <c r="AK676" s="80"/>
      <c r="AL676" s="80"/>
      <c r="AM676" s="80"/>
      <c r="AN676" s="80"/>
      <c r="AO676" s="80"/>
      <c r="AP676" s="80"/>
      <c r="AQ676" s="80"/>
      <c r="AR676" s="80"/>
      <c r="AS676" s="80"/>
      <c r="AT676" s="80"/>
      <c r="AU676" s="80"/>
      <c r="AV676" s="80"/>
      <c r="AW676" s="80"/>
      <c r="AX676" s="80"/>
      <c r="AY676" s="80"/>
      <c r="AZ676" s="80"/>
      <c r="BA676" s="80"/>
      <c r="BB676" s="80"/>
      <c r="BG676" s="81"/>
      <c r="BN676" s="74"/>
      <c r="BO676" s="74"/>
      <c r="BP676" s="74"/>
      <c r="BQ676" s="74"/>
      <c r="BR676" s="74"/>
      <c r="BS676" s="74"/>
      <c r="BT676" s="74"/>
      <c r="BU676" s="74"/>
      <c r="BV676" s="74"/>
      <c r="BW676" s="74"/>
      <c r="BX676" s="74"/>
      <c r="BY676" s="74"/>
      <c r="BZ676" s="74"/>
      <c r="CA676" s="74"/>
      <c r="FA676" s="72"/>
      <c r="FB676" s="72"/>
      <c r="FC676" s="72"/>
      <c r="FD676" s="72"/>
      <c r="FE676" s="72"/>
      <c r="FF676" s="72"/>
      <c r="FG676" s="72"/>
      <c r="FH676" s="72"/>
      <c r="FI676" s="72"/>
      <c r="FJ676" s="72"/>
      <c r="FK676" s="72"/>
      <c r="FL676" s="72"/>
    </row>
    <row r="677" spans="30:168" ht="12.75">
      <c r="AD677" s="76"/>
      <c r="AF677" s="76"/>
      <c r="AG677" s="76"/>
      <c r="AH677" s="76"/>
      <c r="AI677" s="76"/>
      <c r="AJ677" s="76"/>
      <c r="AK677" s="76"/>
      <c r="AQ677" s="80"/>
      <c r="AR677" s="80"/>
      <c r="AS677" s="80"/>
      <c r="AT677" s="80"/>
      <c r="AU677" s="80"/>
      <c r="AV677" s="80"/>
      <c r="AW677" s="80"/>
      <c r="AX677" s="80"/>
      <c r="AY677" s="80"/>
      <c r="AZ677" s="80"/>
      <c r="BA677" s="80"/>
      <c r="BB677" s="80"/>
      <c r="BG677" s="81"/>
      <c r="BN677" s="74"/>
      <c r="BO677" s="74"/>
      <c r="BP677" s="74"/>
      <c r="BQ677" s="74"/>
      <c r="BR677" s="74"/>
      <c r="BS677" s="74"/>
      <c r="BT677" s="74"/>
      <c r="BU677" s="74"/>
      <c r="BV677" s="74"/>
      <c r="BW677" s="74"/>
      <c r="BX677" s="74"/>
      <c r="BY677" s="74"/>
      <c r="BZ677" s="74"/>
      <c r="CA677" s="74"/>
      <c r="FA677" s="72"/>
      <c r="FB677" s="72"/>
      <c r="FC677" s="72"/>
      <c r="FD677" s="72"/>
      <c r="FE677" s="72"/>
      <c r="FF677" s="72"/>
      <c r="FG677" s="72"/>
      <c r="FH677" s="72"/>
      <c r="FI677" s="72"/>
      <c r="FJ677" s="72"/>
      <c r="FK677" s="72"/>
      <c r="FL677" s="72"/>
    </row>
    <row r="678" spans="30:168" ht="12.75">
      <c r="AD678" s="76"/>
      <c r="AF678" s="76"/>
      <c r="AG678" s="76"/>
      <c r="AH678" s="76"/>
      <c r="AI678" s="76"/>
      <c r="AJ678" s="76"/>
      <c r="AK678" s="76"/>
      <c r="AQ678" s="80"/>
      <c r="AR678" s="80"/>
      <c r="AS678" s="80"/>
      <c r="AT678" s="80"/>
      <c r="AU678" s="80"/>
      <c r="AV678" s="80"/>
      <c r="AW678" s="80"/>
      <c r="AX678" s="80"/>
      <c r="AY678" s="80"/>
      <c r="AZ678" s="80"/>
      <c r="BA678" s="80"/>
      <c r="BB678" s="80"/>
      <c r="BG678" s="81"/>
      <c r="BN678" s="74"/>
      <c r="BO678" s="74"/>
      <c r="BP678" s="74"/>
      <c r="BQ678" s="74"/>
      <c r="BR678" s="74"/>
      <c r="BS678" s="74"/>
      <c r="BT678" s="74"/>
      <c r="BU678" s="74"/>
      <c r="BV678" s="74"/>
      <c r="BW678" s="74"/>
      <c r="BX678" s="74"/>
      <c r="BY678" s="74"/>
      <c r="BZ678" s="74"/>
      <c r="CA678" s="74"/>
      <c r="FA678" s="72"/>
      <c r="FB678" s="72"/>
      <c r="FC678" s="72"/>
      <c r="FD678" s="72"/>
      <c r="FE678" s="72"/>
      <c r="FF678" s="72"/>
      <c r="FG678" s="72"/>
      <c r="FH678" s="72"/>
      <c r="FI678" s="72"/>
      <c r="FJ678" s="72"/>
      <c r="FK678" s="72"/>
      <c r="FL678" s="72"/>
    </row>
    <row r="679" spans="30:168" ht="12.75">
      <c r="AD679" s="76"/>
      <c r="AF679" s="76"/>
      <c r="AG679" s="76"/>
      <c r="AH679" s="76"/>
      <c r="AI679" s="76"/>
      <c r="AJ679" s="76"/>
      <c r="AK679" s="76"/>
      <c r="AQ679" s="80"/>
      <c r="AR679" s="80"/>
      <c r="AS679" s="80"/>
      <c r="AT679" s="80"/>
      <c r="AU679" s="80"/>
      <c r="AV679" s="80"/>
      <c r="AW679" s="80"/>
      <c r="AX679" s="80"/>
      <c r="AY679" s="80"/>
      <c r="AZ679" s="80"/>
      <c r="BA679" s="80"/>
      <c r="BB679" s="80"/>
      <c r="BG679" s="81"/>
      <c r="BN679" s="74"/>
      <c r="BO679" s="74"/>
      <c r="BP679" s="74"/>
      <c r="BQ679" s="74"/>
      <c r="BR679" s="74"/>
      <c r="BS679" s="74"/>
      <c r="BT679" s="74"/>
      <c r="BU679" s="74"/>
      <c r="BV679" s="74"/>
      <c r="BW679" s="74"/>
      <c r="BX679" s="74"/>
      <c r="BY679" s="74"/>
      <c r="BZ679" s="74"/>
      <c r="CA679" s="74"/>
      <c r="FA679" s="72"/>
      <c r="FB679" s="72"/>
      <c r="FC679" s="72"/>
      <c r="FD679" s="72"/>
      <c r="FE679" s="72"/>
      <c r="FF679" s="72"/>
      <c r="FG679" s="72"/>
      <c r="FH679" s="72"/>
      <c r="FI679" s="72"/>
      <c r="FJ679" s="72"/>
      <c r="FK679" s="72"/>
      <c r="FL679" s="72"/>
    </row>
    <row r="680" spans="30:168" ht="12.75">
      <c r="AD680" s="76"/>
      <c r="AF680" s="76"/>
      <c r="AG680" s="76"/>
      <c r="AH680" s="76"/>
      <c r="AI680" s="76"/>
      <c r="AJ680" s="76"/>
      <c r="AK680" s="76"/>
      <c r="AQ680" s="80"/>
      <c r="AR680" s="80"/>
      <c r="AS680" s="80"/>
      <c r="AT680" s="80"/>
      <c r="AU680" s="80"/>
      <c r="AV680" s="80"/>
      <c r="AW680" s="80"/>
      <c r="AX680" s="80"/>
      <c r="AY680" s="80"/>
      <c r="AZ680" s="80"/>
      <c r="BA680" s="80"/>
      <c r="BB680" s="80"/>
      <c r="BG680" s="81"/>
      <c r="BN680" s="74"/>
      <c r="BO680" s="74"/>
      <c r="BP680" s="74"/>
      <c r="BQ680" s="74"/>
      <c r="BR680" s="74"/>
      <c r="BS680" s="74"/>
      <c r="BT680" s="74"/>
      <c r="BU680" s="74"/>
      <c r="BV680" s="74"/>
      <c r="BW680" s="74"/>
      <c r="BX680" s="74"/>
      <c r="BY680" s="74"/>
      <c r="BZ680" s="74"/>
      <c r="CA680" s="74"/>
      <c r="FA680" s="72"/>
      <c r="FB680" s="72"/>
      <c r="FC680" s="72"/>
      <c r="FD680" s="72"/>
      <c r="FE680" s="72"/>
      <c r="FF680" s="72"/>
      <c r="FG680" s="72"/>
      <c r="FH680" s="72"/>
      <c r="FI680" s="72"/>
      <c r="FJ680" s="72"/>
      <c r="FK680" s="72"/>
      <c r="FL680" s="72"/>
    </row>
    <row r="681" spans="30:168" ht="12.75">
      <c r="AD681" s="76"/>
      <c r="AF681" s="76"/>
      <c r="AG681" s="76"/>
      <c r="AH681" s="76"/>
      <c r="AI681" s="76"/>
      <c r="AJ681" s="76"/>
      <c r="AK681" s="76"/>
      <c r="AQ681" s="80"/>
      <c r="AR681" s="80"/>
      <c r="AS681" s="80"/>
      <c r="AT681" s="80"/>
      <c r="AU681" s="80"/>
      <c r="AV681" s="80"/>
      <c r="AW681" s="80"/>
      <c r="AX681" s="80"/>
      <c r="AY681" s="80"/>
      <c r="AZ681" s="80"/>
      <c r="BA681" s="80"/>
      <c r="BB681" s="80"/>
      <c r="BG681" s="81"/>
      <c r="BN681" s="74"/>
      <c r="BO681" s="74"/>
      <c r="BP681" s="74"/>
      <c r="BQ681" s="74"/>
      <c r="BR681" s="74"/>
      <c r="BS681" s="74"/>
      <c r="BT681" s="74"/>
      <c r="BU681" s="74"/>
      <c r="BV681" s="74"/>
      <c r="BW681" s="74"/>
      <c r="BX681" s="74"/>
      <c r="BY681" s="74"/>
      <c r="BZ681" s="74"/>
      <c r="CA681" s="74"/>
      <c r="FA681" s="72"/>
      <c r="FB681" s="72"/>
      <c r="FC681" s="72"/>
      <c r="FD681" s="72"/>
      <c r="FE681" s="72"/>
      <c r="FF681" s="72"/>
      <c r="FG681" s="72"/>
      <c r="FH681" s="72"/>
      <c r="FI681" s="72"/>
      <c r="FJ681" s="72"/>
      <c r="FK681" s="72"/>
      <c r="FL681" s="72"/>
    </row>
    <row r="682" spans="30:168" ht="12.75">
      <c r="AD682" s="76"/>
      <c r="AF682" s="76"/>
      <c r="AG682" s="76"/>
      <c r="AH682" s="76"/>
      <c r="AI682" s="76"/>
      <c r="AJ682" s="76"/>
      <c r="AK682" s="76"/>
      <c r="AQ682" s="80"/>
      <c r="AR682" s="80"/>
      <c r="AS682" s="80"/>
      <c r="AT682" s="80"/>
      <c r="AU682" s="80"/>
      <c r="AV682" s="80"/>
      <c r="AW682" s="80"/>
      <c r="AX682" s="80"/>
      <c r="AY682" s="80"/>
      <c r="AZ682" s="80"/>
      <c r="BA682" s="80"/>
      <c r="BB682" s="80"/>
      <c r="BG682" s="81"/>
      <c r="BN682" s="74"/>
      <c r="BO682" s="74"/>
      <c r="BP682" s="74"/>
      <c r="BQ682" s="74"/>
      <c r="BR682" s="74"/>
      <c r="BS682" s="74"/>
      <c r="BT682" s="74"/>
      <c r="BU682" s="74"/>
      <c r="BV682" s="74"/>
      <c r="BW682" s="74"/>
      <c r="BX682" s="74"/>
      <c r="BY682" s="74"/>
      <c r="BZ682" s="74"/>
      <c r="CA682" s="74"/>
      <c r="FA682" s="72"/>
      <c r="FB682" s="72"/>
      <c r="FC682" s="72"/>
      <c r="FD682" s="72"/>
      <c r="FE682" s="72"/>
      <c r="FF682" s="72"/>
      <c r="FG682" s="72"/>
      <c r="FH682" s="72"/>
      <c r="FI682" s="72"/>
      <c r="FJ682" s="72"/>
      <c r="FK682" s="72"/>
      <c r="FL682" s="72"/>
    </row>
    <row r="683" spans="30:168" ht="12.75">
      <c r="AD683" s="76"/>
      <c r="AF683" s="76"/>
      <c r="AG683" s="76"/>
      <c r="AH683" s="76"/>
      <c r="AI683" s="76"/>
      <c r="AJ683" s="76"/>
      <c r="AK683" s="76"/>
      <c r="AQ683" s="80"/>
      <c r="AR683" s="80"/>
      <c r="AS683" s="80"/>
      <c r="AT683" s="80"/>
      <c r="AU683" s="80"/>
      <c r="AV683" s="80"/>
      <c r="AW683" s="80"/>
      <c r="AX683" s="80"/>
      <c r="AY683" s="80"/>
      <c r="AZ683" s="80"/>
      <c r="BA683" s="80"/>
      <c r="BB683" s="80"/>
      <c r="BG683" s="81"/>
      <c r="BN683" s="74"/>
      <c r="BO683" s="74"/>
      <c r="BP683" s="74"/>
      <c r="BQ683" s="74"/>
      <c r="BR683" s="74"/>
      <c r="BS683" s="74"/>
      <c r="BT683" s="74"/>
      <c r="BU683" s="74"/>
      <c r="BV683" s="74"/>
      <c r="BW683" s="74"/>
      <c r="BX683" s="74"/>
      <c r="BY683" s="74"/>
      <c r="BZ683" s="74"/>
      <c r="CA683" s="74"/>
      <c r="FA683" s="72"/>
      <c r="FB683" s="72"/>
      <c r="FC683" s="72"/>
      <c r="FD683" s="72"/>
      <c r="FE683" s="72"/>
      <c r="FF683" s="72"/>
      <c r="FG683" s="72"/>
      <c r="FH683" s="72"/>
      <c r="FI683" s="72"/>
      <c r="FJ683" s="72"/>
      <c r="FK683" s="72"/>
      <c r="FL683" s="72"/>
    </row>
    <row r="684" spans="30:168" ht="12.75">
      <c r="AD684" s="76"/>
      <c r="AF684" s="76"/>
      <c r="AG684" s="76"/>
      <c r="AH684" s="76"/>
      <c r="AI684" s="76"/>
      <c r="AJ684" s="76"/>
      <c r="AK684" s="76"/>
      <c r="AQ684" s="80"/>
      <c r="AR684" s="80"/>
      <c r="AS684" s="80"/>
      <c r="AT684" s="80"/>
      <c r="AU684" s="80"/>
      <c r="AV684" s="80"/>
      <c r="AW684" s="80"/>
      <c r="AX684" s="80"/>
      <c r="AY684" s="80"/>
      <c r="AZ684" s="80"/>
      <c r="BA684" s="80"/>
      <c r="BB684" s="80"/>
      <c r="BG684" s="81"/>
      <c r="BM684" s="74"/>
      <c r="BN684" s="74"/>
      <c r="BO684" s="74"/>
      <c r="BP684" s="74"/>
      <c r="BQ684" s="74"/>
      <c r="BR684" s="74"/>
      <c r="BS684" s="74"/>
      <c r="BT684" s="74"/>
      <c r="BU684" s="74"/>
      <c r="BV684" s="74"/>
      <c r="BW684" s="74"/>
      <c r="BX684" s="74"/>
      <c r="BY684" s="74"/>
      <c r="BZ684" s="74"/>
      <c r="CA684" s="74"/>
      <c r="FA684" s="72"/>
      <c r="FB684" s="72"/>
      <c r="FC684" s="72"/>
      <c r="FD684" s="72"/>
      <c r="FE684" s="72"/>
      <c r="FF684" s="72"/>
      <c r="FG684" s="72"/>
      <c r="FH684" s="72"/>
      <c r="FI684" s="72"/>
      <c r="FJ684" s="72"/>
      <c r="FK684" s="72"/>
      <c r="FL684" s="72"/>
    </row>
    <row r="685" spans="30:168" ht="12.75">
      <c r="AD685" s="76"/>
      <c r="AF685" s="76"/>
      <c r="AG685" s="76"/>
      <c r="AH685" s="76"/>
      <c r="AI685" s="76"/>
      <c r="AJ685" s="76"/>
      <c r="AK685" s="76"/>
      <c r="AQ685" s="80"/>
      <c r="AR685" s="80"/>
      <c r="AS685" s="80"/>
      <c r="AT685" s="80"/>
      <c r="AU685" s="80"/>
      <c r="AV685" s="81"/>
      <c r="AW685" s="80"/>
      <c r="AX685" s="80"/>
      <c r="AY685" s="80"/>
      <c r="AZ685" s="80"/>
      <c r="BA685" s="80"/>
      <c r="BB685" s="80"/>
      <c r="BG685" s="81"/>
      <c r="BM685" s="74"/>
      <c r="BO685" s="74"/>
      <c r="BP685" s="74"/>
      <c r="BQ685" s="74"/>
      <c r="BR685" s="74"/>
      <c r="BS685" s="74"/>
      <c r="BT685" s="74"/>
      <c r="BU685" s="74"/>
      <c r="BV685" s="74"/>
      <c r="BW685" s="74"/>
      <c r="BX685" s="74"/>
      <c r="BY685" s="74"/>
      <c r="BZ685" s="74"/>
      <c r="CA685" s="74"/>
      <c r="EP685" s="72"/>
      <c r="EQ685" s="72"/>
      <c r="ER685" s="72"/>
      <c r="ES685" s="72"/>
      <c r="ET685" s="72"/>
      <c r="EU685" s="72"/>
      <c r="EV685" s="72"/>
      <c r="EW685" s="72"/>
      <c r="EX685" s="72"/>
      <c r="EY685" s="72"/>
      <c r="EZ685" s="72"/>
      <c r="FA685" s="72"/>
      <c r="FB685" s="72"/>
      <c r="FC685" s="72"/>
      <c r="FD685" s="72"/>
      <c r="FE685" s="72"/>
      <c r="FF685" s="72"/>
      <c r="FG685" s="72"/>
      <c r="FH685" s="72"/>
      <c r="FI685" s="72"/>
      <c r="FJ685" s="72"/>
      <c r="FK685" s="72"/>
      <c r="FL685" s="72"/>
    </row>
    <row r="686" spans="30:168" ht="12.75">
      <c r="AD686" s="76"/>
      <c r="AF686" s="76"/>
      <c r="AG686" s="76"/>
      <c r="AH686" s="76"/>
      <c r="AI686" s="76"/>
      <c r="AJ686" s="76"/>
      <c r="AK686" s="76"/>
      <c r="AQ686" s="80"/>
      <c r="AR686" s="80"/>
      <c r="AS686" s="80"/>
      <c r="AT686" s="80"/>
      <c r="AU686" s="80"/>
      <c r="AV686" s="80"/>
      <c r="AW686" s="80"/>
      <c r="AX686" s="80"/>
      <c r="AY686" s="80"/>
      <c r="AZ686" s="80"/>
      <c r="BA686" s="80"/>
      <c r="BB686" s="80"/>
      <c r="BG686" s="81"/>
      <c r="BO686" s="74"/>
      <c r="BP686" s="74"/>
      <c r="BQ686" s="74"/>
      <c r="BR686" s="74"/>
      <c r="BS686" s="74"/>
      <c r="BT686" s="74"/>
      <c r="BU686" s="74"/>
      <c r="BV686" s="74"/>
      <c r="BW686" s="74"/>
      <c r="BX686" s="74"/>
      <c r="BY686" s="74"/>
      <c r="BZ686" s="74"/>
      <c r="CA686" s="74"/>
      <c r="EP686" s="72"/>
      <c r="EQ686" s="72"/>
      <c r="ER686" s="72"/>
      <c r="ES686" s="72"/>
      <c r="ET686" s="72"/>
      <c r="EU686" s="72"/>
      <c r="EV686" s="72"/>
      <c r="EW686" s="72"/>
      <c r="EX686" s="72"/>
      <c r="EY686" s="72"/>
      <c r="EZ686" s="72"/>
      <c r="FA686" s="72"/>
      <c r="FB686" s="72"/>
      <c r="FC686" s="72"/>
      <c r="FD686" s="72"/>
      <c r="FE686" s="72"/>
      <c r="FF686" s="72"/>
      <c r="FG686" s="72"/>
      <c r="FH686" s="72"/>
      <c r="FI686" s="72"/>
      <c r="FJ686" s="72"/>
      <c r="FK686" s="72"/>
      <c r="FL686" s="72"/>
    </row>
    <row r="687" spans="30:168" ht="12.75">
      <c r="AD687" s="76"/>
      <c r="AF687" s="76"/>
      <c r="AG687" s="76"/>
      <c r="AH687" s="76"/>
      <c r="AI687" s="76"/>
      <c r="AJ687" s="76"/>
      <c r="AK687" s="76"/>
      <c r="AQ687" s="80"/>
      <c r="AR687" s="80"/>
      <c r="AS687" s="80"/>
      <c r="AT687" s="80"/>
      <c r="AU687" s="80"/>
      <c r="AV687" s="80"/>
      <c r="AW687" s="80"/>
      <c r="AX687" s="80"/>
      <c r="AY687" s="80"/>
      <c r="AZ687" s="80"/>
      <c r="BA687" s="80"/>
      <c r="BB687" s="80"/>
      <c r="BG687" s="81"/>
      <c r="BO687" s="74"/>
      <c r="BP687" s="74"/>
      <c r="BQ687" s="74"/>
      <c r="BR687" s="74"/>
      <c r="BS687" s="74"/>
      <c r="BT687" s="74"/>
      <c r="BU687" s="74"/>
      <c r="BV687" s="74"/>
      <c r="BW687" s="74"/>
      <c r="BX687" s="74"/>
      <c r="BY687" s="74"/>
      <c r="BZ687" s="74"/>
      <c r="CA687" s="74"/>
      <c r="FB687" s="72"/>
      <c r="FC687" s="72"/>
      <c r="FD687" s="72"/>
      <c r="FE687" s="72"/>
      <c r="FF687" s="72"/>
      <c r="FG687" s="72"/>
      <c r="FH687" s="72"/>
      <c r="FI687" s="72"/>
      <c r="FJ687" s="72"/>
      <c r="FK687" s="72"/>
      <c r="FL687" s="72"/>
    </row>
    <row r="688" spans="30:168" ht="12.75">
      <c r="AD688" s="76"/>
      <c r="AF688" s="76"/>
      <c r="AG688" s="76"/>
      <c r="AH688" s="76"/>
      <c r="AI688" s="76"/>
      <c r="AJ688" s="76"/>
      <c r="AK688" s="76"/>
      <c r="AQ688" s="80"/>
      <c r="AR688" s="80"/>
      <c r="AS688" s="80"/>
      <c r="AT688" s="80"/>
      <c r="AU688" s="80"/>
      <c r="AV688" s="80"/>
      <c r="AW688" s="80"/>
      <c r="AX688" s="80"/>
      <c r="AY688" s="80"/>
      <c r="AZ688" s="80"/>
      <c r="BA688" s="80"/>
      <c r="BB688" s="80"/>
      <c r="BG688" s="81"/>
      <c r="BO688" s="74"/>
      <c r="BP688" s="74"/>
      <c r="BQ688" s="74"/>
      <c r="BR688" s="74"/>
      <c r="BS688" s="74"/>
      <c r="BT688" s="74"/>
      <c r="BU688" s="74"/>
      <c r="BV688" s="74"/>
      <c r="BW688" s="74"/>
      <c r="BX688" s="74"/>
      <c r="BY688" s="74"/>
      <c r="BZ688" s="74"/>
      <c r="CA688" s="74"/>
      <c r="FB688" s="72"/>
      <c r="FC688" s="72"/>
      <c r="FD688" s="72"/>
      <c r="FE688" s="72"/>
      <c r="FF688" s="72"/>
      <c r="FG688" s="72"/>
      <c r="FH688" s="72"/>
      <c r="FI688" s="72"/>
      <c r="FJ688" s="72"/>
      <c r="FK688" s="72"/>
      <c r="FL688" s="72"/>
    </row>
    <row r="689" spans="30:168" ht="12.75">
      <c r="AD689" s="76"/>
      <c r="AF689" s="76"/>
      <c r="AG689" s="76"/>
      <c r="AH689" s="76"/>
      <c r="AI689" s="76"/>
      <c r="AJ689" s="76"/>
      <c r="AK689" s="76"/>
      <c r="AQ689" s="80"/>
      <c r="AR689" s="80"/>
      <c r="AS689" s="80"/>
      <c r="AT689" s="80"/>
      <c r="AU689" s="80"/>
      <c r="AV689" s="80"/>
      <c r="AW689" s="80"/>
      <c r="AX689" s="80"/>
      <c r="AY689" s="80"/>
      <c r="AZ689" s="80"/>
      <c r="BA689" s="80"/>
      <c r="BB689" s="80"/>
      <c r="BG689" s="81"/>
      <c r="BO689" s="74"/>
      <c r="BP689" s="74"/>
      <c r="BQ689" s="74"/>
      <c r="BR689" s="74"/>
      <c r="BS689" s="74"/>
      <c r="BT689" s="74"/>
      <c r="BU689" s="74"/>
      <c r="BV689" s="74"/>
      <c r="BW689" s="74"/>
      <c r="BX689" s="74"/>
      <c r="BY689" s="74"/>
      <c r="BZ689" s="74"/>
      <c r="CA689" s="74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</row>
    <row r="690" spans="30:168" ht="12.75">
      <c r="AD690" s="76"/>
      <c r="AF690" s="76"/>
      <c r="AG690" s="76"/>
      <c r="AH690" s="76"/>
      <c r="AI690" s="76"/>
      <c r="AJ690" s="76"/>
      <c r="AK690" s="76"/>
      <c r="AQ690" s="80"/>
      <c r="AR690" s="80"/>
      <c r="AS690" s="80"/>
      <c r="AT690" s="80"/>
      <c r="AU690" s="80"/>
      <c r="AV690" s="80"/>
      <c r="AW690" s="80"/>
      <c r="AX690" s="80"/>
      <c r="AY690" s="80"/>
      <c r="AZ690" s="80"/>
      <c r="BA690" s="80"/>
      <c r="BB690" s="80"/>
      <c r="BG690" s="81"/>
      <c r="BO690" s="74"/>
      <c r="BP690" s="74"/>
      <c r="BQ690" s="74"/>
      <c r="BR690" s="74"/>
      <c r="BS690" s="74"/>
      <c r="BT690" s="74"/>
      <c r="BU690" s="74"/>
      <c r="BV690" s="74"/>
      <c r="BW690" s="74"/>
      <c r="BX690" s="74"/>
      <c r="BY690" s="74"/>
      <c r="BZ690" s="74"/>
      <c r="CA690" s="74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</row>
    <row r="691" spans="30:168" ht="12.75">
      <c r="AD691" s="76"/>
      <c r="AF691" s="76"/>
      <c r="AG691" s="76"/>
      <c r="AH691" s="76"/>
      <c r="AI691" s="76"/>
      <c r="AJ691" s="76"/>
      <c r="AK691" s="76"/>
      <c r="AQ691" s="80"/>
      <c r="AR691" s="80"/>
      <c r="AS691" s="80"/>
      <c r="AT691" s="80"/>
      <c r="AU691" s="80"/>
      <c r="AV691" s="80"/>
      <c r="AW691" s="80"/>
      <c r="AX691" s="80"/>
      <c r="AY691" s="80"/>
      <c r="AZ691" s="80"/>
      <c r="BA691" s="80"/>
      <c r="BB691" s="80"/>
      <c r="BG691" s="81"/>
      <c r="BO691" s="74"/>
      <c r="BP691" s="74"/>
      <c r="BQ691" s="74"/>
      <c r="BR691" s="74"/>
      <c r="BS691" s="74"/>
      <c r="BT691" s="74"/>
      <c r="BU691" s="74"/>
      <c r="BV691" s="74"/>
      <c r="BW691" s="74"/>
      <c r="BX691" s="74"/>
      <c r="BY691" s="74"/>
      <c r="BZ691" s="74"/>
      <c r="CA691" s="74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</row>
    <row r="692" spans="30:168" ht="12.75">
      <c r="AD692" s="76"/>
      <c r="AF692" s="76"/>
      <c r="AG692" s="76"/>
      <c r="AH692" s="76"/>
      <c r="AI692" s="76"/>
      <c r="AJ692" s="76"/>
      <c r="AK692" s="76"/>
      <c r="AQ692" s="80"/>
      <c r="AR692" s="80"/>
      <c r="AS692" s="80"/>
      <c r="AT692" s="80"/>
      <c r="AU692" s="80"/>
      <c r="AV692" s="80"/>
      <c r="AW692" s="80"/>
      <c r="AX692" s="80"/>
      <c r="AY692" s="80"/>
      <c r="AZ692" s="80"/>
      <c r="BA692" s="80"/>
      <c r="BB692" s="80"/>
      <c r="BG692" s="81"/>
      <c r="BO692" s="74"/>
      <c r="BP692" s="74"/>
      <c r="BQ692" s="74"/>
      <c r="BR692" s="74"/>
      <c r="BS692" s="74"/>
      <c r="BT692" s="74"/>
      <c r="BU692" s="74"/>
      <c r="BV692" s="74"/>
      <c r="BW692" s="74"/>
      <c r="BX692" s="74"/>
      <c r="BY692" s="74"/>
      <c r="BZ692" s="74"/>
      <c r="CA692" s="74"/>
      <c r="FB692" s="72"/>
      <c r="FC692" s="72"/>
      <c r="FD692" s="72"/>
      <c r="FE692" s="72"/>
      <c r="FF692" s="72"/>
      <c r="FG692" s="72"/>
      <c r="FH692" s="72"/>
      <c r="FI692" s="72"/>
      <c r="FJ692" s="72"/>
      <c r="FK692" s="72"/>
      <c r="FL692" s="72"/>
    </row>
    <row r="693" spans="30:168" ht="12.75">
      <c r="AD693" s="76"/>
      <c r="AF693" s="76"/>
      <c r="AG693" s="76"/>
      <c r="AH693" s="76"/>
      <c r="AI693" s="76"/>
      <c r="AJ693" s="76"/>
      <c r="AK693" s="76"/>
      <c r="AQ693" s="80"/>
      <c r="AR693" s="80"/>
      <c r="AS693" s="80"/>
      <c r="AT693" s="80"/>
      <c r="AU693" s="80"/>
      <c r="AV693" s="80"/>
      <c r="AW693" s="80"/>
      <c r="AX693" s="80"/>
      <c r="AY693" s="80"/>
      <c r="AZ693" s="80"/>
      <c r="BA693" s="80"/>
      <c r="BB693" s="80"/>
      <c r="BG693" s="81"/>
      <c r="BO693" s="74"/>
      <c r="BP693" s="74"/>
      <c r="BQ693" s="74"/>
      <c r="BR693" s="74"/>
      <c r="BS693" s="74"/>
      <c r="BT693" s="74"/>
      <c r="BU693" s="74"/>
      <c r="BV693" s="74"/>
      <c r="BW693" s="74"/>
      <c r="BX693" s="74"/>
      <c r="BY693" s="74"/>
      <c r="BZ693" s="74"/>
      <c r="CA693" s="74"/>
      <c r="FB693" s="72"/>
      <c r="FC693" s="72"/>
      <c r="FD693" s="72"/>
      <c r="FE693" s="72"/>
      <c r="FF693" s="72"/>
      <c r="FG693" s="72"/>
      <c r="FH693" s="72"/>
      <c r="FI693" s="72"/>
      <c r="FJ693" s="72"/>
      <c r="FK693" s="72"/>
      <c r="FL693" s="72"/>
    </row>
    <row r="694" spans="30:168" ht="12.75">
      <c r="AD694" s="76"/>
      <c r="AF694" s="76"/>
      <c r="AG694" s="76"/>
      <c r="AH694" s="76"/>
      <c r="AI694" s="76"/>
      <c r="AJ694" s="76"/>
      <c r="AK694" s="76"/>
      <c r="AQ694" s="80"/>
      <c r="AR694" s="80"/>
      <c r="AS694" s="80"/>
      <c r="AT694" s="80"/>
      <c r="AU694" s="80"/>
      <c r="AV694" s="80"/>
      <c r="AW694" s="80"/>
      <c r="AX694" s="80"/>
      <c r="AY694" s="80"/>
      <c r="AZ694" s="80"/>
      <c r="BA694" s="80"/>
      <c r="BB694" s="80"/>
      <c r="BG694" s="81"/>
      <c r="BO694" s="74"/>
      <c r="BP694" s="74"/>
      <c r="BQ694" s="74"/>
      <c r="BR694" s="74"/>
      <c r="BS694" s="74"/>
      <c r="BT694" s="74"/>
      <c r="BU694" s="74"/>
      <c r="BV694" s="74"/>
      <c r="BW694" s="74"/>
      <c r="BX694" s="74"/>
      <c r="BY694" s="74"/>
      <c r="BZ694" s="74"/>
      <c r="CA694" s="74"/>
      <c r="FB694" s="72"/>
      <c r="FC694" s="72"/>
      <c r="FD694" s="72"/>
      <c r="FE694" s="72"/>
      <c r="FF694" s="72"/>
      <c r="FG694" s="72"/>
      <c r="FH694" s="72"/>
      <c r="FI694" s="72"/>
      <c r="FJ694" s="72"/>
      <c r="FK694" s="72"/>
      <c r="FL694" s="72"/>
    </row>
    <row r="695" spans="30:168" ht="12.75">
      <c r="AD695" s="76"/>
      <c r="AF695" s="76"/>
      <c r="AG695" s="76"/>
      <c r="AH695" s="76"/>
      <c r="AI695" s="76"/>
      <c r="AJ695" s="76"/>
      <c r="AK695" s="76"/>
      <c r="AQ695" s="80"/>
      <c r="AR695" s="80"/>
      <c r="AS695" s="80"/>
      <c r="AT695" s="80"/>
      <c r="AU695" s="80"/>
      <c r="AV695" s="80"/>
      <c r="AW695" s="80"/>
      <c r="AX695" s="80"/>
      <c r="AY695" s="80"/>
      <c r="AZ695" s="80"/>
      <c r="BA695" s="80"/>
      <c r="BB695" s="80"/>
      <c r="BC695" s="74"/>
      <c r="BG695" s="81"/>
      <c r="BO695" s="74"/>
      <c r="BP695" s="74"/>
      <c r="BQ695" s="74"/>
      <c r="BR695" s="74"/>
      <c r="BS695" s="74"/>
      <c r="BT695" s="74"/>
      <c r="BU695" s="74"/>
      <c r="BV695" s="74"/>
      <c r="BW695" s="74"/>
      <c r="BX695" s="74"/>
      <c r="BY695" s="74"/>
      <c r="BZ695" s="74"/>
      <c r="CA695" s="74"/>
      <c r="FB695" s="72"/>
      <c r="FC695" s="72"/>
      <c r="FD695" s="72"/>
      <c r="FE695" s="72"/>
      <c r="FF695" s="72"/>
      <c r="FG695" s="72"/>
      <c r="FH695" s="72"/>
      <c r="FI695" s="72"/>
      <c r="FJ695" s="72"/>
      <c r="FK695" s="72"/>
      <c r="FL695" s="72"/>
    </row>
    <row r="696" spans="30:168" ht="12.75">
      <c r="AD696" s="76"/>
      <c r="AF696" s="76"/>
      <c r="AG696" s="76"/>
      <c r="AH696" s="76"/>
      <c r="AI696" s="76"/>
      <c r="AJ696" s="76"/>
      <c r="AK696" s="76"/>
      <c r="AQ696" s="80"/>
      <c r="AR696" s="80"/>
      <c r="AS696" s="80"/>
      <c r="AT696" s="80"/>
      <c r="AU696" s="80"/>
      <c r="AV696" s="80"/>
      <c r="AW696" s="80"/>
      <c r="AX696" s="80"/>
      <c r="AY696" s="80"/>
      <c r="AZ696" s="80"/>
      <c r="BA696" s="80"/>
      <c r="BB696" s="80"/>
      <c r="BC696" s="74"/>
      <c r="BG696" s="81"/>
      <c r="BO696" s="74"/>
      <c r="BP696" s="74"/>
      <c r="BQ696" s="74"/>
      <c r="BR696" s="74"/>
      <c r="BS696" s="74"/>
      <c r="BT696" s="74"/>
      <c r="BU696" s="74"/>
      <c r="BV696" s="74"/>
      <c r="BW696" s="74"/>
      <c r="BX696" s="74"/>
      <c r="BY696" s="74"/>
      <c r="BZ696" s="74"/>
      <c r="CA696" s="74"/>
      <c r="FB696" s="72"/>
      <c r="FC696" s="72"/>
      <c r="FD696" s="72"/>
      <c r="FE696" s="72"/>
      <c r="FF696" s="72"/>
      <c r="FG696" s="72"/>
      <c r="FH696" s="72"/>
      <c r="FI696" s="72"/>
      <c r="FJ696" s="72"/>
      <c r="FK696" s="72"/>
      <c r="FL696" s="72"/>
    </row>
    <row r="697" spans="30:168" ht="12.75">
      <c r="AD697" s="76"/>
      <c r="AF697" s="76"/>
      <c r="AG697" s="76"/>
      <c r="AH697" s="76"/>
      <c r="AI697" s="76"/>
      <c r="AJ697" s="76"/>
      <c r="AK697" s="76"/>
      <c r="AQ697" s="80"/>
      <c r="AR697" s="80"/>
      <c r="AS697" s="80"/>
      <c r="AT697" s="80"/>
      <c r="AU697" s="80"/>
      <c r="AV697" s="80"/>
      <c r="AW697" s="80"/>
      <c r="AX697" s="80"/>
      <c r="AY697" s="80"/>
      <c r="AZ697" s="80"/>
      <c r="BA697" s="80"/>
      <c r="BB697" s="80"/>
      <c r="BG697" s="81"/>
      <c r="BH697" s="74"/>
      <c r="BI697" s="74"/>
      <c r="BJ697" s="74"/>
      <c r="BK697" s="74"/>
      <c r="BL697" s="74"/>
      <c r="BO697" s="74"/>
      <c r="BP697" s="74"/>
      <c r="BQ697" s="74"/>
      <c r="BR697" s="74"/>
      <c r="BS697" s="74"/>
      <c r="BT697" s="74"/>
      <c r="BU697" s="74"/>
      <c r="BV697" s="74"/>
      <c r="BW697" s="74"/>
      <c r="BX697" s="74"/>
      <c r="BY697" s="74"/>
      <c r="BZ697" s="74"/>
      <c r="CA697" s="74"/>
      <c r="FB697" s="72"/>
      <c r="FC697" s="72"/>
      <c r="FD697" s="72"/>
      <c r="FE697" s="72"/>
      <c r="FF697" s="72"/>
      <c r="FG697" s="72"/>
      <c r="FH697" s="72"/>
      <c r="FI697" s="72"/>
      <c r="FJ697" s="72"/>
      <c r="FK697" s="72"/>
      <c r="FL697" s="72"/>
    </row>
    <row r="698" spans="30:168" ht="12.75">
      <c r="AD698" s="76"/>
      <c r="AF698" s="76"/>
      <c r="AG698" s="76"/>
      <c r="AH698" s="76"/>
      <c r="AI698" s="76"/>
      <c r="AJ698" s="76"/>
      <c r="AK698" s="76"/>
      <c r="AQ698" s="80"/>
      <c r="AR698" s="80"/>
      <c r="AS698" s="80"/>
      <c r="AT698" s="80"/>
      <c r="AU698" s="80"/>
      <c r="AV698" s="80"/>
      <c r="AW698" s="80"/>
      <c r="AX698" s="80"/>
      <c r="AY698" s="80"/>
      <c r="AZ698" s="80"/>
      <c r="BA698" s="80"/>
      <c r="BB698" s="80"/>
      <c r="BG698" s="81"/>
      <c r="BH698" s="74"/>
      <c r="BI698" s="74"/>
      <c r="BJ698" s="74"/>
      <c r="BK698" s="74"/>
      <c r="BL698" s="74"/>
      <c r="BO698" s="74"/>
      <c r="BP698" s="74"/>
      <c r="BQ698" s="74"/>
      <c r="BR698" s="74"/>
      <c r="BS698" s="74"/>
      <c r="BT698" s="74"/>
      <c r="BU698" s="74"/>
      <c r="BV698" s="74"/>
      <c r="BW698" s="74"/>
      <c r="BX698" s="74"/>
      <c r="BY698" s="74"/>
      <c r="BZ698" s="74"/>
      <c r="CA698" s="74"/>
      <c r="FB698" s="72"/>
      <c r="FC698" s="72"/>
      <c r="FD698" s="72"/>
      <c r="FE698" s="72"/>
      <c r="FF698" s="72"/>
      <c r="FG698" s="72"/>
      <c r="FH698" s="72"/>
      <c r="FI698" s="72"/>
      <c r="FJ698" s="72"/>
      <c r="FK698" s="72"/>
      <c r="FL698" s="72"/>
    </row>
    <row r="699" spans="30:168" ht="12.75">
      <c r="AD699" s="76"/>
      <c r="AF699" s="76"/>
      <c r="AG699" s="76"/>
      <c r="AH699" s="76"/>
      <c r="AI699" s="76"/>
      <c r="AJ699" s="76"/>
      <c r="AK699" s="76"/>
      <c r="AQ699" s="80"/>
      <c r="AR699" s="80"/>
      <c r="AS699" s="80"/>
      <c r="AT699" s="80"/>
      <c r="AU699" s="80"/>
      <c r="AV699" s="80"/>
      <c r="AW699" s="80"/>
      <c r="AX699" s="80"/>
      <c r="AY699" s="80"/>
      <c r="AZ699" s="80"/>
      <c r="BA699" s="80"/>
      <c r="BB699" s="80"/>
      <c r="BF699" s="74"/>
      <c r="BG699" s="81"/>
      <c r="BH699" s="81"/>
      <c r="BO699" s="74"/>
      <c r="BP699" s="74"/>
      <c r="BQ699" s="74"/>
      <c r="BR699" s="74"/>
      <c r="BS699" s="74"/>
      <c r="BT699" s="74"/>
      <c r="BU699" s="74"/>
      <c r="BV699" s="74"/>
      <c r="BW699" s="74"/>
      <c r="BX699" s="74"/>
      <c r="BY699" s="74"/>
      <c r="BZ699" s="74"/>
      <c r="CA699" s="74"/>
      <c r="FB699" s="72"/>
      <c r="FC699" s="72"/>
      <c r="FD699" s="72"/>
      <c r="FE699" s="72"/>
      <c r="FF699" s="72"/>
      <c r="FG699" s="72"/>
      <c r="FH699" s="72"/>
      <c r="FI699" s="72"/>
      <c r="FJ699" s="72"/>
      <c r="FK699" s="72"/>
      <c r="FL699" s="72"/>
    </row>
    <row r="700" spans="30:168" ht="12.75">
      <c r="AD700" s="76"/>
      <c r="AF700" s="76"/>
      <c r="AG700" s="76"/>
      <c r="AH700" s="76"/>
      <c r="AI700" s="76"/>
      <c r="AJ700" s="76"/>
      <c r="AK700" s="76"/>
      <c r="AQ700" s="80"/>
      <c r="AR700" s="80"/>
      <c r="AS700" s="80"/>
      <c r="AT700" s="80"/>
      <c r="AU700" s="80"/>
      <c r="AV700" s="80"/>
      <c r="AW700" s="80"/>
      <c r="AX700" s="80"/>
      <c r="AY700" s="80"/>
      <c r="AZ700" s="80"/>
      <c r="BA700" s="80"/>
      <c r="BB700" s="80"/>
      <c r="BD700" s="74"/>
      <c r="BE700" s="74"/>
      <c r="BF700" s="74"/>
      <c r="BG700" s="74"/>
      <c r="BH700" s="81"/>
      <c r="BO700" s="74"/>
      <c r="BP700" s="74"/>
      <c r="BQ700" s="74"/>
      <c r="BR700" s="74"/>
      <c r="BS700" s="74"/>
      <c r="BT700" s="74"/>
      <c r="BU700" s="74"/>
      <c r="BV700" s="74"/>
      <c r="BW700" s="74"/>
      <c r="BX700" s="74"/>
      <c r="BY700" s="74"/>
      <c r="BZ700" s="74"/>
      <c r="CA700" s="74"/>
      <c r="FB700" s="72"/>
      <c r="FC700" s="72"/>
      <c r="FD700" s="72"/>
      <c r="FE700" s="72"/>
      <c r="FF700" s="72"/>
      <c r="FG700" s="72"/>
      <c r="FH700" s="72"/>
      <c r="FI700" s="72"/>
      <c r="FJ700" s="72"/>
      <c r="FK700" s="72"/>
      <c r="FL700" s="72"/>
    </row>
    <row r="701" spans="30:168" ht="12.75">
      <c r="AD701" s="76"/>
      <c r="AF701" s="76"/>
      <c r="AG701" s="76"/>
      <c r="AH701" s="76"/>
      <c r="AI701" s="76"/>
      <c r="AJ701" s="76"/>
      <c r="AK701" s="76"/>
      <c r="AQ701" s="80"/>
      <c r="AR701" s="80"/>
      <c r="AS701" s="80"/>
      <c r="AT701" s="80"/>
      <c r="AU701" s="80"/>
      <c r="AV701" s="80"/>
      <c r="AW701" s="80"/>
      <c r="AX701" s="80"/>
      <c r="AY701" s="80"/>
      <c r="AZ701" s="80"/>
      <c r="BA701" s="80"/>
      <c r="BB701" s="80"/>
      <c r="BD701" s="74"/>
      <c r="BE701" s="74"/>
      <c r="BG701" s="74"/>
      <c r="BH701" s="81"/>
      <c r="BO701" s="74"/>
      <c r="BP701" s="74"/>
      <c r="BQ701" s="74"/>
      <c r="BR701" s="74"/>
      <c r="BS701" s="74"/>
      <c r="BT701" s="74"/>
      <c r="BU701" s="74"/>
      <c r="BV701" s="74"/>
      <c r="BW701" s="74"/>
      <c r="BX701" s="74"/>
      <c r="BY701" s="74"/>
      <c r="BZ701" s="74"/>
      <c r="CA701" s="74"/>
      <c r="FB701" s="72"/>
      <c r="FC701" s="72"/>
      <c r="FD701" s="72"/>
      <c r="FE701" s="72"/>
      <c r="FF701" s="72"/>
      <c r="FG701" s="72"/>
      <c r="FH701" s="72"/>
      <c r="FI701" s="72"/>
      <c r="FJ701" s="72"/>
      <c r="FK701" s="72"/>
      <c r="FL701" s="72"/>
    </row>
    <row r="702" spans="30:168" ht="12.75">
      <c r="AD702" s="76"/>
      <c r="AF702" s="76"/>
      <c r="AG702" s="76"/>
      <c r="AH702" s="76"/>
      <c r="AI702" s="76"/>
      <c r="AJ702" s="76"/>
      <c r="AK702" s="76"/>
      <c r="AQ702" s="80"/>
      <c r="AR702" s="80"/>
      <c r="AS702" s="80"/>
      <c r="AT702" s="80"/>
      <c r="AU702" s="80"/>
      <c r="AV702" s="80"/>
      <c r="AW702" s="80"/>
      <c r="AX702" s="80"/>
      <c r="AY702" s="80"/>
      <c r="AZ702" s="80"/>
      <c r="BA702" s="80"/>
      <c r="BB702" s="80"/>
      <c r="BH702" s="81"/>
      <c r="BO702" s="74"/>
      <c r="BP702" s="74"/>
      <c r="BQ702" s="74"/>
      <c r="BR702" s="74"/>
      <c r="BS702" s="74"/>
      <c r="BT702" s="74"/>
      <c r="BU702" s="74"/>
      <c r="BV702" s="74"/>
      <c r="BW702" s="74"/>
      <c r="BX702" s="74"/>
      <c r="BY702" s="74"/>
      <c r="BZ702" s="74"/>
      <c r="CA702" s="74"/>
      <c r="FB702" s="72"/>
      <c r="FC702" s="72"/>
      <c r="FD702" s="72"/>
      <c r="FE702" s="72"/>
      <c r="FF702" s="72"/>
      <c r="FG702" s="72"/>
      <c r="FH702" s="72"/>
      <c r="FI702" s="72"/>
      <c r="FJ702" s="72"/>
      <c r="FK702" s="72"/>
      <c r="FL702" s="72"/>
    </row>
    <row r="703" spans="30:168" ht="12.75">
      <c r="AD703" s="76"/>
      <c r="AF703" s="76"/>
      <c r="AG703" s="76"/>
      <c r="AH703" s="76"/>
      <c r="AI703" s="76"/>
      <c r="AJ703" s="76"/>
      <c r="AK703" s="76"/>
      <c r="AQ703" s="80"/>
      <c r="AR703" s="80"/>
      <c r="AS703" s="80"/>
      <c r="AT703" s="80"/>
      <c r="AU703" s="80"/>
      <c r="AV703" s="80"/>
      <c r="AW703" s="80"/>
      <c r="AX703" s="80"/>
      <c r="AY703" s="80"/>
      <c r="AZ703" s="80"/>
      <c r="BA703" s="80"/>
      <c r="BB703" s="80"/>
      <c r="BH703" s="81"/>
      <c r="BO703" s="74"/>
      <c r="BP703" s="74"/>
      <c r="BQ703" s="74"/>
      <c r="BR703" s="74"/>
      <c r="BS703" s="74"/>
      <c r="BT703" s="74"/>
      <c r="BU703" s="74"/>
      <c r="BV703" s="74"/>
      <c r="BW703" s="74"/>
      <c r="BX703" s="74"/>
      <c r="BY703" s="74"/>
      <c r="BZ703" s="74"/>
      <c r="CA703" s="74"/>
      <c r="FB703" s="72"/>
      <c r="FC703" s="72"/>
      <c r="FD703" s="72"/>
      <c r="FE703" s="72"/>
      <c r="FF703" s="72"/>
      <c r="FG703" s="72"/>
      <c r="FH703" s="72"/>
      <c r="FI703" s="72"/>
      <c r="FJ703" s="72"/>
      <c r="FK703" s="72"/>
      <c r="FL703" s="72"/>
    </row>
    <row r="704" spans="30:168" ht="12.75">
      <c r="AD704" s="76"/>
      <c r="AF704" s="76"/>
      <c r="AG704" s="76"/>
      <c r="AH704" s="76"/>
      <c r="AI704" s="76"/>
      <c r="AJ704" s="76"/>
      <c r="AK704" s="76"/>
      <c r="AQ704" s="80"/>
      <c r="AR704" s="80"/>
      <c r="AS704" s="80"/>
      <c r="AT704" s="80"/>
      <c r="AU704" s="80"/>
      <c r="AV704" s="80"/>
      <c r="AW704" s="80"/>
      <c r="AX704" s="80"/>
      <c r="AY704" s="80"/>
      <c r="AZ704" s="80"/>
      <c r="BA704" s="80"/>
      <c r="BB704" s="80"/>
      <c r="BH704" s="81"/>
      <c r="BO704" s="74"/>
      <c r="BP704" s="74"/>
      <c r="BQ704" s="74"/>
      <c r="BR704" s="74"/>
      <c r="BS704" s="74"/>
      <c r="BT704" s="74"/>
      <c r="BU704" s="74"/>
      <c r="BV704" s="74"/>
      <c r="BW704" s="74"/>
      <c r="BX704" s="74"/>
      <c r="BY704" s="74"/>
      <c r="BZ704" s="74"/>
      <c r="CA704" s="74"/>
      <c r="FB704" s="72"/>
      <c r="FC704" s="72"/>
      <c r="FD704" s="72"/>
      <c r="FE704" s="72"/>
      <c r="FF704" s="72"/>
      <c r="FG704" s="72"/>
      <c r="FH704" s="72"/>
      <c r="FI704" s="72"/>
      <c r="FJ704" s="72"/>
      <c r="FK704" s="72"/>
      <c r="FL704" s="72"/>
    </row>
    <row r="705" spans="30:168" ht="12.75">
      <c r="AD705" s="76"/>
      <c r="AF705" s="76"/>
      <c r="AG705" s="76"/>
      <c r="AH705" s="76"/>
      <c r="AI705" s="76"/>
      <c r="AJ705" s="76"/>
      <c r="AK705" s="76"/>
      <c r="AQ705" s="80"/>
      <c r="AR705" s="80"/>
      <c r="AS705" s="80"/>
      <c r="AT705" s="80"/>
      <c r="AU705" s="80"/>
      <c r="AV705" s="80"/>
      <c r="AW705" s="80"/>
      <c r="AX705" s="80"/>
      <c r="AY705" s="80"/>
      <c r="AZ705" s="80"/>
      <c r="BA705" s="80"/>
      <c r="BB705" s="80"/>
      <c r="BH705" s="81"/>
      <c r="BO705" s="74"/>
      <c r="BP705" s="74"/>
      <c r="BQ705" s="74"/>
      <c r="BR705" s="74"/>
      <c r="BS705" s="74"/>
      <c r="BT705" s="74"/>
      <c r="BU705" s="74"/>
      <c r="BV705" s="74"/>
      <c r="BW705" s="74"/>
      <c r="BX705" s="74"/>
      <c r="BY705" s="74"/>
      <c r="BZ705" s="74"/>
      <c r="CA705" s="74"/>
      <c r="FB705" s="72"/>
      <c r="FC705" s="72"/>
      <c r="FD705" s="72"/>
      <c r="FE705" s="72"/>
      <c r="FF705" s="72"/>
      <c r="FG705" s="72"/>
      <c r="FH705" s="72"/>
      <c r="FI705" s="72"/>
      <c r="FJ705" s="72"/>
      <c r="FK705" s="72"/>
      <c r="FL705" s="72"/>
    </row>
    <row r="706" spans="30:168" ht="12.75">
      <c r="AD706" s="76"/>
      <c r="AF706" s="76"/>
      <c r="AG706" s="76"/>
      <c r="AH706" s="76"/>
      <c r="AI706" s="76"/>
      <c r="AJ706" s="76"/>
      <c r="AK706" s="76"/>
      <c r="AQ706" s="80"/>
      <c r="AR706" s="80"/>
      <c r="AS706" s="80"/>
      <c r="AT706" s="80"/>
      <c r="AU706" s="80"/>
      <c r="AV706" s="80"/>
      <c r="AW706" s="80"/>
      <c r="AX706" s="80"/>
      <c r="AY706" s="80"/>
      <c r="AZ706" s="80"/>
      <c r="BA706" s="80"/>
      <c r="BB706" s="80"/>
      <c r="BH706" s="81"/>
      <c r="BO706" s="74"/>
      <c r="BP706" s="74"/>
      <c r="BQ706" s="74"/>
      <c r="BR706" s="74"/>
      <c r="BS706" s="74"/>
      <c r="BT706" s="74"/>
      <c r="BU706" s="74"/>
      <c r="BV706" s="74"/>
      <c r="BW706" s="74"/>
      <c r="BX706" s="74"/>
      <c r="BY706" s="74"/>
      <c r="BZ706" s="74"/>
      <c r="CA706" s="74"/>
      <c r="FB706" s="72"/>
      <c r="FC706" s="72"/>
      <c r="FD706" s="72"/>
      <c r="FE706" s="72"/>
      <c r="FF706" s="72"/>
      <c r="FG706" s="72"/>
      <c r="FH706" s="72"/>
      <c r="FI706" s="72"/>
      <c r="FJ706" s="72"/>
      <c r="FK706" s="72"/>
      <c r="FL706" s="72"/>
    </row>
    <row r="707" spans="30:168" ht="12.75">
      <c r="AD707" s="76"/>
      <c r="AF707" s="76"/>
      <c r="AG707" s="76"/>
      <c r="AH707" s="76"/>
      <c r="AI707" s="76"/>
      <c r="AJ707" s="76"/>
      <c r="AK707" s="76"/>
      <c r="AQ707" s="80"/>
      <c r="AR707" s="80"/>
      <c r="AS707" s="80"/>
      <c r="AT707" s="80"/>
      <c r="AU707" s="80"/>
      <c r="AV707" s="80"/>
      <c r="AW707" s="80"/>
      <c r="AX707" s="80"/>
      <c r="AY707" s="80"/>
      <c r="AZ707" s="80"/>
      <c r="BA707" s="80"/>
      <c r="BB707" s="80"/>
      <c r="BH707" s="81"/>
      <c r="BO707" s="74"/>
      <c r="BP707" s="74"/>
      <c r="BQ707" s="74"/>
      <c r="BR707" s="74"/>
      <c r="BS707" s="74"/>
      <c r="BT707" s="74"/>
      <c r="BU707" s="74"/>
      <c r="BV707" s="74"/>
      <c r="BW707" s="74"/>
      <c r="BX707" s="74"/>
      <c r="BY707" s="74"/>
      <c r="BZ707" s="74"/>
      <c r="CA707" s="74"/>
      <c r="FB707" s="72"/>
      <c r="FC707" s="72"/>
      <c r="FD707" s="72"/>
      <c r="FE707" s="72"/>
      <c r="FF707" s="72"/>
      <c r="FG707" s="72"/>
      <c r="FH707" s="72"/>
      <c r="FI707" s="72"/>
      <c r="FJ707" s="72"/>
      <c r="FK707" s="72"/>
      <c r="FL707" s="72"/>
    </row>
    <row r="708" spans="30:168" ht="12.75">
      <c r="AD708" s="76"/>
      <c r="AF708" s="76"/>
      <c r="AG708" s="76"/>
      <c r="AH708" s="76"/>
      <c r="AI708" s="76"/>
      <c r="AJ708" s="76"/>
      <c r="AK708" s="76"/>
      <c r="AQ708" s="80"/>
      <c r="AR708" s="80"/>
      <c r="AS708" s="80"/>
      <c r="AT708" s="80"/>
      <c r="AU708" s="80"/>
      <c r="AV708" s="80"/>
      <c r="AW708" s="80"/>
      <c r="AX708" s="80"/>
      <c r="AY708" s="80"/>
      <c r="AZ708" s="80"/>
      <c r="BA708" s="80"/>
      <c r="BB708" s="80"/>
      <c r="BH708" s="81"/>
      <c r="BO708" s="74"/>
      <c r="BP708" s="74"/>
      <c r="BQ708" s="74"/>
      <c r="BR708" s="74"/>
      <c r="BS708" s="74"/>
      <c r="BT708" s="74"/>
      <c r="BU708" s="74"/>
      <c r="BV708" s="74"/>
      <c r="BW708" s="74"/>
      <c r="BX708" s="74"/>
      <c r="BY708" s="74"/>
      <c r="BZ708" s="74"/>
      <c r="CA708" s="74"/>
      <c r="FB708" s="72"/>
      <c r="FC708" s="72"/>
      <c r="FD708" s="72"/>
      <c r="FE708" s="72"/>
      <c r="FF708" s="72"/>
      <c r="FG708" s="72"/>
      <c r="FH708" s="72"/>
      <c r="FI708" s="72"/>
      <c r="FJ708" s="72"/>
      <c r="FK708" s="72"/>
      <c r="FL708" s="72"/>
    </row>
    <row r="709" spans="30:168" ht="12.75">
      <c r="AD709" s="76"/>
      <c r="AF709" s="76"/>
      <c r="AG709" s="76"/>
      <c r="AH709" s="76"/>
      <c r="AI709" s="76"/>
      <c r="AJ709" s="76"/>
      <c r="AK709" s="76"/>
      <c r="AQ709" s="80"/>
      <c r="AR709" s="80"/>
      <c r="AS709" s="80"/>
      <c r="AT709" s="80"/>
      <c r="AU709" s="80"/>
      <c r="AV709" s="80"/>
      <c r="AW709" s="80"/>
      <c r="AX709" s="80"/>
      <c r="AY709" s="80"/>
      <c r="AZ709" s="80"/>
      <c r="BA709" s="80"/>
      <c r="BB709" s="80"/>
      <c r="BH709" s="81"/>
      <c r="BO709" s="74"/>
      <c r="BP709" s="74"/>
      <c r="BQ709" s="74"/>
      <c r="BR709" s="74"/>
      <c r="BS709" s="74"/>
      <c r="BT709" s="74"/>
      <c r="BU709" s="74"/>
      <c r="BV709" s="74"/>
      <c r="BW709" s="74"/>
      <c r="BX709" s="74"/>
      <c r="BY709" s="74"/>
      <c r="BZ709" s="74"/>
      <c r="CA709" s="74"/>
      <c r="FB709" s="72"/>
      <c r="FC709" s="72"/>
      <c r="FD709" s="72"/>
      <c r="FE709" s="72"/>
      <c r="FF709" s="72"/>
      <c r="FG709" s="72"/>
      <c r="FH709" s="72"/>
      <c r="FI709" s="72"/>
      <c r="FJ709" s="72"/>
      <c r="FK709" s="72"/>
      <c r="FL709" s="72"/>
    </row>
    <row r="710" spans="30:168" ht="12.75">
      <c r="AD710" s="76"/>
      <c r="AF710" s="76"/>
      <c r="AG710" s="76"/>
      <c r="AH710" s="76"/>
      <c r="AI710" s="76"/>
      <c r="AJ710" s="76"/>
      <c r="AK710" s="76"/>
      <c r="AQ710" s="80"/>
      <c r="AR710" s="80"/>
      <c r="AS710" s="80"/>
      <c r="AT710" s="80"/>
      <c r="AU710" s="80"/>
      <c r="AV710" s="80"/>
      <c r="AW710" s="80"/>
      <c r="AX710" s="80"/>
      <c r="AY710" s="80"/>
      <c r="AZ710" s="80"/>
      <c r="BA710" s="80"/>
      <c r="BB710" s="80"/>
      <c r="BH710" s="81"/>
      <c r="BO710" s="74"/>
      <c r="BP710" s="74"/>
      <c r="BQ710" s="74"/>
      <c r="BR710" s="74"/>
      <c r="BS710" s="74"/>
      <c r="BT710" s="74"/>
      <c r="BU710" s="74"/>
      <c r="BV710" s="74"/>
      <c r="BW710" s="74"/>
      <c r="BX710" s="74"/>
      <c r="BY710" s="74"/>
      <c r="BZ710" s="74"/>
      <c r="CA710" s="74"/>
      <c r="FB710" s="72"/>
      <c r="FC710" s="72"/>
      <c r="FD710" s="72"/>
      <c r="FE710" s="72"/>
      <c r="FF710" s="72"/>
      <c r="FG710" s="72"/>
      <c r="FH710" s="72"/>
      <c r="FI710" s="72"/>
      <c r="FJ710" s="72"/>
      <c r="FK710" s="72"/>
      <c r="FL710" s="72"/>
    </row>
    <row r="711" spans="30:168" ht="12.75">
      <c r="AD711" s="76"/>
      <c r="AF711" s="76"/>
      <c r="AG711" s="76"/>
      <c r="AH711" s="76"/>
      <c r="AI711" s="76"/>
      <c r="AJ711" s="76"/>
      <c r="AK711" s="76"/>
      <c r="AQ711" s="80"/>
      <c r="AR711" s="80"/>
      <c r="AS711" s="80"/>
      <c r="AT711" s="80"/>
      <c r="AU711" s="80"/>
      <c r="AV711" s="80"/>
      <c r="AW711" s="80"/>
      <c r="AX711" s="80"/>
      <c r="AY711" s="80"/>
      <c r="AZ711" s="80"/>
      <c r="BA711" s="80"/>
      <c r="BB711" s="80"/>
      <c r="BH711" s="81"/>
      <c r="BO711" s="74"/>
      <c r="BP711" s="74"/>
      <c r="BQ711" s="74"/>
      <c r="BR711" s="74"/>
      <c r="BS711" s="74"/>
      <c r="BT711" s="74"/>
      <c r="BU711" s="74"/>
      <c r="BV711" s="74"/>
      <c r="BW711" s="74"/>
      <c r="BX711" s="74"/>
      <c r="BY711" s="74"/>
      <c r="BZ711" s="74"/>
      <c r="CA711" s="74"/>
      <c r="FB711" s="72"/>
      <c r="FC711" s="72"/>
      <c r="FD711" s="72"/>
      <c r="FE711" s="72"/>
      <c r="FF711" s="72"/>
      <c r="FG711" s="72"/>
      <c r="FH711" s="72"/>
      <c r="FI711" s="72"/>
      <c r="FJ711" s="72"/>
      <c r="FK711" s="72"/>
      <c r="FL711" s="72"/>
    </row>
    <row r="712" spans="30:168" ht="12.75">
      <c r="AD712" s="76"/>
      <c r="AF712" s="76"/>
      <c r="AG712" s="76"/>
      <c r="AH712" s="76"/>
      <c r="AI712" s="76"/>
      <c r="AJ712" s="76"/>
      <c r="AK712" s="76"/>
      <c r="AQ712" s="80"/>
      <c r="AR712" s="80"/>
      <c r="AS712" s="80"/>
      <c r="AT712" s="80"/>
      <c r="AU712" s="80"/>
      <c r="AV712" s="80"/>
      <c r="AW712" s="80"/>
      <c r="AX712" s="80"/>
      <c r="AY712" s="80"/>
      <c r="AZ712" s="80"/>
      <c r="BA712" s="80"/>
      <c r="BB712" s="80"/>
      <c r="BH712" s="81"/>
      <c r="BO712" s="74"/>
      <c r="BP712" s="74"/>
      <c r="BQ712" s="74"/>
      <c r="BR712" s="74"/>
      <c r="BS712" s="74"/>
      <c r="BT712" s="74"/>
      <c r="BU712" s="74"/>
      <c r="BV712" s="74"/>
      <c r="BW712" s="74"/>
      <c r="BX712" s="74"/>
      <c r="BY712" s="74"/>
      <c r="BZ712" s="74"/>
      <c r="CA712" s="74"/>
      <c r="FB712" s="72"/>
      <c r="FC712" s="72"/>
      <c r="FD712" s="72"/>
      <c r="FE712" s="72"/>
      <c r="FF712" s="72"/>
      <c r="FG712" s="72"/>
      <c r="FH712" s="72"/>
      <c r="FI712" s="72"/>
      <c r="FJ712" s="72"/>
      <c r="FK712" s="72"/>
      <c r="FL712" s="72"/>
    </row>
    <row r="713" spans="30:168" ht="12.75">
      <c r="AD713" s="76"/>
      <c r="AF713" s="80"/>
      <c r="AG713" s="80"/>
      <c r="AH713" s="80"/>
      <c r="AI713" s="80"/>
      <c r="AJ713" s="80"/>
      <c r="AK713" s="80"/>
      <c r="AL713" s="80"/>
      <c r="AM713" s="80"/>
      <c r="AN713" s="80"/>
      <c r="AO713" s="80"/>
      <c r="AP713" s="80"/>
      <c r="AQ713" s="80"/>
      <c r="AR713" s="80"/>
      <c r="AS713" s="80"/>
      <c r="AT713" s="80"/>
      <c r="AU713" s="80"/>
      <c r="AV713" s="80"/>
      <c r="AW713" s="80"/>
      <c r="AX713" s="80"/>
      <c r="AY713" s="80"/>
      <c r="AZ713" s="80"/>
      <c r="BA713" s="80"/>
      <c r="BB713" s="80"/>
      <c r="BH713" s="81"/>
      <c r="BN713" s="74"/>
      <c r="BO713" s="74"/>
      <c r="BP713" s="74"/>
      <c r="BQ713" s="74"/>
      <c r="BR713" s="74"/>
      <c r="BS713" s="74"/>
      <c r="BT713" s="74"/>
      <c r="BU713" s="74"/>
      <c r="BV713" s="74"/>
      <c r="BW713" s="74"/>
      <c r="BX713" s="74"/>
      <c r="BY713" s="74"/>
      <c r="BZ713" s="74"/>
      <c r="CA713" s="74"/>
      <c r="FB713" s="72"/>
      <c r="FC713" s="72"/>
      <c r="FD713" s="72"/>
      <c r="FE713" s="72"/>
      <c r="FF713" s="72"/>
      <c r="FG713" s="72"/>
      <c r="FH713" s="72"/>
      <c r="FI713" s="72"/>
      <c r="FJ713" s="72"/>
      <c r="FK713" s="72"/>
      <c r="FL713" s="72"/>
    </row>
    <row r="714" spans="30:168" ht="12.75">
      <c r="AD714" s="76"/>
      <c r="AF714" s="80"/>
      <c r="AG714" s="80"/>
      <c r="AH714" s="80"/>
      <c r="AI714" s="80"/>
      <c r="AJ714" s="80"/>
      <c r="AK714" s="80"/>
      <c r="AL714" s="80"/>
      <c r="AM714" s="80"/>
      <c r="AN714" s="80"/>
      <c r="AO714" s="80"/>
      <c r="AP714" s="80"/>
      <c r="AQ714" s="80"/>
      <c r="AR714" s="80"/>
      <c r="AS714" s="80"/>
      <c r="AT714" s="80"/>
      <c r="AU714" s="80"/>
      <c r="AV714" s="80"/>
      <c r="AW714" s="80"/>
      <c r="AX714" s="80"/>
      <c r="AY714" s="80"/>
      <c r="AZ714" s="80"/>
      <c r="BA714" s="80"/>
      <c r="BB714" s="80"/>
      <c r="BH714" s="81"/>
      <c r="BM714" s="74"/>
      <c r="BN714" s="74"/>
      <c r="BO714" s="74"/>
      <c r="BP714" s="74"/>
      <c r="BQ714" s="74"/>
      <c r="BR714" s="74"/>
      <c r="BS714" s="74"/>
      <c r="BT714" s="74"/>
      <c r="BU714" s="74"/>
      <c r="BV714" s="74"/>
      <c r="BW714" s="74"/>
      <c r="BX714" s="74"/>
      <c r="BY714" s="74"/>
      <c r="BZ714" s="74"/>
      <c r="CA714" s="74"/>
      <c r="FB714" s="72"/>
      <c r="FC714" s="72"/>
      <c r="FD714" s="72"/>
      <c r="FE714" s="72"/>
      <c r="FF714" s="72"/>
      <c r="FG714" s="72"/>
      <c r="FH714" s="72"/>
      <c r="FI714" s="72"/>
      <c r="FJ714" s="72"/>
      <c r="FK714" s="72"/>
      <c r="FL714" s="72"/>
    </row>
    <row r="715" spans="30:168" ht="12.75">
      <c r="AD715" s="76"/>
      <c r="AF715" s="76"/>
      <c r="AG715" s="76"/>
      <c r="AH715" s="76"/>
      <c r="AI715" s="76"/>
      <c r="AJ715" s="76"/>
      <c r="AK715" s="76"/>
      <c r="AR715" s="80"/>
      <c r="AS715" s="80"/>
      <c r="AT715" s="80"/>
      <c r="AU715" s="80"/>
      <c r="AV715" s="80"/>
      <c r="AW715" s="80"/>
      <c r="AX715" s="80"/>
      <c r="AY715" s="80"/>
      <c r="AZ715" s="80"/>
      <c r="BA715" s="80"/>
      <c r="BB715" s="80"/>
      <c r="BH715" s="81"/>
      <c r="BM715" s="74"/>
      <c r="BN715" s="74"/>
      <c r="BO715" s="74"/>
      <c r="BP715" s="74"/>
      <c r="BQ715" s="74"/>
      <c r="BR715" s="74"/>
      <c r="BS715" s="74"/>
      <c r="BT715" s="74"/>
      <c r="BU715" s="74"/>
      <c r="BV715" s="74"/>
      <c r="BW715" s="74"/>
      <c r="BX715" s="74"/>
      <c r="BY715" s="74"/>
      <c r="BZ715" s="74"/>
      <c r="CA715" s="74"/>
      <c r="EP715" s="72"/>
      <c r="EQ715" s="72"/>
      <c r="ER715" s="72"/>
      <c r="ES715" s="72"/>
      <c r="ET715" s="72"/>
      <c r="EU715" s="72"/>
      <c r="EV715" s="72"/>
      <c r="EW715" s="72"/>
      <c r="EX715" s="72"/>
      <c r="EY715" s="72"/>
      <c r="EZ715" s="72"/>
      <c r="FA715" s="72"/>
      <c r="FB715" s="72"/>
      <c r="FC715" s="72"/>
      <c r="FD715" s="72"/>
      <c r="FE715" s="72"/>
      <c r="FF715" s="72"/>
      <c r="FG715" s="72"/>
      <c r="FH715" s="72"/>
      <c r="FI715" s="72"/>
      <c r="FJ715" s="72"/>
      <c r="FK715" s="72"/>
      <c r="FL715" s="72"/>
    </row>
    <row r="716" spans="30:168" ht="12.75">
      <c r="AD716" s="76"/>
      <c r="AF716" s="76"/>
      <c r="AG716" s="76"/>
      <c r="AH716" s="76"/>
      <c r="AI716" s="76"/>
      <c r="AJ716" s="76"/>
      <c r="AK716" s="76"/>
      <c r="AR716" s="80"/>
      <c r="AS716" s="80"/>
      <c r="AT716" s="80"/>
      <c r="AU716" s="80"/>
      <c r="AV716" s="80"/>
      <c r="AW716" s="80"/>
      <c r="AX716" s="80"/>
      <c r="AY716" s="80"/>
      <c r="AZ716" s="80"/>
      <c r="BA716" s="80"/>
      <c r="BB716" s="80"/>
      <c r="BH716" s="81"/>
      <c r="BM716" s="74"/>
      <c r="BN716" s="74"/>
      <c r="BO716" s="74"/>
      <c r="BP716" s="74"/>
      <c r="BQ716" s="74"/>
      <c r="BR716" s="74"/>
      <c r="BS716" s="74"/>
      <c r="BT716" s="74"/>
      <c r="BU716" s="74"/>
      <c r="BV716" s="74"/>
      <c r="BW716" s="74"/>
      <c r="BX716" s="74"/>
      <c r="BY716" s="74"/>
      <c r="BZ716" s="74"/>
      <c r="CA716" s="74"/>
      <c r="EP716" s="72"/>
      <c r="EQ716" s="72"/>
      <c r="ER716" s="72"/>
      <c r="ES716" s="72"/>
      <c r="ET716" s="72"/>
      <c r="EU716" s="72"/>
      <c r="EV716" s="72"/>
      <c r="EW716" s="72"/>
      <c r="EX716" s="72"/>
      <c r="EY716" s="72"/>
      <c r="EZ716" s="72"/>
      <c r="FA716" s="72"/>
      <c r="FB716" s="72"/>
      <c r="FC716" s="72"/>
      <c r="FD716" s="72"/>
      <c r="FE716" s="72"/>
      <c r="FF716" s="72"/>
      <c r="FG716" s="72"/>
      <c r="FH716" s="72"/>
      <c r="FI716" s="72"/>
      <c r="FJ716" s="72"/>
      <c r="FK716" s="72"/>
      <c r="FL716" s="72"/>
    </row>
    <row r="717" spans="30:168" ht="12.75">
      <c r="AD717" s="76"/>
      <c r="AF717" s="76"/>
      <c r="AG717" s="76"/>
      <c r="AH717" s="76"/>
      <c r="AI717" s="76"/>
      <c r="AJ717" s="76"/>
      <c r="AK717" s="76"/>
      <c r="AR717" s="80"/>
      <c r="AS717" s="80"/>
      <c r="AT717" s="80"/>
      <c r="AU717" s="80"/>
      <c r="AV717" s="80"/>
      <c r="AW717" s="80"/>
      <c r="AX717" s="80"/>
      <c r="AY717" s="80"/>
      <c r="AZ717" s="80"/>
      <c r="BA717" s="80"/>
      <c r="BB717" s="80"/>
      <c r="BH717" s="81"/>
      <c r="BM717" s="74"/>
      <c r="BN717" s="74"/>
      <c r="BO717" s="74"/>
      <c r="BP717" s="74"/>
      <c r="BQ717" s="74"/>
      <c r="BR717" s="74"/>
      <c r="BS717" s="74"/>
      <c r="BT717" s="74"/>
      <c r="BU717" s="74"/>
      <c r="BV717" s="74"/>
      <c r="BW717" s="74"/>
      <c r="BX717" s="74"/>
      <c r="BY717" s="74"/>
      <c r="BZ717" s="74"/>
      <c r="CA717" s="74"/>
      <c r="EZ717" s="72"/>
      <c r="FA717" s="72"/>
      <c r="FB717" s="72"/>
      <c r="FC717" s="72"/>
      <c r="FD717" s="72"/>
      <c r="FE717" s="72"/>
      <c r="FF717" s="72"/>
      <c r="FG717" s="72"/>
      <c r="FH717" s="72"/>
      <c r="FI717" s="72"/>
      <c r="FJ717" s="72"/>
      <c r="FK717" s="72"/>
      <c r="FL717" s="72"/>
    </row>
    <row r="718" spans="30:168" ht="12.75">
      <c r="AD718" s="76"/>
      <c r="AF718" s="76"/>
      <c r="AG718" s="76"/>
      <c r="AH718" s="76"/>
      <c r="AI718" s="76"/>
      <c r="AJ718" s="76"/>
      <c r="AK718" s="76"/>
      <c r="AR718" s="80"/>
      <c r="AS718" s="80"/>
      <c r="AT718" s="80"/>
      <c r="AU718" s="80"/>
      <c r="AV718" s="80"/>
      <c r="AW718" s="80"/>
      <c r="AX718" s="80"/>
      <c r="AY718" s="80"/>
      <c r="AZ718" s="80"/>
      <c r="BA718" s="80"/>
      <c r="BB718" s="80"/>
      <c r="BH718" s="81"/>
      <c r="BM718" s="74"/>
      <c r="BN718" s="74"/>
      <c r="BO718" s="74"/>
      <c r="BP718" s="74"/>
      <c r="BQ718" s="74"/>
      <c r="BR718" s="74"/>
      <c r="BS718" s="74"/>
      <c r="BT718" s="74"/>
      <c r="BU718" s="74"/>
      <c r="BV718" s="74"/>
      <c r="BW718" s="74"/>
      <c r="BX718" s="74"/>
      <c r="BY718" s="74"/>
      <c r="BZ718" s="74"/>
      <c r="CA718" s="74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</row>
    <row r="719" spans="30:168" ht="12.75">
      <c r="AD719" s="76"/>
      <c r="AF719" s="76"/>
      <c r="AG719" s="76"/>
      <c r="AH719" s="76"/>
      <c r="AI719" s="76"/>
      <c r="AJ719" s="76"/>
      <c r="AK719" s="76"/>
      <c r="AR719" s="80"/>
      <c r="AS719" s="80"/>
      <c r="AT719" s="80"/>
      <c r="AU719" s="80"/>
      <c r="AV719" s="80"/>
      <c r="AW719" s="80"/>
      <c r="AX719" s="80"/>
      <c r="AY719" s="80"/>
      <c r="AZ719" s="80"/>
      <c r="BA719" s="80"/>
      <c r="BB719" s="80"/>
      <c r="BH719" s="81"/>
      <c r="BM719" s="74"/>
      <c r="BN719" s="74"/>
      <c r="BO719" s="74"/>
      <c r="BP719" s="74"/>
      <c r="BQ719" s="74"/>
      <c r="BR719" s="74"/>
      <c r="BS719" s="74"/>
      <c r="BT719" s="74"/>
      <c r="BU719" s="74"/>
      <c r="BV719" s="74"/>
      <c r="BW719" s="74"/>
      <c r="BX719" s="74"/>
      <c r="BY719" s="74"/>
      <c r="BZ719" s="74"/>
      <c r="CA719" s="74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</row>
    <row r="720" spans="30:168" ht="12.75">
      <c r="AD720" s="76"/>
      <c r="AF720" s="76"/>
      <c r="AG720" s="76"/>
      <c r="AH720" s="76"/>
      <c r="AI720" s="76"/>
      <c r="AJ720" s="76"/>
      <c r="AK720" s="76"/>
      <c r="AR720" s="80"/>
      <c r="AS720" s="80"/>
      <c r="AT720" s="80"/>
      <c r="AU720" s="80"/>
      <c r="AV720" s="80"/>
      <c r="AW720" s="80"/>
      <c r="AX720" s="80"/>
      <c r="AY720" s="80"/>
      <c r="AZ720" s="80"/>
      <c r="BA720" s="80"/>
      <c r="BB720" s="80"/>
      <c r="BH720" s="81"/>
      <c r="BM720" s="74"/>
      <c r="BN720" s="74"/>
      <c r="BO720" s="74"/>
      <c r="BP720" s="74"/>
      <c r="BQ720" s="74"/>
      <c r="BR720" s="74"/>
      <c r="BS720" s="74"/>
      <c r="BT720" s="74"/>
      <c r="BU720" s="74"/>
      <c r="BV720" s="74"/>
      <c r="BW720" s="74"/>
      <c r="BX720" s="74"/>
      <c r="BY720" s="74"/>
      <c r="BZ720" s="74"/>
      <c r="CA720" s="74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</row>
    <row r="721" spans="30:168" ht="12.75">
      <c r="AD721" s="76"/>
      <c r="AF721" s="76"/>
      <c r="AG721" s="76"/>
      <c r="AH721" s="76"/>
      <c r="AI721" s="76"/>
      <c r="AJ721" s="76"/>
      <c r="AK721" s="76"/>
      <c r="AR721" s="80"/>
      <c r="AS721" s="80"/>
      <c r="AT721" s="80"/>
      <c r="AU721" s="80"/>
      <c r="AV721" s="80"/>
      <c r="AW721" s="80"/>
      <c r="AX721" s="80"/>
      <c r="AY721" s="80"/>
      <c r="AZ721" s="80"/>
      <c r="BA721" s="80"/>
      <c r="BB721" s="80"/>
      <c r="BH721" s="81"/>
      <c r="BM721" s="74"/>
      <c r="BN721" s="74"/>
      <c r="BO721" s="74"/>
      <c r="BP721" s="74"/>
      <c r="BQ721" s="74"/>
      <c r="BR721" s="74"/>
      <c r="BS721" s="74"/>
      <c r="BT721" s="74"/>
      <c r="BU721" s="74"/>
      <c r="BV721" s="74"/>
      <c r="BW721" s="74"/>
      <c r="BX721" s="74"/>
      <c r="BY721" s="74"/>
      <c r="BZ721" s="74"/>
      <c r="CA721" s="74"/>
      <c r="EZ721" s="72"/>
      <c r="FA721" s="72"/>
      <c r="FB721" s="72"/>
      <c r="FC721" s="72"/>
      <c r="FD721" s="72"/>
      <c r="FE721" s="72"/>
      <c r="FF721" s="72"/>
      <c r="FG721" s="72"/>
      <c r="FH721" s="72"/>
      <c r="FI721" s="72"/>
      <c r="FJ721" s="72"/>
      <c r="FK721" s="72"/>
      <c r="FL721" s="72"/>
    </row>
    <row r="722" spans="30:168" ht="12.75">
      <c r="AD722" s="76"/>
      <c r="AF722" s="76"/>
      <c r="AG722" s="76"/>
      <c r="AH722" s="76"/>
      <c r="AI722" s="76"/>
      <c r="AJ722" s="76"/>
      <c r="AK722" s="76"/>
      <c r="AR722" s="80"/>
      <c r="AS722" s="80"/>
      <c r="AT722" s="80"/>
      <c r="AU722" s="80"/>
      <c r="AV722" s="81"/>
      <c r="AW722" s="80"/>
      <c r="AX722" s="80"/>
      <c r="AY722" s="80"/>
      <c r="AZ722" s="80"/>
      <c r="BA722" s="80"/>
      <c r="BB722" s="80"/>
      <c r="BH722" s="81"/>
      <c r="BM722" s="74"/>
      <c r="BN722" s="74"/>
      <c r="BO722" s="74"/>
      <c r="BP722" s="74"/>
      <c r="BQ722" s="74"/>
      <c r="BR722" s="74"/>
      <c r="BS722" s="74"/>
      <c r="BT722" s="74"/>
      <c r="BU722" s="74"/>
      <c r="BV722" s="74"/>
      <c r="BW722" s="74"/>
      <c r="BX722" s="74"/>
      <c r="BY722" s="74"/>
      <c r="BZ722" s="74"/>
      <c r="CA722" s="74"/>
      <c r="EZ722" s="72"/>
      <c r="FA722" s="72"/>
      <c r="FB722" s="72"/>
      <c r="FC722" s="72"/>
      <c r="FD722" s="72"/>
      <c r="FE722" s="72"/>
      <c r="FF722" s="72"/>
      <c r="FG722" s="72"/>
      <c r="FH722" s="72"/>
      <c r="FI722" s="72"/>
      <c r="FJ722" s="72"/>
      <c r="FK722" s="72"/>
      <c r="FL722" s="72"/>
    </row>
    <row r="723" spans="30:168" ht="12.75">
      <c r="AD723" s="76"/>
      <c r="AF723" s="76"/>
      <c r="AG723" s="76"/>
      <c r="AH723" s="76"/>
      <c r="AI723" s="76"/>
      <c r="AJ723" s="76"/>
      <c r="AK723" s="76"/>
      <c r="AR723" s="80"/>
      <c r="AS723" s="80"/>
      <c r="AT723" s="80"/>
      <c r="AU723" s="80"/>
      <c r="AV723" s="81"/>
      <c r="AW723" s="80"/>
      <c r="AX723" s="80"/>
      <c r="AY723" s="80"/>
      <c r="AZ723" s="80"/>
      <c r="BA723" s="80"/>
      <c r="BB723" s="80"/>
      <c r="BH723" s="81"/>
      <c r="BM723" s="74"/>
      <c r="BN723" s="74"/>
      <c r="BO723" s="74"/>
      <c r="BP723" s="74"/>
      <c r="BQ723" s="74"/>
      <c r="BR723" s="74"/>
      <c r="BS723" s="74"/>
      <c r="BT723" s="74"/>
      <c r="BU723" s="74"/>
      <c r="BV723" s="74"/>
      <c r="BW723" s="74"/>
      <c r="BX723" s="74"/>
      <c r="BY723" s="74"/>
      <c r="BZ723" s="74"/>
      <c r="CA723" s="74"/>
      <c r="EZ723" s="72"/>
      <c r="FA723" s="72"/>
      <c r="FB723" s="72"/>
      <c r="FC723" s="72"/>
      <c r="FD723" s="72"/>
      <c r="FE723" s="72"/>
      <c r="FF723" s="72"/>
      <c r="FG723" s="72"/>
      <c r="FH723" s="72"/>
      <c r="FI723" s="72"/>
      <c r="FJ723" s="72"/>
      <c r="FK723" s="72"/>
      <c r="FL723" s="72"/>
    </row>
    <row r="724" spans="30:168" ht="12.75">
      <c r="AD724" s="76"/>
      <c r="AF724" s="76"/>
      <c r="AG724" s="76"/>
      <c r="AH724" s="76"/>
      <c r="AI724" s="76"/>
      <c r="AJ724" s="76"/>
      <c r="AK724" s="76"/>
      <c r="AR724" s="80"/>
      <c r="AS724" s="80"/>
      <c r="AT724" s="80"/>
      <c r="AU724" s="80"/>
      <c r="AV724" s="80"/>
      <c r="AW724" s="80"/>
      <c r="AX724" s="80"/>
      <c r="AY724" s="80"/>
      <c r="AZ724" s="80"/>
      <c r="BA724" s="80"/>
      <c r="BB724" s="80"/>
      <c r="BH724" s="81"/>
      <c r="BM724" s="74"/>
      <c r="BN724" s="74"/>
      <c r="BO724" s="74"/>
      <c r="BP724" s="74"/>
      <c r="BQ724" s="74"/>
      <c r="BR724" s="74"/>
      <c r="BS724" s="74"/>
      <c r="BT724" s="74"/>
      <c r="BU724" s="74"/>
      <c r="BV724" s="74"/>
      <c r="BW724" s="74"/>
      <c r="BX724" s="74"/>
      <c r="BY724" s="74"/>
      <c r="BZ724" s="74"/>
      <c r="CA724" s="74"/>
      <c r="EZ724" s="72"/>
      <c r="FA724" s="72"/>
      <c r="FB724" s="72"/>
      <c r="FC724" s="72"/>
      <c r="FD724" s="72"/>
      <c r="FE724" s="72"/>
      <c r="FF724" s="72"/>
      <c r="FG724" s="72"/>
      <c r="FH724" s="72"/>
      <c r="FI724" s="72"/>
      <c r="FJ724" s="72"/>
      <c r="FK724" s="72"/>
      <c r="FL724" s="72"/>
    </row>
    <row r="725" spans="30:168" ht="12.75">
      <c r="AD725" s="76"/>
      <c r="AF725" s="76"/>
      <c r="AG725" s="76"/>
      <c r="AH725" s="76"/>
      <c r="AI725" s="76"/>
      <c r="AJ725" s="76"/>
      <c r="AK725" s="76"/>
      <c r="AR725" s="80"/>
      <c r="AS725" s="80"/>
      <c r="AT725" s="80"/>
      <c r="AU725" s="80"/>
      <c r="AV725" s="80"/>
      <c r="AW725" s="80"/>
      <c r="AX725" s="80"/>
      <c r="AY725" s="80"/>
      <c r="AZ725" s="80"/>
      <c r="BA725" s="80"/>
      <c r="BB725" s="74"/>
      <c r="BC725" s="74"/>
      <c r="BH725" s="81"/>
      <c r="BM725" s="74"/>
      <c r="BN725" s="74"/>
      <c r="BO725" s="74"/>
      <c r="BP725" s="74"/>
      <c r="BQ725" s="74"/>
      <c r="BR725" s="74"/>
      <c r="BS725" s="74"/>
      <c r="BT725" s="74"/>
      <c r="BU725" s="74"/>
      <c r="BV725" s="74"/>
      <c r="BW725" s="74"/>
      <c r="BX725" s="74"/>
      <c r="BY725" s="74"/>
      <c r="BZ725" s="74"/>
      <c r="CA725" s="74"/>
      <c r="EZ725" s="72"/>
      <c r="FA725" s="72"/>
      <c r="FB725" s="72"/>
      <c r="FC725" s="72"/>
      <c r="FD725" s="72"/>
      <c r="FE725" s="72"/>
      <c r="FF725" s="72"/>
      <c r="FG725" s="72"/>
      <c r="FH725" s="72"/>
      <c r="FI725" s="72"/>
      <c r="FJ725" s="72"/>
      <c r="FK725" s="72"/>
      <c r="FL725" s="72"/>
    </row>
    <row r="726" spans="30:168" ht="12.75">
      <c r="AD726" s="76"/>
      <c r="AF726" s="76"/>
      <c r="AG726" s="76"/>
      <c r="AH726" s="76"/>
      <c r="AI726" s="76"/>
      <c r="AJ726" s="76"/>
      <c r="AK726" s="76"/>
      <c r="AR726" s="80"/>
      <c r="AS726" s="80"/>
      <c r="AT726" s="80"/>
      <c r="AU726" s="80"/>
      <c r="AV726" s="80"/>
      <c r="AW726" s="80"/>
      <c r="AX726" s="80"/>
      <c r="AY726" s="80"/>
      <c r="AZ726" s="80"/>
      <c r="BA726" s="80"/>
      <c r="BB726" s="74"/>
      <c r="BC726" s="74"/>
      <c r="BH726" s="81"/>
      <c r="BM726" s="74"/>
      <c r="BN726" s="74"/>
      <c r="BO726" s="74"/>
      <c r="BP726" s="74"/>
      <c r="BQ726" s="74"/>
      <c r="BR726" s="74"/>
      <c r="BS726" s="74"/>
      <c r="BT726" s="74"/>
      <c r="BU726" s="74"/>
      <c r="BV726" s="74"/>
      <c r="BW726" s="74"/>
      <c r="BX726" s="74"/>
      <c r="BY726" s="74"/>
      <c r="BZ726" s="74"/>
      <c r="CA726" s="74"/>
      <c r="EZ726" s="72"/>
      <c r="FA726" s="72"/>
      <c r="FB726" s="72"/>
      <c r="FC726" s="72"/>
      <c r="FD726" s="72"/>
      <c r="FE726" s="72"/>
      <c r="FF726" s="72"/>
      <c r="FG726" s="72"/>
      <c r="FH726" s="72"/>
      <c r="FI726" s="72"/>
      <c r="FJ726" s="72"/>
      <c r="FK726" s="72"/>
      <c r="FL726" s="72"/>
    </row>
    <row r="727" spans="30:168" ht="12.75">
      <c r="AD727" s="76"/>
      <c r="AF727" s="76"/>
      <c r="AG727" s="76"/>
      <c r="AH727" s="76"/>
      <c r="AI727" s="76"/>
      <c r="AJ727" s="76"/>
      <c r="AK727" s="76"/>
      <c r="AR727" s="80"/>
      <c r="AS727" s="80"/>
      <c r="AT727" s="80"/>
      <c r="AU727" s="80"/>
      <c r="AV727" s="80"/>
      <c r="AW727" s="80"/>
      <c r="AX727" s="80"/>
      <c r="AY727" s="80"/>
      <c r="AZ727" s="80"/>
      <c r="BA727" s="80"/>
      <c r="BB727" s="80"/>
      <c r="BH727" s="74"/>
      <c r="BI727" s="74"/>
      <c r="BJ727" s="74"/>
      <c r="BK727" s="74"/>
      <c r="BL727" s="74"/>
      <c r="BM727" s="74"/>
      <c r="BN727" s="74"/>
      <c r="BO727" s="74"/>
      <c r="BP727" s="74"/>
      <c r="BQ727" s="74"/>
      <c r="BR727" s="74"/>
      <c r="BS727" s="74"/>
      <c r="BT727" s="74"/>
      <c r="BU727" s="74"/>
      <c r="BV727" s="74"/>
      <c r="BW727" s="74"/>
      <c r="BX727" s="74"/>
      <c r="BY727" s="74"/>
      <c r="BZ727" s="74"/>
      <c r="CA727" s="74"/>
      <c r="EZ727" s="72"/>
      <c r="FA727" s="72"/>
      <c r="FB727" s="72"/>
      <c r="FC727" s="72"/>
      <c r="FD727" s="72"/>
      <c r="FE727" s="72"/>
      <c r="FF727" s="72"/>
      <c r="FG727" s="72"/>
      <c r="FH727" s="72"/>
      <c r="FI727" s="72"/>
      <c r="FJ727" s="72"/>
      <c r="FK727" s="72"/>
      <c r="FL727" s="72"/>
    </row>
    <row r="728" spans="30:168" ht="12.75">
      <c r="AD728" s="76"/>
      <c r="AF728" s="76"/>
      <c r="AG728" s="76"/>
      <c r="AH728" s="76"/>
      <c r="AI728" s="76"/>
      <c r="AJ728" s="76"/>
      <c r="AK728" s="76"/>
      <c r="AR728" s="80"/>
      <c r="AS728" s="80"/>
      <c r="AT728" s="80"/>
      <c r="AU728" s="80"/>
      <c r="AV728" s="80"/>
      <c r="AW728" s="80"/>
      <c r="AX728" s="80"/>
      <c r="AY728" s="80"/>
      <c r="AZ728" s="80"/>
      <c r="BA728" s="80"/>
      <c r="BB728" s="80"/>
      <c r="BH728" s="74"/>
      <c r="BI728" s="74"/>
      <c r="BJ728" s="74"/>
      <c r="BK728" s="74"/>
      <c r="BL728" s="74"/>
      <c r="BM728" s="74"/>
      <c r="BN728" s="74"/>
      <c r="BO728" s="74"/>
      <c r="BP728" s="74"/>
      <c r="BQ728" s="74"/>
      <c r="BR728" s="74"/>
      <c r="BS728" s="74"/>
      <c r="BT728" s="74"/>
      <c r="BU728" s="74"/>
      <c r="BV728" s="74"/>
      <c r="BW728" s="74"/>
      <c r="BX728" s="74"/>
      <c r="BY728" s="74"/>
      <c r="BZ728" s="74"/>
      <c r="CA728" s="74"/>
      <c r="EZ728" s="72"/>
      <c r="FA728" s="72"/>
      <c r="FB728" s="72"/>
      <c r="FC728" s="72"/>
      <c r="FD728" s="72"/>
      <c r="FE728" s="72"/>
      <c r="FF728" s="72"/>
      <c r="FG728" s="72"/>
      <c r="FH728" s="72"/>
      <c r="FI728" s="72"/>
      <c r="FJ728" s="72"/>
      <c r="FK728" s="72"/>
      <c r="FL728" s="72"/>
    </row>
    <row r="729" spans="30:168" ht="12.75">
      <c r="AD729" s="76"/>
      <c r="AF729" s="76"/>
      <c r="AG729" s="76"/>
      <c r="AH729" s="76"/>
      <c r="AI729" s="76"/>
      <c r="AJ729" s="76"/>
      <c r="AK729" s="76"/>
      <c r="AR729" s="80"/>
      <c r="AS729" s="80"/>
      <c r="AT729" s="80"/>
      <c r="AU729" s="80"/>
      <c r="AV729" s="80"/>
      <c r="AW729" s="80"/>
      <c r="AX729" s="80"/>
      <c r="AY729" s="80"/>
      <c r="AZ729" s="80"/>
      <c r="BA729" s="80"/>
      <c r="BB729" s="80"/>
      <c r="BF729" s="74"/>
      <c r="BM729" s="74"/>
      <c r="BN729" s="74"/>
      <c r="BO729" s="74"/>
      <c r="BP729" s="74"/>
      <c r="BQ729" s="74"/>
      <c r="BR729" s="74"/>
      <c r="BS729" s="74"/>
      <c r="BT729" s="74"/>
      <c r="BU729" s="74"/>
      <c r="BV729" s="74"/>
      <c r="BW729" s="74"/>
      <c r="BX729" s="74"/>
      <c r="BY729" s="74"/>
      <c r="BZ729" s="74"/>
      <c r="CA729" s="74"/>
      <c r="EZ729" s="72"/>
      <c r="FA729" s="72"/>
      <c r="FB729" s="72"/>
      <c r="FC729" s="72"/>
      <c r="FD729" s="72"/>
      <c r="FE729" s="72"/>
      <c r="FF729" s="72"/>
      <c r="FG729" s="72"/>
      <c r="FH729" s="72"/>
      <c r="FI729" s="72"/>
      <c r="FJ729" s="72"/>
      <c r="FK729" s="72"/>
      <c r="FL729" s="72"/>
    </row>
    <row r="730" spans="30:168" ht="12.75">
      <c r="AD730" s="76"/>
      <c r="AF730" s="76"/>
      <c r="AG730" s="76"/>
      <c r="AH730" s="76"/>
      <c r="AI730" s="76"/>
      <c r="AJ730" s="76"/>
      <c r="AK730" s="76"/>
      <c r="AR730" s="80"/>
      <c r="AS730" s="80"/>
      <c r="AT730" s="80"/>
      <c r="AU730" s="80"/>
      <c r="AV730" s="80"/>
      <c r="AW730" s="80"/>
      <c r="AX730" s="80"/>
      <c r="AY730" s="80"/>
      <c r="AZ730" s="80"/>
      <c r="BA730" s="80"/>
      <c r="BB730" s="80"/>
      <c r="BD730" s="74"/>
      <c r="BE730" s="74"/>
      <c r="BF730" s="74"/>
      <c r="BG730" s="74"/>
      <c r="BM730" s="74"/>
      <c r="BN730" s="74"/>
      <c r="BO730" s="74"/>
      <c r="BP730" s="74"/>
      <c r="BQ730" s="74"/>
      <c r="BR730" s="74"/>
      <c r="BS730" s="74"/>
      <c r="BT730" s="74"/>
      <c r="BU730" s="74"/>
      <c r="BV730" s="74"/>
      <c r="BW730" s="74"/>
      <c r="BX730" s="74"/>
      <c r="BY730" s="74"/>
      <c r="BZ730" s="74"/>
      <c r="CA730" s="74"/>
      <c r="EZ730" s="72"/>
      <c r="FA730" s="72"/>
      <c r="FB730" s="72"/>
      <c r="FC730" s="72"/>
      <c r="FD730" s="72"/>
      <c r="FE730" s="72"/>
      <c r="FF730" s="72"/>
      <c r="FG730" s="72"/>
      <c r="FH730" s="72"/>
      <c r="FI730" s="72"/>
      <c r="FJ730" s="72"/>
      <c r="FK730" s="72"/>
      <c r="FL730" s="72"/>
    </row>
    <row r="731" spans="30:168" ht="12.75">
      <c r="AD731" s="76"/>
      <c r="AF731" s="76"/>
      <c r="AG731" s="76"/>
      <c r="AH731" s="76"/>
      <c r="AI731" s="76"/>
      <c r="AJ731" s="76"/>
      <c r="AK731" s="76"/>
      <c r="AR731" s="80"/>
      <c r="AS731" s="80"/>
      <c r="AT731" s="80"/>
      <c r="AU731" s="80"/>
      <c r="AV731" s="80"/>
      <c r="AW731" s="80"/>
      <c r="AX731" s="80"/>
      <c r="AY731" s="80"/>
      <c r="AZ731" s="80"/>
      <c r="BA731" s="80"/>
      <c r="BB731" s="80"/>
      <c r="BD731" s="74"/>
      <c r="BE731" s="74"/>
      <c r="BF731" s="81"/>
      <c r="BG731" s="74"/>
      <c r="BM731" s="74"/>
      <c r="BN731" s="74"/>
      <c r="BO731" s="74"/>
      <c r="BP731" s="74"/>
      <c r="BQ731" s="74"/>
      <c r="BR731" s="74"/>
      <c r="BS731" s="74"/>
      <c r="BT731" s="74"/>
      <c r="BU731" s="74"/>
      <c r="BV731" s="74"/>
      <c r="BW731" s="74"/>
      <c r="BX731" s="74"/>
      <c r="BY731" s="74"/>
      <c r="BZ731" s="74"/>
      <c r="CA731" s="74"/>
      <c r="EZ731" s="72"/>
      <c r="FA731" s="72"/>
      <c r="FB731" s="72"/>
      <c r="FC731" s="72"/>
      <c r="FD731" s="72"/>
      <c r="FE731" s="72"/>
      <c r="FF731" s="72"/>
      <c r="FG731" s="72"/>
      <c r="FH731" s="72"/>
      <c r="FI731" s="72"/>
      <c r="FJ731" s="72"/>
      <c r="FK731" s="72"/>
      <c r="FL731" s="72"/>
    </row>
    <row r="732" spans="30:168" ht="12.75">
      <c r="AD732" s="76"/>
      <c r="AF732" s="76"/>
      <c r="AG732" s="76"/>
      <c r="AH732" s="76"/>
      <c r="AI732" s="76"/>
      <c r="AJ732" s="76"/>
      <c r="AK732" s="76"/>
      <c r="AR732" s="80"/>
      <c r="AS732" s="80"/>
      <c r="AT732" s="80"/>
      <c r="AU732" s="80"/>
      <c r="AV732" s="80"/>
      <c r="AW732" s="80"/>
      <c r="AX732" s="80"/>
      <c r="AY732" s="80"/>
      <c r="AZ732" s="80"/>
      <c r="BA732" s="80"/>
      <c r="BB732" s="80"/>
      <c r="BF732" s="81"/>
      <c r="BM732" s="74"/>
      <c r="BN732" s="74"/>
      <c r="BO732" s="74"/>
      <c r="BP732" s="74"/>
      <c r="BQ732" s="74"/>
      <c r="BR732" s="74"/>
      <c r="BS732" s="74"/>
      <c r="BT732" s="74"/>
      <c r="BU732" s="74"/>
      <c r="BV732" s="74"/>
      <c r="BW732" s="74"/>
      <c r="BX732" s="74"/>
      <c r="BY732" s="74"/>
      <c r="BZ732" s="74"/>
      <c r="CA732" s="74"/>
      <c r="EZ732" s="72"/>
      <c r="FA732" s="72"/>
      <c r="FB732" s="72"/>
      <c r="FC732" s="72"/>
      <c r="FD732" s="72"/>
      <c r="FE732" s="72"/>
      <c r="FF732" s="72"/>
      <c r="FG732" s="72"/>
      <c r="FH732" s="72"/>
      <c r="FI732" s="72"/>
      <c r="FJ732" s="72"/>
      <c r="FK732" s="72"/>
      <c r="FL732" s="72"/>
    </row>
    <row r="733" spans="30:168" ht="12.75">
      <c r="AD733" s="76"/>
      <c r="AF733" s="76"/>
      <c r="AG733" s="76"/>
      <c r="AH733" s="76"/>
      <c r="AI733" s="76"/>
      <c r="AJ733" s="76"/>
      <c r="AK733" s="76"/>
      <c r="AR733" s="80"/>
      <c r="AS733" s="80"/>
      <c r="AT733" s="80"/>
      <c r="AU733" s="80"/>
      <c r="AV733" s="80"/>
      <c r="AW733" s="80"/>
      <c r="AX733" s="80"/>
      <c r="AY733" s="80"/>
      <c r="AZ733" s="80"/>
      <c r="BA733" s="80"/>
      <c r="BB733" s="80"/>
      <c r="BF733" s="81"/>
      <c r="BM733" s="74"/>
      <c r="BN733" s="74"/>
      <c r="BO733" s="74"/>
      <c r="BP733" s="74"/>
      <c r="BQ733" s="74"/>
      <c r="BR733" s="74"/>
      <c r="BS733" s="74"/>
      <c r="BT733" s="74"/>
      <c r="BU733" s="74"/>
      <c r="BV733" s="74"/>
      <c r="BW733" s="74"/>
      <c r="BX733" s="74"/>
      <c r="BY733" s="74"/>
      <c r="BZ733" s="74"/>
      <c r="CA733" s="74"/>
      <c r="EZ733" s="72"/>
      <c r="FA733" s="72"/>
      <c r="FB733" s="72"/>
      <c r="FC733" s="72"/>
      <c r="FD733" s="72"/>
      <c r="FE733" s="72"/>
      <c r="FF733" s="72"/>
      <c r="FG733" s="72"/>
      <c r="FH733" s="72"/>
      <c r="FI733" s="72"/>
      <c r="FJ733" s="72"/>
      <c r="FK733" s="72"/>
      <c r="FL733" s="72"/>
    </row>
    <row r="734" spans="30:168" ht="12.75">
      <c r="AD734" s="76"/>
      <c r="AF734" s="76"/>
      <c r="AG734" s="76"/>
      <c r="AH734" s="76"/>
      <c r="AI734" s="76"/>
      <c r="AJ734" s="76"/>
      <c r="AK734" s="76"/>
      <c r="AR734" s="80"/>
      <c r="AS734" s="80"/>
      <c r="AT734" s="80"/>
      <c r="AU734" s="80"/>
      <c r="AV734" s="80"/>
      <c r="AW734" s="80"/>
      <c r="AX734" s="80"/>
      <c r="AY734" s="80"/>
      <c r="AZ734" s="80"/>
      <c r="BA734" s="80"/>
      <c r="BB734" s="80"/>
      <c r="BF734" s="81"/>
      <c r="BM734" s="74"/>
      <c r="BN734" s="74"/>
      <c r="BO734" s="74"/>
      <c r="BP734" s="74"/>
      <c r="BQ734" s="74"/>
      <c r="BR734" s="74"/>
      <c r="BS734" s="74"/>
      <c r="BT734" s="74"/>
      <c r="BU734" s="74"/>
      <c r="BV734" s="74"/>
      <c r="BW734" s="74"/>
      <c r="BX734" s="74"/>
      <c r="BY734" s="74"/>
      <c r="BZ734" s="74"/>
      <c r="CA734" s="74"/>
      <c r="EZ734" s="72"/>
      <c r="FA734" s="72"/>
      <c r="FB734" s="72"/>
      <c r="FC734" s="72"/>
      <c r="FD734" s="72"/>
      <c r="FE734" s="72"/>
      <c r="FF734" s="72"/>
      <c r="FG734" s="72"/>
      <c r="FH734" s="72"/>
      <c r="FI734" s="72"/>
      <c r="FJ734" s="72"/>
      <c r="FK734" s="72"/>
      <c r="FL734" s="72"/>
    </row>
    <row r="735" spans="30:168" ht="12.75">
      <c r="AD735" s="76"/>
      <c r="AF735" s="76"/>
      <c r="AG735" s="76"/>
      <c r="AH735" s="76"/>
      <c r="AI735" s="76"/>
      <c r="AJ735" s="76"/>
      <c r="AK735" s="76"/>
      <c r="AR735" s="80"/>
      <c r="AS735" s="80"/>
      <c r="AT735" s="80"/>
      <c r="AU735" s="80"/>
      <c r="AV735" s="80"/>
      <c r="AW735" s="80"/>
      <c r="AX735" s="80"/>
      <c r="AY735" s="80"/>
      <c r="AZ735" s="80"/>
      <c r="BA735" s="80"/>
      <c r="BB735" s="80"/>
      <c r="BF735" s="81"/>
      <c r="BM735" s="74"/>
      <c r="BN735" s="74"/>
      <c r="BO735" s="74"/>
      <c r="BP735" s="74"/>
      <c r="BQ735" s="74"/>
      <c r="BR735" s="74"/>
      <c r="BS735" s="74"/>
      <c r="BT735" s="74"/>
      <c r="BU735" s="74"/>
      <c r="BV735" s="74"/>
      <c r="BW735" s="74"/>
      <c r="BX735" s="74"/>
      <c r="BY735" s="74"/>
      <c r="BZ735" s="74"/>
      <c r="CA735" s="74"/>
      <c r="EZ735" s="72"/>
      <c r="FA735" s="72"/>
      <c r="FB735" s="72"/>
      <c r="FC735" s="72"/>
      <c r="FD735" s="72"/>
      <c r="FE735" s="72"/>
      <c r="FF735" s="72"/>
      <c r="FG735" s="72"/>
      <c r="FH735" s="72"/>
      <c r="FI735" s="72"/>
      <c r="FJ735" s="72"/>
      <c r="FK735" s="72"/>
      <c r="FL735" s="72"/>
    </row>
    <row r="736" spans="30:168" ht="12.75">
      <c r="AD736" s="76"/>
      <c r="AF736" s="76"/>
      <c r="AG736" s="76"/>
      <c r="AH736" s="76"/>
      <c r="AI736" s="76"/>
      <c r="AJ736" s="76"/>
      <c r="AK736" s="76"/>
      <c r="AR736" s="80"/>
      <c r="AS736" s="80"/>
      <c r="AT736" s="80"/>
      <c r="AU736" s="80"/>
      <c r="AV736" s="80"/>
      <c r="AW736" s="80"/>
      <c r="AX736" s="80"/>
      <c r="AY736" s="80"/>
      <c r="AZ736" s="80"/>
      <c r="BA736" s="80"/>
      <c r="BB736" s="80"/>
      <c r="BF736" s="81"/>
      <c r="BM736" s="74"/>
      <c r="BN736" s="74"/>
      <c r="BO736" s="74"/>
      <c r="BP736" s="74"/>
      <c r="BQ736" s="74"/>
      <c r="BR736" s="74"/>
      <c r="BS736" s="74"/>
      <c r="BT736" s="74"/>
      <c r="BU736" s="74"/>
      <c r="BV736" s="74"/>
      <c r="BW736" s="74"/>
      <c r="BX736" s="74"/>
      <c r="BY736" s="74"/>
      <c r="BZ736" s="74"/>
      <c r="CA736" s="74"/>
      <c r="EZ736" s="72"/>
      <c r="FA736" s="72"/>
      <c r="FB736" s="72"/>
      <c r="FC736" s="72"/>
      <c r="FD736" s="72"/>
      <c r="FE736" s="72"/>
      <c r="FF736" s="72"/>
      <c r="FG736" s="72"/>
      <c r="FH736" s="72"/>
      <c r="FI736" s="72"/>
      <c r="FJ736" s="72"/>
      <c r="FK736" s="72"/>
      <c r="FL736" s="72"/>
    </row>
    <row r="737" spans="30:168" ht="12.75">
      <c r="AD737" s="76"/>
      <c r="AF737" s="76"/>
      <c r="AG737" s="76"/>
      <c r="AH737" s="76"/>
      <c r="AI737" s="76"/>
      <c r="AJ737" s="76"/>
      <c r="AK737" s="76"/>
      <c r="AR737" s="80"/>
      <c r="AS737" s="80"/>
      <c r="AT737" s="80"/>
      <c r="AU737" s="80"/>
      <c r="AV737" s="80"/>
      <c r="AW737" s="80"/>
      <c r="AX737" s="80"/>
      <c r="AY737" s="80"/>
      <c r="AZ737" s="80"/>
      <c r="BA737" s="80"/>
      <c r="BB737" s="80"/>
      <c r="BF737" s="81"/>
      <c r="BM737" s="74"/>
      <c r="BN737" s="74"/>
      <c r="BO737" s="74"/>
      <c r="BP737" s="74"/>
      <c r="BQ737" s="74"/>
      <c r="BR737" s="74"/>
      <c r="BS737" s="74"/>
      <c r="BT737" s="74"/>
      <c r="BU737" s="74"/>
      <c r="BV737" s="74"/>
      <c r="BW737" s="74"/>
      <c r="BX737" s="74"/>
      <c r="BY737" s="74"/>
      <c r="BZ737" s="74"/>
      <c r="CA737" s="74"/>
      <c r="EZ737" s="72"/>
      <c r="FA737" s="72"/>
      <c r="FB737" s="72"/>
      <c r="FC737" s="72"/>
      <c r="FD737" s="72"/>
      <c r="FE737" s="72"/>
      <c r="FF737" s="72"/>
      <c r="FG737" s="72"/>
      <c r="FH737" s="72"/>
      <c r="FI737" s="72"/>
      <c r="FJ737" s="72"/>
      <c r="FK737" s="72"/>
      <c r="FL737" s="72"/>
    </row>
    <row r="738" spans="30:168" ht="12.75">
      <c r="AD738" s="76"/>
      <c r="AF738" s="76"/>
      <c r="AG738" s="76"/>
      <c r="AH738" s="76"/>
      <c r="AI738" s="76"/>
      <c r="AJ738" s="76"/>
      <c r="AK738" s="76"/>
      <c r="AR738" s="80"/>
      <c r="AS738" s="80"/>
      <c r="AT738" s="80"/>
      <c r="AU738" s="80"/>
      <c r="AV738" s="80"/>
      <c r="AW738" s="80"/>
      <c r="AX738" s="80"/>
      <c r="AY738" s="80"/>
      <c r="AZ738" s="80"/>
      <c r="BA738" s="80"/>
      <c r="BB738" s="80"/>
      <c r="BF738" s="81"/>
      <c r="BM738" s="74"/>
      <c r="BN738" s="74"/>
      <c r="BO738" s="74"/>
      <c r="BP738" s="74"/>
      <c r="BQ738" s="74"/>
      <c r="BR738" s="74"/>
      <c r="BS738" s="74"/>
      <c r="BT738" s="74"/>
      <c r="BU738" s="74"/>
      <c r="BV738" s="74"/>
      <c r="BW738" s="74"/>
      <c r="BX738" s="74"/>
      <c r="BY738" s="74"/>
      <c r="BZ738" s="74"/>
      <c r="CA738" s="74"/>
      <c r="EZ738" s="72"/>
      <c r="FA738" s="72"/>
      <c r="FB738" s="72"/>
      <c r="FC738" s="72"/>
      <c r="FD738" s="72"/>
      <c r="FE738" s="72"/>
      <c r="FF738" s="72"/>
      <c r="FG738" s="72"/>
      <c r="FH738" s="72"/>
      <c r="FI738" s="72"/>
      <c r="FJ738" s="72"/>
      <c r="FK738" s="72"/>
      <c r="FL738" s="72"/>
    </row>
    <row r="739" spans="30:168" ht="12.75">
      <c r="AD739" s="76"/>
      <c r="AF739" s="76"/>
      <c r="AG739" s="76"/>
      <c r="AH739" s="76"/>
      <c r="AI739" s="76"/>
      <c r="AJ739" s="76"/>
      <c r="AK739" s="76"/>
      <c r="AR739" s="80"/>
      <c r="AS739" s="80"/>
      <c r="AT739" s="80"/>
      <c r="AU739" s="80"/>
      <c r="AV739" s="80"/>
      <c r="AW739" s="80"/>
      <c r="AX739" s="80"/>
      <c r="AY739" s="80"/>
      <c r="AZ739" s="80"/>
      <c r="BA739" s="80"/>
      <c r="BB739" s="80"/>
      <c r="BF739" s="81"/>
      <c r="BM739" s="74"/>
      <c r="BN739" s="74"/>
      <c r="BO739" s="74"/>
      <c r="BP739" s="74"/>
      <c r="BQ739" s="74"/>
      <c r="BR739" s="74"/>
      <c r="BS739" s="74"/>
      <c r="BT739" s="74"/>
      <c r="BU739" s="74"/>
      <c r="BV739" s="74"/>
      <c r="BW739" s="74"/>
      <c r="BX739" s="74"/>
      <c r="BY739" s="74"/>
      <c r="BZ739" s="74"/>
      <c r="CA739" s="74"/>
      <c r="EZ739" s="72"/>
      <c r="FA739" s="72"/>
      <c r="FB739" s="72"/>
      <c r="FC739" s="72"/>
      <c r="FD739" s="72"/>
      <c r="FE739" s="72"/>
      <c r="FF739" s="72"/>
      <c r="FG739" s="72"/>
      <c r="FH739" s="72"/>
      <c r="FI739" s="72"/>
      <c r="FJ739" s="72"/>
      <c r="FK739" s="72"/>
      <c r="FL739" s="72"/>
    </row>
    <row r="740" spans="30:168" ht="12.75">
      <c r="AD740" s="76"/>
      <c r="AF740" s="76"/>
      <c r="AG740" s="76"/>
      <c r="AH740" s="76"/>
      <c r="AI740" s="76"/>
      <c r="AJ740" s="76"/>
      <c r="AK740" s="76"/>
      <c r="AR740" s="80"/>
      <c r="AS740" s="80"/>
      <c r="AT740" s="80"/>
      <c r="AU740" s="80"/>
      <c r="AV740" s="80"/>
      <c r="AW740" s="80"/>
      <c r="AX740" s="80"/>
      <c r="AY740" s="80"/>
      <c r="AZ740" s="80"/>
      <c r="BA740" s="80"/>
      <c r="BB740" s="80"/>
      <c r="BF740" s="81"/>
      <c r="BM740" s="74"/>
      <c r="BN740" s="74"/>
      <c r="BO740" s="74"/>
      <c r="BP740" s="74"/>
      <c r="BQ740" s="74"/>
      <c r="BR740" s="74"/>
      <c r="BS740" s="74"/>
      <c r="BT740" s="74"/>
      <c r="BU740" s="74"/>
      <c r="BV740" s="74"/>
      <c r="BW740" s="74"/>
      <c r="BX740" s="74"/>
      <c r="BY740" s="74"/>
      <c r="BZ740" s="74"/>
      <c r="CA740" s="74"/>
      <c r="EZ740" s="72"/>
      <c r="FA740" s="72"/>
      <c r="FB740" s="72"/>
      <c r="FC740" s="72"/>
      <c r="FD740" s="72"/>
      <c r="FE740" s="72"/>
      <c r="FF740" s="72"/>
      <c r="FG740" s="72"/>
      <c r="FH740" s="72"/>
      <c r="FI740" s="72"/>
      <c r="FJ740" s="72"/>
      <c r="FK740" s="72"/>
      <c r="FL740" s="72"/>
    </row>
    <row r="741" spans="30:168" ht="12.75">
      <c r="AD741" s="76"/>
      <c r="AF741" s="76"/>
      <c r="AG741" s="76"/>
      <c r="AH741" s="76"/>
      <c r="AI741" s="76"/>
      <c r="AJ741" s="76"/>
      <c r="AK741" s="76"/>
      <c r="AR741" s="80"/>
      <c r="AS741" s="80"/>
      <c r="AT741" s="80"/>
      <c r="AU741" s="80"/>
      <c r="AV741" s="80"/>
      <c r="AW741" s="80"/>
      <c r="AX741" s="80"/>
      <c r="AY741" s="80"/>
      <c r="AZ741" s="80"/>
      <c r="BA741" s="80"/>
      <c r="BB741" s="80"/>
      <c r="BF741" s="81"/>
      <c r="BM741" s="74"/>
      <c r="BN741" s="74"/>
      <c r="BO741" s="74"/>
      <c r="BP741" s="74"/>
      <c r="BQ741" s="74"/>
      <c r="BR741" s="74"/>
      <c r="BS741" s="74"/>
      <c r="BT741" s="74"/>
      <c r="BU741" s="74"/>
      <c r="BV741" s="74"/>
      <c r="BW741" s="74"/>
      <c r="BX741" s="74"/>
      <c r="BY741" s="74"/>
      <c r="BZ741" s="74"/>
      <c r="CA741" s="74"/>
      <c r="EZ741" s="72"/>
      <c r="FA741" s="72"/>
      <c r="FB741" s="72"/>
      <c r="FC741" s="72"/>
      <c r="FD741" s="72"/>
      <c r="FE741" s="72"/>
      <c r="FF741" s="72"/>
      <c r="FG741" s="72"/>
      <c r="FH741" s="72"/>
      <c r="FI741" s="72"/>
      <c r="FJ741" s="72"/>
      <c r="FK741" s="72"/>
      <c r="FL741" s="72"/>
    </row>
    <row r="742" spans="30:168" ht="12.75">
      <c r="AD742" s="76"/>
      <c r="AF742" s="76"/>
      <c r="AG742" s="76"/>
      <c r="AH742" s="76"/>
      <c r="AI742" s="76"/>
      <c r="AJ742" s="76"/>
      <c r="AK742" s="76"/>
      <c r="AR742" s="80"/>
      <c r="AS742" s="80"/>
      <c r="AT742" s="80"/>
      <c r="AU742" s="80"/>
      <c r="AV742" s="80"/>
      <c r="AW742" s="80"/>
      <c r="AX742" s="80"/>
      <c r="AY742" s="80"/>
      <c r="AZ742" s="80"/>
      <c r="BA742" s="80"/>
      <c r="BB742" s="80"/>
      <c r="BF742" s="81"/>
      <c r="BM742" s="74"/>
      <c r="BN742" s="74"/>
      <c r="BO742" s="74"/>
      <c r="BP742" s="74"/>
      <c r="BQ742" s="74"/>
      <c r="BR742" s="74"/>
      <c r="BS742" s="74"/>
      <c r="BT742" s="74"/>
      <c r="BU742" s="74"/>
      <c r="BV742" s="74"/>
      <c r="BW742" s="74"/>
      <c r="BX742" s="74"/>
      <c r="BY742" s="74"/>
      <c r="BZ742" s="74"/>
      <c r="CA742" s="74"/>
      <c r="EZ742" s="72"/>
      <c r="FA742" s="72"/>
      <c r="FB742" s="72"/>
      <c r="FC742" s="72"/>
      <c r="FD742" s="72"/>
      <c r="FE742" s="72"/>
      <c r="FF742" s="72"/>
      <c r="FG742" s="72"/>
      <c r="FH742" s="72"/>
      <c r="FI742" s="72"/>
      <c r="FJ742" s="72"/>
      <c r="FK742" s="72"/>
      <c r="FL742" s="72"/>
    </row>
    <row r="743" spans="30:168" ht="12.75">
      <c r="AD743" s="76"/>
      <c r="AE743" s="80"/>
      <c r="AF743" s="80"/>
      <c r="AG743" s="80"/>
      <c r="AH743" s="80"/>
      <c r="AI743" s="80"/>
      <c r="AJ743" s="80"/>
      <c r="AK743" s="80"/>
      <c r="AL743" s="80"/>
      <c r="AM743" s="80"/>
      <c r="AN743" s="80"/>
      <c r="AO743" s="80"/>
      <c r="AP743" s="80"/>
      <c r="AQ743" s="80"/>
      <c r="AR743" s="80"/>
      <c r="AS743" s="80"/>
      <c r="AT743" s="80"/>
      <c r="AU743" s="80"/>
      <c r="AV743" s="80"/>
      <c r="AW743" s="80"/>
      <c r="AX743" s="80"/>
      <c r="AY743" s="80"/>
      <c r="AZ743" s="80"/>
      <c r="BA743" s="80"/>
      <c r="BB743" s="80"/>
      <c r="BF743" s="81"/>
      <c r="BM743" s="74"/>
      <c r="BN743" s="74"/>
      <c r="BO743" s="74"/>
      <c r="BP743" s="74"/>
      <c r="BQ743" s="74"/>
      <c r="BR743" s="74"/>
      <c r="BS743" s="74"/>
      <c r="BT743" s="74"/>
      <c r="BU743" s="74"/>
      <c r="BV743" s="74"/>
      <c r="BW743" s="74"/>
      <c r="BX743" s="74"/>
      <c r="BY743" s="74"/>
      <c r="BZ743" s="74"/>
      <c r="CA743" s="74"/>
      <c r="EZ743" s="72"/>
      <c r="FA743" s="72"/>
      <c r="FB743" s="72"/>
      <c r="FC743" s="72"/>
      <c r="FD743" s="72"/>
      <c r="FE743" s="72"/>
      <c r="FF743" s="72"/>
      <c r="FG743" s="72"/>
      <c r="FH743" s="72"/>
      <c r="FI743" s="72"/>
      <c r="FJ743" s="72"/>
      <c r="FK743" s="72"/>
      <c r="FL743" s="72"/>
    </row>
    <row r="744" spans="30:168" ht="12.75">
      <c r="AD744" s="76"/>
      <c r="AE744" s="80"/>
      <c r="AF744" s="80"/>
      <c r="AG744" s="80"/>
      <c r="AH744" s="80"/>
      <c r="AI744" s="80"/>
      <c r="AJ744" s="80"/>
      <c r="AK744" s="80"/>
      <c r="AL744" s="80"/>
      <c r="AM744" s="80"/>
      <c r="AN744" s="80"/>
      <c r="AO744" s="80"/>
      <c r="AP744" s="80"/>
      <c r="AQ744" s="80"/>
      <c r="AR744" s="80"/>
      <c r="AS744" s="80"/>
      <c r="AT744" s="80"/>
      <c r="AU744" s="80"/>
      <c r="AV744" s="80"/>
      <c r="AW744" s="80"/>
      <c r="AX744" s="80"/>
      <c r="AY744" s="80"/>
      <c r="AZ744" s="80"/>
      <c r="BA744" s="80"/>
      <c r="BB744" s="80"/>
      <c r="BF744" s="81"/>
      <c r="BM744" s="74"/>
      <c r="BN744" s="74"/>
      <c r="BO744" s="74"/>
      <c r="BP744" s="74"/>
      <c r="BQ744" s="74"/>
      <c r="BR744" s="74"/>
      <c r="BS744" s="74"/>
      <c r="BT744" s="74"/>
      <c r="BU744" s="74"/>
      <c r="BV744" s="74"/>
      <c r="BW744" s="74"/>
      <c r="BX744" s="74"/>
      <c r="BY744" s="74"/>
      <c r="BZ744" s="74"/>
      <c r="CA744" s="74"/>
      <c r="EZ744" s="72"/>
      <c r="FA744" s="72"/>
      <c r="FB744" s="72"/>
      <c r="FC744" s="72"/>
      <c r="FD744" s="72"/>
      <c r="FE744" s="72"/>
      <c r="FF744" s="72"/>
      <c r="FG744" s="72"/>
      <c r="FH744" s="72"/>
      <c r="FI744" s="72"/>
      <c r="FJ744" s="72"/>
      <c r="FK744" s="72"/>
      <c r="FL744" s="72"/>
    </row>
    <row r="745" spans="30:168" ht="12.75">
      <c r="AD745" s="76"/>
      <c r="AF745" s="76"/>
      <c r="AG745" s="76"/>
      <c r="AH745" s="76"/>
      <c r="AI745" s="76"/>
      <c r="AJ745" s="76"/>
      <c r="AK745" s="76"/>
      <c r="AP745" s="80"/>
      <c r="AQ745" s="80"/>
      <c r="AR745" s="80"/>
      <c r="AS745" s="80"/>
      <c r="AT745" s="80"/>
      <c r="AU745" s="80"/>
      <c r="AV745" s="80"/>
      <c r="AW745" s="80"/>
      <c r="AX745" s="80"/>
      <c r="AY745" s="80"/>
      <c r="AZ745" s="80"/>
      <c r="BA745" s="80"/>
      <c r="BB745" s="80"/>
      <c r="BF745" s="81"/>
      <c r="BM745" s="74"/>
      <c r="BN745" s="74"/>
      <c r="BO745" s="74"/>
      <c r="BP745" s="74"/>
      <c r="BQ745" s="74"/>
      <c r="BR745" s="74"/>
      <c r="BS745" s="74"/>
      <c r="BT745" s="74"/>
      <c r="BU745" s="74"/>
      <c r="BV745" s="74"/>
      <c r="BW745" s="74"/>
      <c r="BX745" s="74"/>
      <c r="BY745" s="74"/>
      <c r="BZ745" s="74"/>
      <c r="CA745" s="74"/>
      <c r="EZ745" s="72"/>
      <c r="FA745" s="72"/>
      <c r="FB745" s="72"/>
      <c r="FC745" s="72"/>
      <c r="FD745" s="72"/>
      <c r="FE745" s="72"/>
      <c r="FF745" s="72"/>
      <c r="FG745" s="72"/>
      <c r="FH745" s="72"/>
      <c r="FI745" s="72"/>
      <c r="FJ745" s="72"/>
      <c r="FK745" s="72"/>
      <c r="FL745" s="72"/>
    </row>
    <row r="746" spans="30:168" ht="12.75">
      <c r="AD746" s="76"/>
      <c r="AF746" s="76"/>
      <c r="AG746" s="76"/>
      <c r="AH746" s="76"/>
      <c r="AI746" s="76"/>
      <c r="AJ746" s="76"/>
      <c r="AK746" s="76"/>
      <c r="AP746" s="80"/>
      <c r="AQ746" s="80"/>
      <c r="AR746" s="80"/>
      <c r="AS746" s="80"/>
      <c r="AT746" s="80"/>
      <c r="AU746" s="80"/>
      <c r="AV746" s="80"/>
      <c r="AW746" s="80"/>
      <c r="AX746" s="80"/>
      <c r="AY746" s="80"/>
      <c r="AZ746" s="80"/>
      <c r="BA746" s="80"/>
      <c r="BB746" s="80"/>
      <c r="BF746" s="81"/>
      <c r="BM746" s="74"/>
      <c r="BN746" s="74"/>
      <c r="BO746" s="74"/>
      <c r="BP746" s="74"/>
      <c r="BQ746" s="74"/>
      <c r="BR746" s="74"/>
      <c r="BS746" s="74"/>
      <c r="BT746" s="74"/>
      <c r="BU746" s="74"/>
      <c r="BV746" s="74"/>
      <c r="BW746" s="74"/>
      <c r="BX746" s="74"/>
      <c r="BY746" s="74"/>
      <c r="BZ746" s="74"/>
      <c r="CA746" s="74"/>
      <c r="EZ746" s="72"/>
      <c r="FA746" s="72"/>
      <c r="FB746" s="72"/>
      <c r="FC746" s="72"/>
      <c r="FD746" s="72"/>
      <c r="FE746" s="72"/>
      <c r="FF746" s="72"/>
      <c r="FG746" s="72"/>
      <c r="FH746" s="72"/>
      <c r="FI746" s="72"/>
      <c r="FJ746" s="72"/>
      <c r="FK746" s="72"/>
      <c r="FL746" s="72"/>
    </row>
    <row r="747" spans="30:168" ht="12.75">
      <c r="AD747" s="76"/>
      <c r="AF747" s="76"/>
      <c r="AG747" s="76"/>
      <c r="AH747" s="76"/>
      <c r="AI747" s="76"/>
      <c r="AJ747" s="76"/>
      <c r="AK747" s="76"/>
      <c r="AP747" s="80"/>
      <c r="AQ747" s="80"/>
      <c r="AR747" s="80"/>
      <c r="AS747" s="80"/>
      <c r="AT747" s="80"/>
      <c r="AU747" s="80"/>
      <c r="AV747" s="80"/>
      <c r="AW747" s="80"/>
      <c r="AX747" s="80"/>
      <c r="AY747" s="80"/>
      <c r="AZ747" s="80"/>
      <c r="BA747" s="80"/>
      <c r="BB747" s="80"/>
      <c r="BF747" s="81"/>
      <c r="BM747" s="74"/>
      <c r="BN747" s="74"/>
      <c r="BO747" s="74"/>
      <c r="BP747" s="74"/>
      <c r="BQ747" s="74"/>
      <c r="BR747" s="74"/>
      <c r="BS747" s="74"/>
      <c r="BT747" s="74"/>
      <c r="BU747" s="74"/>
      <c r="BV747" s="74"/>
      <c r="BW747" s="74"/>
      <c r="BX747" s="74"/>
      <c r="BY747" s="74"/>
      <c r="BZ747" s="74"/>
      <c r="CA747" s="74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</row>
    <row r="748" spans="30:168" ht="12.75">
      <c r="AD748" s="76"/>
      <c r="AF748" s="76"/>
      <c r="AG748" s="76"/>
      <c r="AH748" s="76"/>
      <c r="AI748" s="76"/>
      <c r="AJ748" s="76"/>
      <c r="AK748" s="76"/>
      <c r="AP748" s="80"/>
      <c r="AQ748" s="80"/>
      <c r="AR748" s="80"/>
      <c r="AS748" s="80"/>
      <c r="AT748" s="80"/>
      <c r="AU748" s="80"/>
      <c r="AV748" s="80"/>
      <c r="AW748" s="80"/>
      <c r="AX748" s="80"/>
      <c r="AY748" s="80"/>
      <c r="AZ748" s="80"/>
      <c r="BA748" s="80"/>
      <c r="BB748" s="80"/>
      <c r="BF748" s="81"/>
      <c r="BM748" s="74"/>
      <c r="BN748" s="74"/>
      <c r="BO748" s="74"/>
      <c r="BP748" s="74"/>
      <c r="BQ748" s="74"/>
      <c r="BR748" s="74"/>
      <c r="BS748" s="74"/>
      <c r="BT748" s="74"/>
      <c r="BU748" s="74"/>
      <c r="BV748" s="74"/>
      <c r="BW748" s="74"/>
      <c r="BX748" s="74"/>
      <c r="BY748" s="74"/>
      <c r="BZ748" s="74"/>
      <c r="CA748" s="74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</row>
    <row r="749" spans="30:168" ht="12.75">
      <c r="AD749" s="76"/>
      <c r="AF749" s="76"/>
      <c r="AG749" s="76"/>
      <c r="AH749" s="76"/>
      <c r="AI749" s="76"/>
      <c r="AJ749" s="76"/>
      <c r="AK749" s="76"/>
      <c r="AP749" s="80"/>
      <c r="AQ749" s="80"/>
      <c r="AR749" s="80"/>
      <c r="AS749" s="80"/>
      <c r="AT749" s="80"/>
      <c r="AU749" s="80"/>
      <c r="AV749" s="80"/>
      <c r="AW749" s="80"/>
      <c r="AX749" s="80"/>
      <c r="AY749" s="80"/>
      <c r="AZ749" s="80"/>
      <c r="BA749" s="80"/>
      <c r="BB749" s="80"/>
      <c r="BF749" s="81"/>
      <c r="BM749" s="74"/>
      <c r="BN749" s="74"/>
      <c r="BO749" s="74"/>
      <c r="BP749" s="74"/>
      <c r="BQ749" s="74"/>
      <c r="BR749" s="74"/>
      <c r="BS749" s="74"/>
      <c r="BT749" s="74"/>
      <c r="BU749" s="74"/>
      <c r="BV749" s="74"/>
      <c r="BW749" s="74"/>
      <c r="BX749" s="74"/>
      <c r="BY749" s="74"/>
      <c r="BZ749" s="74"/>
      <c r="CA749" s="74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</row>
    <row r="750" spans="30:168" ht="12.75">
      <c r="AD750" s="76"/>
      <c r="AF750" s="76"/>
      <c r="AG750" s="76"/>
      <c r="AH750" s="76"/>
      <c r="AI750" s="76"/>
      <c r="AJ750" s="76"/>
      <c r="AK750" s="76"/>
      <c r="AP750" s="80"/>
      <c r="AQ750" s="80"/>
      <c r="AR750" s="80"/>
      <c r="AS750" s="80"/>
      <c r="AT750" s="80"/>
      <c r="AU750" s="80"/>
      <c r="AV750" s="80"/>
      <c r="AW750" s="80"/>
      <c r="AX750" s="80"/>
      <c r="AY750" s="80"/>
      <c r="AZ750" s="80"/>
      <c r="BA750" s="80"/>
      <c r="BB750" s="80"/>
      <c r="BF750" s="81"/>
      <c r="BM750" s="74"/>
      <c r="BN750" s="74"/>
      <c r="BO750" s="74"/>
      <c r="BP750" s="74"/>
      <c r="BQ750" s="74"/>
      <c r="BR750" s="74"/>
      <c r="BS750" s="74"/>
      <c r="BT750" s="74"/>
      <c r="BU750" s="74"/>
      <c r="BV750" s="74"/>
      <c r="BW750" s="74"/>
      <c r="BX750" s="74"/>
      <c r="BY750" s="74"/>
      <c r="BZ750" s="74"/>
      <c r="CA750" s="74"/>
      <c r="EZ750" s="72"/>
      <c r="FA750" s="72"/>
      <c r="FB750" s="72"/>
      <c r="FC750" s="72"/>
      <c r="FD750" s="72"/>
      <c r="FE750" s="72"/>
      <c r="FF750" s="72"/>
      <c r="FG750" s="72"/>
      <c r="FH750" s="72"/>
      <c r="FI750" s="72"/>
      <c r="FJ750" s="72"/>
      <c r="FK750" s="72"/>
      <c r="FL750" s="72"/>
    </row>
    <row r="751" spans="30:168" ht="12.75">
      <c r="AD751" s="76"/>
      <c r="AF751" s="76"/>
      <c r="AG751" s="76"/>
      <c r="AH751" s="76"/>
      <c r="AI751" s="76"/>
      <c r="AJ751" s="76"/>
      <c r="AK751" s="76"/>
      <c r="AP751" s="80"/>
      <c r="AQ751" s="80"/>
      <c r="AR751" s="80"/>
      <c r="AS751" s="80"/>
      <c r="AT751" s="80"/>
      <c r="AU751" s="80"/>
      <c r="AV751" s="80"/>
      <c r="AW751" s="80"/>
      <c r="AX751" s="80"/>
      <c r="AY751" s="80"/>
      <c r="AZ751" s="80"/>
      <c r="BA751" s="80"/>
      <c r="BB751" s="80"/>
      <c r="BF751" s="81"/>
      <c r="BM751" s="74"/>
      <c r="BN751" s="74"/>
      <c r="BO751" s="74"/>
      <c r="BP751" s="74"/>
      <c r="BQ751" s="74"/>
      <c r="BR751" s="74"/>
      <c r="BS751" s="74"/>
      <c r="BT751" s="74"/>
      <c r="BU751" s="74"/>
      <c r="BV751" s="74"/>
      <c r="BW751" s="74"/>
      <c r="BX751" s="74"/>
      <c r="BY751" s="74"/>
      <c r="BZ751" s="74"/>
      <c r="CA751" s="74"/>
      <c r="EZ751" s="72"/>
      <c r="FA751" s="72"/>
      <c r="FB751" s="72"/>
      <c r="FC751" s="72"/>
      <c r="FD751" s="72"/>
      <c r="FE751" s="72"/>
      <c r="FF751" s="72"/>
      <c r="FG751" s="72"/>
      <c r="FH751" s="72"/>
      <c r="FI751" s="72"/>
      <c r="FJ751" s="72"/>
      <c r="FK751" s="72"/>
      <c r="FL751" s="72"/>
    </row>
    <row r="752" spans="30:168" ht="12.75">
      <c r="AD752" s="76"/>
      <c r="AF752" s="76"/>
      <c r="AG752" s="76"/>
      <c r="AH752" s="76"/>
      <c r="AI752" s="76"/>
      <c r="AJ752" s="76"/>
      <c r="AK752" s="76"/>
      <c r="AP752" s="80"/>
      <c r="AQ752" s="80"/>
      <c r="AR752" s="80"/>
      <c r="AS752" s="80"/>
      <c r="AT752" s="80"/>
      <c r="AU752" s="81"/>
      <c r="AV752" s="80"/>
      <c r="AW752" s="80"/>
      <c r="AX752" s="80"/>
      <c r="AY752" s="80"/>
      <c r="AZ752" s="80"/>
      <c r="BA752" s="80"/>
      <c r="BB752" s="80"/>
      <c r="BF752" s="81"/>
      <c r="BM752" s="74"/>
      <c r="BN752" s="74"/>
      <c r="BO752" s="74"/>
      <c r="BP752" s="74"/>
      <c r="BQ752" s="74"/>
      <c r="BR752" s="74"/>
      <c r="BS752" s="74"/>
      <c r="BT752" s="74"/>
      <c r="BU752" s="74"/>
      <c r="BV752" s="74"/>
      <c r="BW752" s="74"/>
      <c r="BX752" s="74"/>
      <c r="BY752" s="74"/>
      <c r="BZ752" s="74"/>
      <c r="CA752" s="74"/>
      <c r="EZ752" s="72"/>
      <c r="FA752" s="72"/>
      <c r="FB752" s="72"/>
      <c r="FC752" s="72"/>
      <c r="FD752" s="72"/>
      <c r="FE752" s="72"/>
      <c r="FF752" s="72"/>
      <c r="FG752" s="72"/>
      <c r="FH752" s="72"/>
      <c r="FI752" s="72"/>
      <c r="FJ752" s="72"/>
      <c r="FK752" s="72"/>
      <c r="FL752" s="72"/>
    </row>
    <row r="753" spans="30:168" ht="12.75">
      <c r="AD753" s="76"/>
      <c r="AF753" s="76"/>
      <c r="AG753" s="76"/>
      <c r="AH753" s="76"/>
      <c r="AI753" s="76"/>
      <c r="AJ753" s="76"/>
      <c r="AK753" s="76"/>
      <c r="AP753" s="80"/>
      <c r="AQ753" s="80"/>
      <c r="AR753" s="80"/>
      <c r="AS753" s="80"/>
      <c r="AT753" s="80"/>
      <c r="AU753" s="81"/>
      <c r="AV753" s="80"/>
      <c r="AW753" s="80"/>
      <c r="AX753" s="80"/>
      <c r="AY753" s="80"/>
      <c r="AZ753" s="80"/>
      <c r="BA753" s="80"/>
      <c r="BB753" s="80"/>
      <c r="BF753" s="81"/>
      <c r="BM753" s="74"/>
      <c r="BN753" s="74"/>
      <c r="BO753" s="74"/>
      <c r="BP753" s="74"/>
      <c r="BQ753" s="74"/>
      <c r="BR753" s="74"/>
      <c r="BS753" s="74"/>
      <c r="BT753" s="74"/>
      <c r="BU753" s="74"/>
      <c r="BV753" s="74"/>
      <c r="BW753" s="74"/>
      <c r="BX753" s="74"/>
      <c r="BY753" s="74"/>
      <c r="BZ753" s="74"/>
      <c r="CA753" s="74"/>
      <c r="EZ753" s="72"/>
      <c r="FA753" s="72"/>
      <c r="FB753" s="72"/>
      <c r="FC753" s="72"/>
      <c r="FD753" s="72"/>
      <c r="FE753" s="72"/>
      <c r="FF753" s="72"/>
      <c r="FG753" s="72"/>
      <c r="FH753" s="72"/>
      <c r="FI753" s="72"/>
      <c r="FJ753" s="72"/>
      <c r="FK753" s="72"/>
      <c r="FL753" s="72"/>
    </row>
    <row r="754" spans="30:168" ht="12.75">
      <c r="AD754" s="76"/>
      <c r="AF754" s="76"/>
      <c r="AG754" s="76"/>
      <c r="AH754" s="76"/>
      <c r="AI754" s="76"/>
      <c r="AJ754" s="76"/>
      <c r="AK754" s="76"/>
      <c r="AP754" s="80"/>
      <c r="AQ754" s="80"/>
      <c r="AR754" s="80"/>
      <c r="AS754" s="80"/>
      <c r="AT754" s="80"/>
      <c r="AU754" s="80"/>
      <c r="AV754" s="80"/>
      <c r="AW754" s="80"/>
      <c r="AX754" s="80"/>
      <c r="AY754" s="80"/>
      <c r="AZ754" s="80"/>
      <c r="BA754" s="80"/>
      <c r="BB754" s="80"/>
      <c r="BF754" s="81"/>
      <c r="BN754" s="74"/>
      <c r="BO754" s="74"/>
      <c r="BP754" s="74"/>
      <c r="BQ754" s="74"/>
      <c r="BR754" s="74"/>
      <c r="BS754" s="74"/>
      <c r="BT754" s="74"/>
      <c r="BU754" s="74"/>
      <c r="BV754" s="74"/>
      <c r="BW754" s="74"/>
      <c r="BX754" s="74"/>
      <c r="BY754" s="74"/>
      <c r="BZ754" s="74"/>
      <c r="CA754" s="74"/>
      <c r="EP754" s="72"/>
      <c r="EQ754" s="72"/>
      <c r="ER754" s="72"/>
      <c r="ES754" s="72"/>
      <c r="ET754" s="72"/>
      <c r="EU754" s="72"/>
      <c r="EV754" s="72"/>
      <c r="EW754" s="72"/>
      <c r="EX754" s="72"/>
      <c r="EY754" s="72"/>
      <c r="EZ754" s="72"/>
      <c r="FA754" s="72"/>
      <c r="FB754" s="72"/>
      <c r="FC754" s="72"/>
      <c r="FD754" s="72"/>
      <c r="FE754" s="72"/>
      <c r="FF754" s="72"/>
      <c r="FG754" s="72"/>
      <c r="FH754" s="72"/>
      <c r="FI754" s="72"/>
      <c r="FJ754" s="72"/>
      <c r="FK754" s="72"/>
      <c r="FL754" s="72"/>
    </row>
    <row r="755" spans="30:168" ht="12.75">
      <c r="AD755" s="76"/>
      <c r="AF755" s="76"/>
      <c r="AG755" s="76"/>
      <c r="AH755" s="76"/>
      <c r="AI755" s="76"/>
      <c r="AJ755" s="76"/>
      <c r="AK755" s="76"/>
      <c r="AP755" s="80"/>
      <c r="AQ755" s="80"/>
      <c r="AR755" s="80"/>
      <c r="AS755" s="80"/>
      <c r="AT755" s="80"/>
      <c r="AU755" s="80"/>
      <c r="AV755" s="80"/>
      <c r="AW755" s="80"/>
      <c r="AX755" s="80"/>
      <c r="AY755" s="80"/>
      <c r="AZ755" s="80"/>
      <c r="BA755" s="80"/>
      <c r="BB755" s="80"/>
      <c r="BF755" s="81"/>
      <c r="BN755" s="74"/>
      <c r="BO755" s="74"/>
      <c r="BP755" s="74"/>
      <c r="BQ755" s="74"/>
      <c r="BR755" s="74"/>
      <c r="BS755" s="74"/>
      <c r="BT755" s="74"/>
      <c r="BU755" s="74"/>
      <c r="BV755" s="74"/>
      <c r="BW755" s="74"/>
      <c r="BX755" s="74"/>
      <c r="BY755" s="74"/>
      <c r="BZ755" s="74"/>
      <c r="CA755" s="74"/>
      <c r="FA755" s="72"/>
      <c r="FB755" s="72"/>
      <c r="FC755" s="72"/>
      <c r="FD755" s="72"/>
      <c r="FE755" s="72"/>
      <c r="FF755" s="72"/>
      <c r="FG755" s="72"/>
      <c r="FH755" s="72"/>
      <c r="FI755" s="72"/>
      <c r="FJ755" s="72"/>
      <c r="FK755" s="72"/>
      <c r="FL755" s="72"/>
    </row>
    <row r="756" spans="30:168" ht="12.75">
      <c r="AD756" s="76"/>
      <c r="AF756" s="76"/>
      <c r="AG756" s="76"/>
      <c r="AH756" s="76"/>
      <c r="AI756" s="76"/>
      <c r="AJ756" s="76"/>
      <c r="AK756" s="76"/>
      <c r="AP756" s="80"/>
      <c r="AQ756" s="80"/>
      <c r="AR756" s="80"/>
      <c r="AS756" s="80"/>
      <c r="AT756" s="80"/>
      <c r="AU756" s="80"/>
      <c r="AV756" s="80"/>
      <c r="AW756" s="80"/>
      <c r="AX756" s="80"/>
      <c r="AY756" s="80"/>
      <c r="AZ756" s="80"/>
      <c r="BA756" s="80"/>
      <c r="BB756" s="80"/>
      <c r="BF756" s="81"/>
      <c r="BN756" s="74"/>
      <c r="BO756" s="74"/>
      <c r="BP756" s="74"/>
      <c r="BQ756" s="74"/>
      <c r="BR756" s="74"/>
      <c r="BS756" s="74"/>
      <c r="BT756" s="74"/>
      <c r="BU756" s="74"/>
      <c r="BV756" s="74"/>
      <c r="BW756" s="74"/>
      <c r="BX756" s="74"/>
      <c r="BY756" s="74"/>
      <c r="BZ756" s="74"/>
      <c r="CA756" s="74"/>
      <c r="FA756" s="72"/>
      <c r="FB756" s="72"/>
      <c r="FC756" s="72"/>
      <c r="FD756" s="72"/>
      <c r="FE756" s="72"/>
      <c r="FF756" s="72"/>
      <c r="FG756" s="72"/>
      <c r="FH756" s="72"/>
      <c r="FI756" s="72"/>
      <c r="FJ756" s="72"/>
      <c r="FK756" s="72"/>
      <c r="FL756" s="72"/>
    </row>
    <row r="757" spans="30:168" ht="12.75">
      <c r="AD757" s="76"/>
      <c r="AF757" s="76"/>
      <c r="AG757" s="76"/>
      <c r="AH757" s="76"/>
      <c r="AI757" s="76"/>
      <c r="AJ757" s="76"/>
      <c r="AK757" s="76"/>
      <c r="AP757" s="80"/>
      <c r="AQ757" s="80"/>
      <c r="AR757" s="80"/>
      <c r="AS757" s="80"/>
      <c r="AT757" s="80"/>
      <c r="AU757" s="80"/>
      <c r="AV757" s="80"/>
      <c r="AW757" s="80"/>
      <c r="AX757" s="80"/>
      <c r="AY757" s="80"/>
      <c r="AZ757" s="80"/>
      <c r="BA757" s="80"/>
      <c r="BB757" s="80"/>
      <c r="BF757" s="81"/>
      <c r="BN757" s="74"/>
      <c r="BO757" s="74"/>
      <c r="BP757" s="74"/>
      <c r="BQ757" s="74"/>
      <c r="BR757" s="74"/>
      <c r="BS757" s="74"/>
      <c r="BT757" s="74"/>
      <c r="BU757" s="74"/>
      <c r="BV757" s="74"/>
      <c r="BW757" s="74"/>
      <c r="BX757" s="74"/>
      <c r="BY757" s="74"/>
      <c r="BZ757" s="74"/>
      <c r="CA757" s="74"/>
      <c r="FA757" s="72"/>
      <c r="FB757" s="72"/>
      <c r="FC757" s="72"/>
      <c r="FD757" s="72"/>
      <c r="FE757" s="72"/>
      <c r="FF757" s="72"/>
      <c r="FG757" s="72"/>
      <c r="FH757" s="72"/>
      <c r="FI757" s="72"/>
      <c r="FJ757" s="72"/>
      <c r="FK757" s="72"/>
      <c r="FL757" s="72"/>
    </row>
    <row r="758" spans="30:168" ht="12.75">
      <c r="AD758" s="76"/>
      <c r="AF758" s="76"/>
      <c r="AG758" s="76"/>
      <c r="AH758" s="76"/>
      <c r="AI758" s="76"/>
      <c r="AJ758" s="76"/>
      <c r="AK758" s="76"/>
      <c r="AP758" s="80"/>
      <c r="AQ758" s="80"/>
      <c r="AR758" s="80"/>
      <c r="AS758" s="80"/>
      <c r="AT758" s="80"/>
      <c r="AU758" s="80"/>
      <c r="AV758" s="80"/>
      <c r="AW758" s="80"/>
      <c r="AX758" s="80"/>
      <c r="AY758" s="80"/>
      <c r="AZ758" s="80"/>
      <c r="BA758" s="80"/>
      <c r="BB758" s="80"/>
      <c r="BF758" s="81"/>
      <c r="BN758" s="74"/>
      <c r="BO758" s="74"/>
      <c r="BP758" s="74"/>
      <c r="BQ758" s="74"/>
      <c r="BR758" s="74"/>
      <c r="BS758" s="74"/>
      <c r="BT758" s="74"/>
      <c r="BU758" s="74"/>
      <c r="BV758" s="74"/>
      <c r="BW758" s="74"/>
      <c r="BX758" s="74"/>
      <c r="BY758" s="74"/>
      <c r="BZ758" s="74"/>
      <c r="CA758" s="74"/>
      <c r="FA758" s="72"/>
      <c r="FB758" s="72"/>
      <c r="FC758" s="72"/>
      <c r="FD758" s="72"/>
      <c r="FE758" s="72"/>
      <c r="FF758" s="72"/>
      <c r="FG758" s="72"/>
      <c r="FH758" s="72"/>
      <c r="FI758" s="72"/>
      <c r="FJ758" s="72"/>
      <c r="FK758" s="72"/>
      <c r="FL758" s="72"/>
    </row>
    <row r="759" spans="30:168" ht="12.75">
      <c r="AD759" s="76"/>
      <c r="AF759" s="76"/>
      <c r="AG759" s="76"/>
      <c r="AH759" s="76"/>
      <c r="AI759" s="76"/>
      <c r="AJ759" s="76"/>
      <c r="AK759" s="76"/>
      <c r="AP759" s="80"/>
      <c r="AQ759" s="80"/>
      <c r="AR759" s="80"/>
      <c r="AS759" s="80"/>
      <c r="AT759" s="80"/>
      <c r="AU759" s="80"/>
      <c r="AV759" s="80"/>
      <c r="AW759" s="80"/>
      <c r="AX759" s="80"/>
      <c r="AY759" s="80"/>
      <c r="AZ759" s="80"/>
      <c r="BA759" s="80"/>
      <c r="BB759" s="80"/>
      <c r="BF759" s="81"/>
      <c r="BN759" s="74"/>
      <c r="BO759" s="74"/>
      <c r="BP759" s="74"/>
      <c r="BQ759" s="74"/>
      <c r="BR759" s="74"/>
      <c r="BS759" s="74"/>
      <c r="BT759" s="74"/>
      <c r="BU759" s="74"/>
      <c r="BV759" s="74"/>
      <c r="BW759" s="74"/>
      <c r="BX759" s="74"/>
      <c r="BY759" s="74"/>
      <c r="BZ759" s="74"/>
      <c r="CA759" s="74"/>
      <c r="FA759" s="72"/>
      <c r="FB759" s="72"/>
      <c r="FC759" s="72"/>
      <c r="FD759" s="72"/>
      <c r="FE759" s="72"/>
      <c r="FF759" s="72"/>
      <c r="FG759" s="72"/>
      <c r="FH759" s="72"/>
      <c r="FI759" s="72"/>
      <c r="FJ759" s="72"/>
      <c r="FK759" s="72"/>
      <c r="FL759" s="72"/>
    </row>
    <row r="760" spans="30:168" ht="12.75">
      <c r="AD760" s="76"/>
      <c r="AF760" s="76"/>
      <c r="AG760" s="76"/>
      <c r="AH760" s="76"/>
      <c r="AI760" s="76"/>
      <c r="AJ760" s="76"/>
      <c r="AK760" s="76"/>
      <c r="AP760" s="80"/>
      <c r="AQ760" s="80"/>
      <c r="AR760" s="80"/>
      <c r="AS760" s="80"/>
      <c r="AT760" s="80"/>
      <c r="AU760" s="80"/>
      <c r="AV760" s="80"/>
      <c r="AW760" s="80"/>
      <c r="AX760" s="80"/>
      <c r="AY760" s="80"/>
      <c r="AZ760" s="80"/>
      <c r="BA760" s="80"/>
      <c r="BB760" s="80"/>
      <c r="BF760" s="81"/>
      <c r="BN760" s="74"/>
      <c r="BO760" s="74"/>
      <c r="BP760" s="74"/>
      <c r="BQ760" s="74"/>
      <c r="BR760" s="74"/>
      <c r="BS760" s="74"/>
      <c r="BT760" s="74"/>
      <c r="BU760" s="74"/>
      <c r="BV760" s="74"/>
      <c r="BW760" s="74"/>
      <c r="BX760" s="74"/>
      <c r="BY760" s="74"/>
      <c r="BZ760" s="74"/>
      <c r="CA760" s="74"/>
      <c r="FA760" s="72"/>
      <c r="FB760" s="72"/>
      <c r="FC760" s="72"/>
      <c r="FD760" s="72"/>
      <c r="FE760" s="72"/>
      <c r="FF760" s="72"/>
      <c r="FG760" s="72"/>
      <c r="FH760" s="72"/>
      <c r="FI760" s="72"/>
      <c r="FJ760" s="72"/>
      <c r="FK760" s="72"/>
      <c r="FL760" s="72"/>
    </row>
    <row r="761" spans="30:168" ht="12.75">
      <c r="AD761" s="76"/>
      <c r="AF761" s="76"/>
      <c r="AG761" s="76"/>
      <c r="AH761" s="76"/>
      <c r="AI761" s="76"/>
      <c r="AJ761" s="76"/>
      <c r="AK761" s="76"/>
      <c r="AP761" s="80"/>
      <c r="AQ761" s="80"/>
      <c r="AR761" s="80"/>
      <c r="AS761" s="80"/>
      <c r="AT761" s="80"/>
      <c r="AU761" s="80"/>
      <c r="AV761" s="80"/>
      <c r="AW761" s="80"/>
      <c r="AX761" s="80"/>
      <c r="AY761" s="80"/>
      <c r="AZ761" s="80"/>
      <c r="BA761" s="80"/>
      <c r="BB761" s="80"/>
      <c r="BF761" s="81"/>
      <c r="BN761" s="74"/>
      <c r="BO761" s="74"/>
      <c r="BP761" s="74"/>
      <c r="BQ761" s="74"/>
      <c r="BR761" s="74"/>
      <c r="BS761" s="74"/>
      <c r="BT761" s="74"/>
      <c r="BU761" s="74"/>
      <c r="BV761" s="74"/>
      <c r="BW761" s="74"/>
      <c r="BX761" s="74"/>
      <c r="BY761" s="74"/>
      <c r="BZ761" s="74"/>
      <c r="CA761" s="74"/>
      <c r="FA761" s="72"/>
      <c r="FB761" s="72"/>
      <c r="FC761" s="72"/>
      <c r="FD761" s="72"/>
      <c r="FE761" s="72"/>
      <c r="FF761" s="72"/>
      <c r="FG761" s="72"/>
      <c r="FH761" s="72"/>
      <c r="FI761" s="72"/>
      <c r="FJ761" s="72"/>
      <c r="FK761" s="72"/>
      <c r="FL761" s="72"/>
    </row>
    <row r="762" spans="30:168" ht="12.75">
      <c r="AD762" s="76"/>
      <c r="AF762" s="76"/>
      <c r="AG762" s="76"/>
      <c r="AH762" s="76"/>
      <c r="AI762" s="76"/>
      <c r="AJ762" s="76"/>
      <c r="AK762" s="76"/>
      <c r="AP762" s="80"/>
      <c r="AQ762" s="80"/>
      <c r="AR762" s="80"/>
      <c r="AS762" s="80"/>
      <c r="AT762" s="80"/>
      <c r="AU762" s="80"/>
      <c r="AV762" s="80"/>
      <c r="AW762" s="80"/>
      <c r="AX762" s="80"/>
      <c r="AY762" s="80"/>
      <c r="AZ762" s="80"/>
      <c r="BA762" s="80"/>
      <c r="BB762" s="80"/>
      <c r="BF762" s="81"/>
      <c r="BN762" s="74"/>
      <c r="BO762" s="74"/>
      <c r="BP762" s="74"/>
      <c r="BQ762" s="74"/>
      <c r="BR762" s="74"/>
      <c r="BS762" s="74"/>
      <c r="BT762" s="74"/>
      <c r="BU762" s="74"/>
      <c r="BV762" s="74"/>
      <c r="BW762" s="74"/>
      <c r="BX762" s="74"/>
      <c r="BY762" s="74"/>
      <c r="BZ762" s="74"/>
      <c r="CA762" s="74"/>
      <c r="FA762" s="72"/>
      <c r="FB762" s="72"/>
      <c r="FC762" s="72"/>
      <c r="FD762" s="72"/>
      <c r="FE762" s="72"/>
      <c r="FF762" s="72"/>
      <c r="FG762" s="72"/>
      <c r="FH762" s="72"/>
      <c r="FI762" s="72"/>
      <c r="FJ762" s="72"/>
      <c r="FK762" s="72"/>
      <c r="FL762" s="72"/>
    </row>
    <row r="763" spans="30:168" ht="12.75">
      <c r="AD763" s="76"/>
      <c r="AF763" s="76"/>
      <c r="AG763" s="76"/>
      <c r="AH763" s="76"/>
      <c r="AI763" s="76"/>
      <c r="AJ763" s="76"/>
      <c r="AK763" s="76"/>
      <c r="AP763" s="80"/>
      <c r="AQ763" s="80"/>
      <c r="AR763" s="80"/>
      <c r="AS763" s="80"/>
      <c r="AT763" s="80"/>
      <c r="AU763" s="80"/>
      <c r="AV763" s="80"/>
      <c r="AW763" s="80"/>
      <c r="AX763" s="80"/>
      <c r="AY763" s="80"/>
      <c r="AZ763" s="80"/>
      <c r="BA763" s="80"/>
      <c r="BB763" s="80"/>
      <c r="BF763" s="81"/>
      <c r="BN763" s="74"/>
      <c r="BO763" s="74"/>
      <c r="BP763" s="74"/>
      <c r="BQ763" s="74"/>
      <c r="BR763" s="74"/>
      <c r="BS763" s="74"/>
      <c r="BT763" s="74"/>
      <c r="BU763" s="74"/>
      <c r="BV763" s="74"/>
      <c r="BW763" s="74"/>
      <c r="BX763" s="74"/>
      <c r="BY763" s="74"/>
      <c r="BZ763" s="74"/>
      <c r="CA763" s="74"/>
      <c r="FA763" s="72"/>
      <c r="FB763" s="72"/>
      <c r="FC763" s="72"/>
      <c r="FD763" s="72"/>
      <c r="FE763" s="72"/>
      <c r="FF763" s="72"/>
      <c r="FG763" s="72"/>
      <c r="FH763" s="72"/>
      <c r="FI763" s="72"/>
      <c r="FJ763" s="72"/>
      <c r="FK763" s="72"/>
      <c r="FL763" s="72"/>
    </row>
    <row r="764" spans="30:168" ht="12.75">
      <c r="AD764" s="76"/>
      <c r="AF764" s="76"/>
      <c r="AG764" s="76"/>
      <c r="AH764" s="76"/>
      <c r="AI764" s="76"/>
      <c r="AJ764" s="76"/>
      <c r="AK764" s="76"/>
      <c r="AP764" s="80"/>
      <c r="AQ764" s="80"/>
      <c r="AR764" s="80"/>
      <c r="AS764" s="80"/>
      <c r="AT764" s="80"/>
      <c r="AU764" s="80"/>
      <c r="AV764" s="80"/>
      <c r="AW764" s="80"/>
      <c r="AX764" s="80"/>
      <c r="AY764" s="80"/>
      <c r="AZ764" s="80"/>
      <c r="BA764" s="80"/>
      <c r="BB764" s="74"/>
      <c r="BC764" s="74"/>
      <c r="BF764" s="81"/>
      <c r="BN764" s="74"/>
      <c r="BO764" s="74"/>
      <c r="BP764" s="74"/>
      <c r="BQ764" s="74"/>
      <c r="BR764" s="74"/>
      <c r="BS764" s="74"/>
      <c r="BT764" s="74"/>
      <c r="BU764" s="74"/>
      <c r="BV764" s="74"/>
      <c r="BW764" s="74"/>
      <c r="BX764" s="74"/>
      <c r="BY764" s="74"/>
      <c r="BZ764" s="74"/>
      <c r="CA764" s="74"/>
      <c r="FA764" s="72"/>
      <c r="FB764" s="72"/>
      <c r="FC764" s="72"/>
      <c r="FD764" s="72"/>
      <c r="FE764" s="72"/>
      <c r="FF764" s="72"/>
      <c r="FG764" s="72"/>
      <c r="FH764" s="72"/>
      <c r="FI764" s="72"/>
      <c r="FJ764" s="72"/>
      <c r="FK764" s="72"/>
      <c r="FL764" s="72"/>
    </row>
    <row r="765" spans="30:168" ht="12.75">
      <c r="AD765" s="76"/>
      <c r="AF765" s="76"/>
      <c r="AG765" s="76"/>
      <c r="AH765" s="76"/>
      <c r="AI765" s="76"/>
      <c r="AJ765" s="76"/>
      <c r="AK765" s="76"/>
      <c r="AP765" s="80"/>
      <c r="AQ765" s="80"/>
      <c r="AR765" s="80"/>
      <c r="AS765" s="80"/>
      <c r="AT765" s="80"/>
      <c r="AU765" s="80"/>
      <c r="AV765" s="80"/>
      <c r="AW765" s="80"/>
      <c r="AX765" s="80"/>
      <c r="AY765" s="80"/>
      <c r="AZ765" s="80"/>
      <c r="BA765" s="80"/>
      <c r="BB765" s="80"/>
      <c r="BF765" s="81"/>
      <c r="BN765" s="74"/>
      <c r="BO765" s="74"/>
      <c r="BP765" s="74"/>
      <c r="BQ765" s="74"/>
      <c r="BR765" s="74"/>
      <c r="BS765" s="74"/>
      <c r="BT765" s="74"/>
      <c r="BU765" s="74"/>
      <c r="BV765" s="74"/>
      <c r="BW765" s="74"/>
      <c r="BX765" s="74"/>
      <c r="BY765" s="74"/>
      <c r="BZ765" s="74"/>
      <c r="CA765" s="74"/>
      <c r="FA765" s="72"/>
      <c r="FB765" s="72"/>
      <c r="FC765" s="72"/>
      <c r="FD765" s="72"/>
      <c r="FE765" s="72"/>
      <c r="FF765" s="72"/>
      <c r="FG765" s="72"/>
      <c r="FH765" s="72"/>
      <c r="FI765" s="72"/>
      <c r="FJ765" s="72"/>
      <c r="FK765" s="72"/>
      <c r="FL765" s="72"/>
    </row>
    <row r="766" spans="30:168" ht="12.75">
      <c r="AD766" s="76"/>
      <c r="AF766" s="76"/>
      <c r="AG766" s="76"/>
      <c r="AH766" s="76"/>
      <c r="AI766" s="76"/>
      <c r="AJ766" s="76"/>
      <c r="AK766" s="76"/>
      <c r="AP766" s="80"/>
      <c r="AQ766" s="80"/>
      <c r="AR766" s="80"/>
      <c r="AS766" s="80"/>
      <c r="AT766" s="80"/>
      <c r="AU766" s="80"/>
      <c r="AV766" s="80"/>
      <c r="AW766" s="80"/>
      <c r="AX766" s="80"/>
      <c r="AY766" s="80"/>
      <c r="AZ766" s="80"/>
      <c r="BA766" s="80"/>
      <c r="BB766" s="80"/>
      <c r="BF766" s="81"/>
      <c r="BH766" s="74"/>
      <c r="BI766" s="74"/>
      <c r="BJ766" s="74"/>
      <c r="BK766" s="74"/>
      <c r="BL766" s="74"/>
      <c r="BN766" s="74"/>
      <c r="BO766" s="74"/>
      <c r="BP766" s="74"/>
      <c r="BQ766" s="74"/>
      <c r="BR766" s="74"/>
      <c r="BS766" s="74"/>
      <c r="BT766" s="74"/>
      <c r="BU766" s="74"/>
      <c r="BV766" s="74"/>
      <c r="BW766" s="74"/>
      <c r="BX766" s="74"/>
      <c r="BY766" s="74"/>
      <c r="BZ766" s="74"/>
      <c r="CA766" s="74"/>
      <c r="FA766" s="72"/>
      <c r="FB766" s="72"/>
      <c r="FC766" s="72"/>
      <c r="FD766" s="72"/>
      <c r="FE766" s="72"/>
      <c r="FF766" s="72"/>
      <c r="FG766" s="72"/>
      <c r="FH766" s="72"/>
      <c r="FI766" s="72"/>
      <c r="FJ766" s="72"/>
      <c r="FK766" s="72"/>
      <c r="FL766" s="72"/>
    </row>
    <row r="767" spans="30:168" ht="12.75">
      <c r="AD767" s="76"/>
      <c r="AF767" s="76"/>
      <c r="AG767" s="76"/>
      <c r="AH767" s="76"/>
      <c r="AI767" s="76"/>
      <c r="AJ767" s="76"/>
      <c r="AK767" s="76"/>
      <c r="AP767" s="80"/>
      <c r="AQ767" s="80"/>
      <c r="AR767" s="80"/>
      <c r="AS767" s="80"/>
      <c r="AT767" s="80"/>
      <c r="AU767" s="80"/>
      <c r="AV767" s="80"/>
      <c r="AW767" s="80"/>
      <c r="AX767" s="80"/>
      <c r="AY767" s="80"/>
      <c r="AZ767" s="80"/>
      <c r="BA767" s="80"/>
      <c r="BB767" s="80"/>
      <c r="BF767" s="81"/>
      <c r="BN767" s="74"/>
      <c r="BO767" s="74"/>
      <c r="BP767" s="74"/>
      <c r="BQ767" s="74"/>
      <c r="BR767" s="74"/>
      <c r="BS767" s="74"/>
      <c r="BT767" s="74"/>
      <c r="BU767" s="74"/>
      <c r="BV767" s="74"/>
      <c r="BW767" s="74"/>
      <c r="BX767" s="74"/>
      <c r="BY767" s="74"/>
      <c r="BZ767" s="74"/>
      <c r="CA767" s="74"/>
      <c r="FA767" s="72"/>
      <c r="FB767" s="72"/>
      <c r="FC767" s="72"/>
      <c r="FD767" s="72"/>
      <c r="FE767" s="72"/>
      <c r="FF767" s="72"/>
      <c r="FG767" s="72"/>
      <c r="FH767" s="72"/>
      <c r="FI767" s="72"/>
      <c r="FJ767" s="72"/>
      <c r="FK767" s="72"/>
      <c r="FL767" s="72"/>
    </row>
    <row r="768" spans="30:168" ht="12.75">
      <c r="AD768" s="76"/>
      <c r="AF768" s="76"/>
      <c r="AG768" s="76"/>
      <c r="AH768" s="76"/>
      <c r="AI768" s="76"/>
      <c r="AJ768" s="76"/>
      <c r="AK768" s="76"/>
      <c r="AP768" s="80"/>
      <c r="AQ768" s="80"/>
      <c r="AR768" s="80"/>
      <c r="AS768" s="80"/>
      <c r="AT768" s="80"/>
      <c r="AU768" s="80"/>
      <c r="AV768" s="80"/>
      <c r="AW768" s="80"/>
      <c r="AX768" s="80"/>
      <c r="AY768" s="80"/>
      <c r="AZ768" s="80"/>
      <c r="BA768" s="80"/>
      <c r="BB768" s="80"/>
      <c r="BF768" s="74"/>
      <c r="BN768" s="74"/>
      <c r="BO768" s="74"/>
      <c r="BP768" s="74"/>
      <c r="BQ768" s="74"/>
      <c r="BR768" s="74"/>
      <c r="BS768" s="74"/>
      <c r="BT768" s="74"/>
      <c r="BU768" s="74"/>
      <c r="BV768" s="74"/>
      <c r="BW768" s="74"/>
      <c r="BX768" s="74"/>
      <c r="BY768" s="74"/>
      <c r="BZ768" s="74"/>
      <c r="CA768" s="74"/>
      <c r="FA768" s="72"/>
      <c r="FB768" s="72"/>
      <c r="FC768" s="72"/>
      <c r="FD768" s="72"/>
      <c r="FE768" s="72"/>
      <c r="FF768" s="72"/>
      <c r="FG768" s="72"/>
      <c r="FH768" s="72"/>
      <c r="FI768" s="72"/>
      <c r="FJ768" s="72"/>
      <c r="FK768" s="72"/>
      <c r="FL768" s="72"/>
    </row>
    <row r="769" spans="30:168" ht="12.75">
      <c r="AD769" s="76"/>
      <c r="AF769" s="76"/>
      <c r="AG769" s="76"/>
      <c r="AH769" s="76"/>
      <c r="AI769" s="76"/>
      <c r="AJ769" s="76"/>
      <c r="AK769" s="76"/>
      <c r="AP769" s="80"/>
      <c r="AQ769" s="80"/>
      <c r="AR769" s="80"/>
      <c r="AS769" s="80"/>
      <c r="AT769" s="80"/>
      <c r="AU769" s="80"/>
      <c r="AV769" s="80"/>
      <c r="AW769" s="80"/>
      <c r="AX769" s="80"/>
      <c r="AY769" s="80"/>
      <c r="AZ769" s="80"/>
      <c r="BA769" s="80"/>
      <c r="BB769" s="80"/>
      <c r="BD769" s="74"/>
      <c r="BE769" s="74"/>
      <c r="BG769" s="74"/>
      <c r="BN769" s="74"/>
      <c r="BO769" s="74"/>
      <c r="BP769" s="74"/>
      <c r="BQ769" s="74"/>
      <c r="BR769" s="74"/>
      <c r="BS769" s="74"/>
      <c r="BT769" s="74"/>
      <c r="BU769" s="74"/>
      <c r="BV769" s="74"/>
      <c r="BW769" s="74"/>
      <c r="BX769" s="74"/>
      <c r="BY769" s="74"/>
      <c r="BZ769" s="74"/>
      <c r="CA769" s="74"/>
      <c r="FA769" s="72"/>
      <c r="FB769" s="72"/>
      <c r="FC769" s="72"/>
      <c r="FD769" s="72"/>
      <c r="FE769" s="72"/>
      <c r="FF769" s="72"/>
      <c r="FG769" s="72"/>
      <c r="FH769" s="72"/>
      <c r="FI769" s="72"/>
      <c r="FJ769" s="72"/>
      <c r="FK769" s="72"/>
      <c r="FL769" s="72"/>
    </row>
    <row r="770" spans="30:168" ht="12.75">
      <c r="AD770" s="76"/>
      <c r="AF770" s="76"/>
      <c r="AG770" s="76"/>
      <c r="AH770" s="76"/>
      <c r="AI770" s="76"/>
      <c r="AJ770" s="76"/>
      <c r="AK770" s="76"/>
      <c r="AP770" s="80"/>
      <c r="AQ770" s="80"/>
      <c r="AR770" s="80"/>
      <c r="AS770" s="80"/>
      <c r="AT770" s="80"/>
      <c r="AU770" s="80"/>
      <c r="AV770" s="80"/>
      <c r="AW770" s="80"/>
      <c r="AX770" s="80"/>
      <c r="AY770" s="80"/>
      <c r="AZ770" s="80"/>
      <c r="BA770" s="80"/>
      <c r="BB770" s="80"/>
      <c r="BG770" s="81"/>
      <c r="BN770" s="74"/>
      <c r="BO770" s="74"/>
      <c r="BP770" s="74"/>
      <c r="BQ770" s="74"/>
      <c r="BR770" s="74"/>
      <c r="BS770" s="74"/>
      <c r="BT770" s="74"/>
      <c r="BU770" s="74"/>
      <c r="BV770" s="74"/>
      <c r="BW770" s="74"/>
      <c r="BX770" s="74"/>
      <c r="BY770" s="74"/>
      <c r="BZ770" s="74"/>
      <c r="CA770" s="74"/>
      <c r="FA770" s="72"/>
      <c r="FB770" s="72"/>
      <c r="FC770" s="72"/>
      <c r="FD770" s="72"/>
      <c r="FE770" s="72"/>
      <c r="FF770" s="72"/>
      <c r="FG770" s="72"/>
      <c r="FH770" s="72"/>
      <c r="FI770" s="72"/>
      <c r="FJ770" s="72"/>
      <c r="FK770" s="72"/>
      <c r="FL770" s="72"/>
    </row>
    <row r="771" spans="30:168" ht="12.75">
      <c r="AD771" s="76"/>
      <c r="AF771" s="76"/>
      <c r="AG771" s="76"/>
      <c r="AH771" s="76"/>
      <c r="AI771" s="76"/>
      <c r="AJ771" s="76"/>
      <c r="AK771" s="76"/>
      <c r="AP771" s="80"/>
      <c r="AQ771" s="80"/>
      <c r="AR771" s="80"/>
      <c r="AS771" s="80"/>
      <c r="AT771" s="80"/>
      <c r="AU771" s="80"/>
      <c r="AV771" s="80"/>
      <c r="AW771" s="80"/>
      <c r="AX771" s="80"/>
      <c r="AY771" s="80"/>
      <c r="AZ771" s="80"/>
      <c r="BA771" s="80"/>
      <c r="BB771" s="80"/>
      <c r="BG771" s="81"/>
      <c r="BN771" s="74"/>
      <c r="BO771" s="74"/>
      <c r="BP771" s="74"/>
      <c r="BQ771" s="74"/>
      <c r="BR771" s="74"/>
      <c r="BS771" s="74"/>
      <c r="BT771" s="74"/>
      <c r="BU771" s="74"/>
      <c r="BV771" s="74"/>
      <c r="BW771" s="74"/>
      <c r="BX771" s="74"/>
      <c r="BY771" s="74"/>
      <c r="BZ771" s="74"/>
      <c r="CA771" s="74"/>
      <c r="FA771" s="72"/>
      <c r="FB771" s="72"/>
      <c r="FC771" s="72"/>
      <c r="FD771" s="72"/>
      <c r="FE771" s="72"/>
      <c r="FF771" s="72"/>
      <c r="FG771" s="72"/>
      <c r="FH771" s="72"/>
      <c r="FI771" s="72"/>
      <c r="FJ771" s="72"/>
      <c r="FK771" s="72"/>
      <c r="FL771" s="72"/>
    </row>
    <row r="772" spans="30:168" ht="12.75">
      <c r="AD772" s="76"/>
      <c r="AF772" s="76"/>
      <c r="AG772" s="76"/>
      <c r="AH772" s="76"/>
      <c r="AI772" s="76"/>
      <c r="AJ772" s="76"/>
      <c r="AK772" s="76"/>
      <c r="AP772" s="80"/>
      <c r="AQ772" s="80"/>
      <c r="AR772" s="80"/>
      <c r="AS772" s="80"/>
      <c r="AT772" s="80"/>
      <c r="AU772" s="80"/>
      <c r="AV772" s="80"/>
      <c r="AW772" s="80"/>
      <c r="AX772" s="80"/>
      <c r="AY772" s="80"/>
      <c r="AZ772" s="80"/>
      <c r="BA772" s="80"/>
      <c r="BB772" s="80"/>
      <c r="BG772" s="81"/>
      <c r="BN772" s="74"/>
      <c r="BO772" s="74"/>
      <c r="BP772" s="74"/>
      <c r="BQ772" s="74"/>
      <c r="BR772" s="74"/>
      <c r="BS772" s="74"/>
      <c r="BT772" s="74"/>
      <c r="BU772" s="74"/>
      <c r="BV772" s="74"/>
      <c r="BW772" s="74"/>
      <c r="BX772" s="74"/>
      <c r="BY772" s="74"/>
      <c r="BZ772" s="74"/>
      <c r="CA772" s="74"/>
      <c r="FA772" s="72"/>
      <c r="FB772" s="72"/>
      <c r="FC772" s="72"/>
      <c r="FD772" s="72"/>
      <c r="FE772" s="72"/>
      <c r="FF772" s="72"/>
      <c r="FG772" s="72"/>
      <c r="FH772" s="72"/>
      <c r="FI772" s="72"/>
      <c r="FJ772" s="72"/>
      <c r="FK772" s="72"/>
      <c r="FL772" s="72"/>
    </row>
    <row r="773" spans="30:168" ht="12.75">
      <c r="AD773" s="76"/>
      <c r="AF773" s="76"/>
      <c r="AG773" s="76"/>
      <c r="AH773" s="76"/>
      <c r="AI773" s="76"/>
      <c r="AJ773" s="76"/>
      <c r="AK773" s="76"/>
      <c r="AP773" s="80"/>
      <c r="AQ773" s="80"/>
      <c r="AR773" s="80"/>
      <c r="AS773" s="80"/>
      <c r="AT773" s="80"/>
      <c r="AU773" s="80"/>
      <c r="AV773" s="80"/>
      <c r="AW773" s="80"/>
      <c r="AX773" s="80"/>
      <c r="AY773" s="80"/>
      <c r="AZ773" s="80"/>
      <c r="BA773" s="80"/>
      <c r="BB773" s="80"/>
      <c r="BG773" s="81"/>
      <c r="BN773" s="74"/>
      <c r="BO773" s="74"/>
      <c r="BP773" s="74"/>
      <c r="BQ773" s="74"/>
      <c r="BR773" s="74"/>
      <c r="BS773" s="74"/>
      <c r="BT773" s="74"/>
      <c r="BU773" s="74"/>
      <c r="BV773" s="74"/>
      <c r="BW773" s="74"/>
      <c r="BX773" s="74"/>
      <c r="BY773" s="74"/>
      <c r="BZ773" s="74"/>
      <c r="CA773" s="74"/>
      <c r="FA773" s="72"/>
      <c r="FB773" s="72"/>
      <c r="FC773" s="72"/>
      <c r="FD773" s="72"/>
      <c r="FE773" s="72"/>
      <c r="FF773" s="72"/>
      <c r="FG773" s="72"/>
      <c r="FH773" s="72"/>
      <c r="FI773" s="72"/>
      <c r="FJ773" s="72"/>
      <c r="FK773" s="72"/>
      <c r="FL773" s="72"/>
    </row>
    <row r="774" spans="30:168" ht="12.75">
      <c r="AD774" s="76"/>
      <c r="AF774" s="76"/>
      <c r="AG774" s="76"/>
      <c r="AH774" s="76"/>
      <c r="AI774" s="76"/>
      <c r="AJ774" s="76"/>
      <c r="AK774" s="76"/>
      <c r="AP774" s="80"/>
      <c r="AQ774" s="80"/>
      <c r="AR774" s="80"/>
      <c r="AS774" s="80"/>
      <c r="AT774" s="80"/>
      <c r="AU774" s="80"/>
      <c r="AV774" s="80"/>
      <c r="AW774" s="80"/>
      <c r="AX774" s="80"/>
      <c r="AY774" s="80"/>
      <c r="AZ774" s="80"/>
      <c r="BA774" s="80"/>
      <c r="BB774" s="80"/>
      <c r="BG774" s="81"/>
      <c r="BN774" s="74"/>
      <c r="BO774" s="74"/>
      <c r="BP774" s="74"/>
      <c r="BQ774" s="74"/>
      <c r="BR774" s="74"/>
      <c r="BS774" s="74"/>
      <c r="BT774" s="74"/>
      <c r="BU774" s="74"/>
      <c r="BV774" s="74"/>
      <c r="BW774" s="74"/>
      <c r="BX774" s="74"/>
      <c r="BY774" s="74"/>
      <c r="BZ774" s="74"/>
      <c r="CA774" s="74"/>
      <c r="FA774" s="72"/>
      <c r="FB774" s="72"/>
      <c r="FC774" s="72"/>
      <c r="FD774" s="72"/>
      <c r="FE774" s="72"/>
      <c r="FF774" s="72"/>
      <c r="FG774" s="72"/>
      <c r="FH774" s="72"/>
      <c r="FI774" s="72"/>
      <c r="FJ774" s="72"/>
      <c r="FK774" s="72"/>
      <c r="FL774" s="72"/>
    </row>
    <row r="775" spans="30:168" ht="12.75">
      <c r="AD775" s="76"/>
      <c r="AF775" s="76"/>
      <c r="AG775" s="76"/>
      <c r="AH775" s="76"/>
      <c r="AI775" s="76"/>
      <c r="AJ775" s="76"/>
      <c r="AK775" s="76"/>
      <c r="AP775" s="80"/>
      <c r="AQ775" s="80"/>
      <c r="AR775" s="80"/>
      <c r="AS775" s="80"/>
      <c r="AT775" s="80"/>
      <c r="AU775" s="80"/>
      <c r="AV775" s="80"/>
      <c r="AW775" s="80"/>
      <c r="AX775" s="80"/>
      <c r="AY775" s="80"/>
      <c r="AZ775" s="80"/>
      <c r="BA775" s="80"/>
      <c r="BB775" s="80"/>
      <c r="BG775" s="81"/>
      <c r="BN775" s="74"/>
      <c r="BO775" s="74"/>
      <c r="BP775" s="74"/>
      <c r="BQ775" s="74"/>
      <c r="BR775" s="74"/>
      <c r="BS775" s="74"/>
      <c r="BT775" s="74"/>
      <c r="BU775" s="74"/>
      <c r="BV775" s="74"/>
      <c r="BW775" s="74"/>
      <c r="BX775" s="74"/>
      <c r="BY775" s="74"/>
      <c r="BZ775" s="74"/>
      <c r="CA775" s="74"/>
      <c r="FA775" s="72"/>
      <c r="FB775" s="72"/>
      <c r="FC775" s="72"/>
      <c r="FD775" s="72"/>
      <c r="FE775" s="72"/>
      <c r="FF775" s="72"/>
      <c r="FG775" s="72"/>
      <c r="FH775" s="72"/>
      <c r="FI775" s="72"/>
      <c r="FJ775" s="72"/>
      <c r="FK775" s="72"/>
      <c r="FL775" s="72"/>
    </row>
    <row r="776" spans="30:168" ht="12.75">
      <c r="AD776" s="76"/>
      <c r="AF776" s="76"/>
      <c r="AG776" s="76"/>
      <c r="AH776" s="76"/>
      <c r="AI776" s="76"/>
      <c r="AJ776" s="76"/>
      <c r="AK776" s="76"/>
      <c r="AP776" s="80"/>
      <c r="AQ776" s="80"/>
      <c r="AR776" s="80"/>
      <c r="AS776" s="80"/>
      <c r="AT776" s="80"/>
      <c r="AU776" s="80"/>
      <c r="AV776" s="80"/>
      <c r="AW776" s="80"/>
      <c r="AX776" s="80"/>
      <c r="AY776" s="80"/>
      <c r="AZ776" s="80"/>
      <c r="BA776" s="80"/>
      <c r="BB776" s="80"/>
      <c r="BG776" s="81"/>
      <c r="BN776" s="74"/>
      <c r="BO776" s="74"/>
      <c r="BP776" s="74"/>
      <c r="BQ776" s="74"/>
      <c r="BR776" s="74"/>
      <c r="BS776" s="74"/>
      <c r="BT776" s="74"/>
      <c r="BU776" s="74"/>
      <c r="BV776" s="74"/>
      <c r="BW776" s="74"/>
      <c r="BX776" s="74"/>
      <c r="BY776" s="74"/>
      <c r="BZ776" s="74"/>
      <c r="CA776" s="74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</row>
    <row r="777" spans="30:168" ht="12.75">
      <c r="AD777" s="76"/>
      <c r="AF777" s="76"/>
      <c r="AG777" s="76"/>
      <c r="AH777" s="76"/>
      <c r="AI777" s="76"/>
      <c r="AJ777" s="76"/>
      <c r="AK777" s="76"/>
      <c r="AP777" s="80"/>
      <c r="AQ777" s="80"/>
      <c r="AR777" s="80"/>
      <c r="AS777" s="80"/>
      <c r="AT777" s="80"/>
      <c r="AU777" s="80"/>
      <c r="AV777" s="80"/>
      <c r="AW777" s="80"/>
      <c r="AX777" s="80"/>
      <c r="AY777" s="80"/>
      <c r="AZ777" s="80"/>
      <c r="BA777" s="80"/>
      <c r="BB777" s="80"/>
      <c r="BG777" s="81"/>
      <c r="BN777" s="74"/>
      <c r="BO777" s="74"/>
      <c r="BP777" s="74"/>
      <c r="BQ777" s="74"/>
      <c r="BR777" s="74"/>
      <c r="BS777" s="74"/>
      <c r="BT777" s="74"/>
      <c r="BU777" s="74"/>
      <c r="BV777" s="74"/>
      <c r="BW777" s="74"/>
      <c r="BX777" s="74"/>
      <c r="BY777" s="74"/>
      <c r="BZ777" s="74"/>
      <c r="CA777" s="74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</row>
    <row r="778" spans="30:168" ht="12.75">
      <c r="AD778" s="76"/>
      <c r="AF778" s="76"/>
      <c r="AG778" s="76"/>
      <c r="AH778" s="76"/>
      <c r="AI778" s="76"/>
      <c r="AJ778" s="76"/>
      <c r="AK778" s="76"/>
      <c r="AP778" s="80"/>
      <c r="AQ778" s="80"/>
      <c r="AR778" s="80"/>
      <c r="AS778" s="80"/>
      <c r="AT778" s="80"/>
      <c r="AU778" s="80"/>
      <c r="AV778" s="80"/>
      <c r="AW778" s="80"/>
      <c r="AX778" s="80"/>
      <c r="AY778" s="80"/>
      <c r="AZ778" s="80"/>
      <c r="BA778" s="80"/>
      <c r="BB778" s="80"/>
      <c r="BG778" s="81"/>
      <c r="BN778" s="74"/>
      <c r="BO778" s="74"/>
      <c r="BP778" s="74"/>
      <c r="BQ778" s="74"/>
      <c r="BR778" s="74"/>
      <c r="BS778" s="74"/>
      <c r="BT778" s="74"/>
      <c r="BU778" s="74"/>
      <c r="BV778" s="74"/>
      <c r="BW778" s="74"/>
      <c r="BX778" s="74"/>
      <c r="BY778" s="74"/>
      <c r="BZ778" s="74"/>
      <c r="CA778" s="74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</row>
    <row r="779" spans="30:168" ht="12.75">
      <c r="AD779" s="76"/>
      <c r="AF779" s="76"/>
      <c r="AG779" s="76"/>
      <c r="AH779" s="76"/>
      <c r="AI779" s="76"/>
      <c r="AJ779" s="76"/>
      <c r="AK779" s="76"/>
      <c r="AP779" s="80"/>
      <c r="AQ779" s="80"/>
      <c r="AR779" s="80"/>
      <c r="AS779" s="80"/>
      <c r="AT779" s="80"/>
      <c r="AU779" s="80"/>
      <c r="AV779" s="80"/>
      <c r="AW779" s="80"/>
      <c r="AX779" s="80"/>
      <c r="AY779" s="80"/>
      <c r="AZ779" s="80"/>
      <c r="BA779" s="80"/>
      <c r="BB779" s="80"/>
      <c r="BG779" s="81"/>
      <c r="BN779" s="74"/>
      <c r="BO779" s="74"/>
      <c r="BP779" s="74"/>
      <c r="BQ779" s="74"/>
      <c r="BR779" s="74"/>
      <c r="BS779" s="74"/>
      <c r="BT779" s="74"/>
      <c r="BU779" s="74"/>
      <c r="BV779" s="74"/>
      <c r="BW779" s="74"/>
      <c r="BX779" s="74"/>
      <c r="BY779" s="74"/>
      <c r="BZ779" s="74"/>
      <c r="CA779" s="74"/>
      <c r="FA779" s="72"/>
      <c r="FB779" s="72"/>
      <c r="FC779" s="72"/>
      <c r="FD779" s="72"/>
      <c r="FE779" s="72"/>
      <c r="FF779" s="72"/>
      <c r="FG779" s="72"/>
      <c r="FH779" s="72"/>
      <c r="FI779" s="72"/>
      <c r="FJ779" s="72"/>
      <c r="FK779" s="72"/>
      <c r="FL779" s="72"/>
    </row>
    <row r="780" spans="30:168" ht="12.75">
      <c r="AD780" s="76"/>
      <c r="AF780" s="76"/>
      <c r="AG780" s="76"/>
      <c r="AH780" s="76"/>
      <c r="AI780" s="76"/>
      <c r="AJ780" s="76"/>
      <c r="AK780" s="76"/>
      <c r="AP780" s="80"/>
      <c r="AQ780" s="80"/>
      <c r="AR780" s="80"/>
      <c r="AS780" s="80"/>
      <c r="AT780" s="80"/>
      <c r="AU780" s="80"/>
      <c r="AV780" s="80"/>
      <c r="AW780" s="80"/>
      <c r="AX780" s="80"/>
      <c r="AY780" s="80"/>
      <c r="AZ780" s="80"/>
      <c r="BA780" s="80"/>
      <c r="BB780" s="80"/>
      <c r="BG780" s="81"/>
      <c r="BN780" s="74"/>
      <c r="BO780" s="74"/>
      <c r="BP780" s="74"/>
      <c r="BQ780" s="74"/>
      <c r="BR780" s="74"/>
      <c r="BS780" s="74"/>
      <c r="BT780" s="74"/>
      <c r="BU780" s="74"/>
      <c r="BV780" s="74"/>
      <c r="BW780" s="74"/>
      <c r="BX780" s="74"/>
      <c r="BY780" s="74"/>
      <c r="BZ780" s="74"/>
      <c r="CA780" s="74"/>
      <c r="FA780" s="72"/>
      <c r="FB780" s="72"/>
      <c r="FC780" s="72"/>
      <c r="FD780" s="72"/>
      <c r="FE780" s="72"/>
      <c r="FF780" s="72"/>
      <c r="FG780" s="72"/>
      <c r="FH780" s="72"/>
      <c r="FI780" s="72"/>
      <c r="FJ780" s="72"/>
      <c r="FK780" s="72"/>
      <c r="FL780" s="72"/>
    </row>
    <row r="781" spans="30:168" ht="12.75">
      <c r="AD781" s="76"/>
      <c r="AF781" s="76"/>
      <c r="AG781" s="76"/>
      <c r="AH781" s="76"/>
      <c r="AI781" s="76"/>
      <c r="AJ781" s="76"/>
      <c r="AK781" s="76"/>
      <c r="AP781" s="80"/>
      <c r="AQ781" s="80"/>
      <c r="AR781" s="80"/>
      <c r="AS781" s="80"/>
      <c r="AT781" s="80"/>
      <c r="AU781" s="80"/>
      <c r="AV781" s="80"/>
      <c r="AW781" s="80"/>
      <c r="AX781" s="80"/>
      <c r="AY781" s="80"/>
      <c r="AZ781" s="80"/>
      <c r="BA781" s="80"/>
      <c r="BB781" s="80"/>
      <c r="BG781" s="81"/>
      <c r="BN781" s="74"/>
      <c r="BO781" s="74"/>
      <c r="BP781" s="74"/>
      <c r="BQ781" s="74"/>
      <c r="BR781" s="74"/>
      <c r="BS781" s="74"/>
      <c r="BT781" s="74"/>
      <c r="BU781" s="74"/>
      <c r="BV781" s="74"/>
      <c r="BW781" s="74"/>
      <c r="BX781" s="74"/>
      <c r="BY781" s="74"/>
      <c r="BZ781" s="74"/>
      <c r="CA781" s="74"/>
      <c r="FA781" s="72"/>
      <c r="FB781" s="72"/>
      <c r="FC781" s="72"/>
      <c r="FD781" s="72"/>
      <c r="FE781" s="72"/>
      <c r="FF781" s="72"/>
      <c r="FG781" s="72"/>
      <c r="FH781" s="72"/>
      <c r="FI781" s="72"/>
      <c r="FJ781" s="72"/>
      <c r="FK781" s="72"/>
      <c r="FL781" s="72"/>
    </row>
    <row r="782" spans="30:168" ht="12.75">
      <c r="AD782" s="80"/>
      <c r="AE782" s="80"/>
      <c r="AF782" s="80"/>
      <c r="AG782" s="80"/>
      <c r="AH782" s="80"/>
      <c r="AI782" s="80"/>
      <c r="AJ782" s="80"/>
      <c r="AK782" s="80"/>
      <c r="AL782" s="80"/>
      <c r="AM782" s="80"/>
      <c r="AN782" s="80"/>
      <c r="AO782" s="80"/>
      <c r="AP782" s="80"/>
      <c r="AQ782" s="80"/>
      <c r="AR782" s="80"/>
      <c r="AS782" s="80"/>
      <c r="AT782" s="80"/>
      <c r="AU782" s="80"/>
      <c r="AV782" s="80"/>
      <c r="AW782" s="80"/>
      <c r="AX782" s="80"/>
      <c r="AY782" s="80"/>
      <c r="AZ782" s="80"/>
      <c r="BA782" s="80"/>
      <c r="BB782" s="80"/>
      <c r="BG782" s="81"/>
      <c r="BN782" s="74"/>
      <c r="BO782" s="74"/>
      <c r="BP782" s="74"/>
      <c r="BQ782" s="74"/>
      <c r="BR782" s="74"/>
      <c r="BS782" s="74"/>
      <c r="BT782" s="74"/>
      <c r="BU782" s="74"/>
      <c r="BV782" s="74"/>
      <c r="BW782" s="74"/>
      <c r="BX782" s="74"/>
      <c r="BY782" s="74"/>
      <c r="BZ782" s="74"/>
      <c r="CA782" s="74"/>
      <c r="FA782" s="72"/>
      <c r="FB782" s="72"/>
      <c r="FC782" s="72"/>
      <c r="FD782" s="72"/>
      <c r="FE782" s="72"/>
      <c r="FF782" s="72"/>
      <c r="FG782" s="72"/>
      <c r="FH782" s="72"/>
      <c r="FI782" s="72"/>
      <c r="FJ782" s="72"/>
      <c r="FK782" s="72"/>
      <c r="FL782" s="72"/>
    </row>
    <row r="783" spans="30:168" ht="12.75">
      <c r="AD783" s="76"/>
      <c r="AF783" s="76"/>
      <c r="AG783" s="76"/>
      <c r="AH783" s="76"/>
      <c r="AI783" s="76"/>
      <c r="AJ783" s="76"/>
      <c r="AK783" s="76"/>
      <c r="AQ783" s="80"/>
      <c r="AR783" s="80"/>
      <c r="AS783" s="80"/>
      <c r="AT783" s="80"/>
      <c r="AU783" s="80"/>
      <c r="AV783" s="80"/>
      <c r="AW783" s="80"/>
      <c r="AX783" s="80"/>
      <c r="AY783" s="80"/>
      <c r="AZ783" s="80"/>
      <c r="BA783" s="74"/>
      <c r="BB783" s="80"/>
      <c r="BG783" s="81"/>
      <c r="BN783" s="74"/>
      <c r="BO783" s="74"/>
      <c r="BP783" s="74"/>
      <c r="BQ783" s="74"/>
      <c r="BR783" s="74"/>
      <c r="BS783" s="74"/>
      <c r="BT783" s="74"/>
      <c r="BU783" s="74"/>
      <c r="BV783" s="74"/>
      <c r="BW783" s="74"/>
      <c r="BX783" s="74"/>
      <c r="BY783" s="74"/>
      <c r="BZ783" s="74"/>
      <c r="CA783" s="74"/>
      <c r="FA783" s="72"/>
      <c r="FB783" s="72"/>
      <c r="FC783" s="72"/>
      <c r="FD783" s="72"/>
      <c r="FE783" s="72"/>
      <c r="FF783" s="72"/>
      <c r="FG783" s="72"/>
      <c r="FH783" s="72"/>
      <c r="FI783" s="72"/>
      <c r="FJ783" s="72"/>
      <c r="FK783" s="72"/>
      <c r="FL783" s="72"/>
    </row>
    <row r="784" spans="30:168" ht="12.75">
      <c r="AD784" s="76"/>
      <c r="AF784" s="76"/>
      <c r="AG784" s="76"/>
      <c r="AH784" s="76"/>
      <c r="AI784" s="76"/>
      <c r="AJ784" s="76"/>
      <c r="AK784" s="76"/>
      <c r="AQ784" s="80"/>
      <c r="AR784" s="80"/>
      <c r="AS784" s="80"/>
      <c r="AT784" s="80"/>
      <c r="AU784" s="80"/>
      <c r="AV784" s="80"/>
      <c r="AW784" s="80"/>
      <c r="AX784" s="80"/>
      <c r="AY784" s="80"/>
      <c r="AZ784" s="80"/>
      <c r="BA784" s="80"/>
      <c r="BB784" s="80"/>
      <c r="BG784" s="81"/>
      <c r="BN784" s="74"/>
      <c r="BO784" s="74"/>
      <c r="BP784" s="74"/>
      <c r="BQ784" s="74"/>
      <c r="BR784" s="74"/>
      <c r="BS784" s="74"/>
      <c r="BT784" s="74"/>
      <c r="BU784" s="74"/>
      <c r="BV784" s="74"/>
      <c r="BW784" s="74"/>
      <c r="BX784" s="74"/>
      <c r="BY784" s="74"/>
      <c r="BZ784" s="74"/>
      <c r="CA784" s="74"/>
      <c r="FA784" s="72"/>
      <c r="FB784" s="72"/>
      <c r="FC784" s="72"/>
      <c r="FD784" s="72"/>
      <c r="FE784" s="72"/>
      <c r="FF784" s="72"/>
      <c r="FG784" s="72"/>
      <c r="FH784" s="72"/>
      <c r="FI784" s="72"/>
      <c r="FJ784" s="72"/>
      <c r="FK784" s="72"/>
      <c r="FL784" s="72"/>
    </row>
    <row r="785" spans="30:168" ht="12.75">
      <c r="AD785" s="76"/>
      <c r="AF785" s="76"/>
      <c r="AG785" s="76"/>
      <c r="AH785" s="76"/>
      <c r="AI785" s="76"/>
      <c r="AJ785" s="76"/>
      <c r="AK785" s="76"/>
      <c r="AQ785" s="80"/>
      <c r="AR785" s="80"/>
      <c r="AS785" s="80"/>
      <c r="AT785" s="80"/>
      <c r="AU785" s="80"/>
      <c r="AV785" s="80"/>
      <c r="AW785" s="80"/>
      <c r="AX785" s="80"/>
      <c r="AY785" s="80"/>
      <c r="AZ785" s="80"/>
      <c r="BA785" s="80"/>
      <c r="BB785" s="80"/>
      <c r="BG785" s="81"/>
      <c r="BN785" s="74"/>
      <c r="BO785" s="74"/>
      <c r="BP785" s="74"/>
      <c r="BQ785" s="74"/>
      <c r="BR785" s="74"/>
      <c r="BS785" s="74"/>
      <c r="BT785" s="74"/>
      <c r="BU785" s="74"/>
      <c r="BV785" s="74"/>
      <c r="BW785" s="74"/>
      <c r="BX785" s="74"/>
      <c r="BY785" s="74"/>
      <c r="BZ785" s="74"/>
      <c r="CA785" s="74"/>
      <c r="FA785" s="72"/>
      <c r="FB785" s="72"/>
      <c r="FC785" s="72"/>
      <c r="FD785" s="72"/>
      <c r="FE785" s="72"/>
      <c r="FF785" s="72"/>
      <c r="FG785" s="72"/>
      <c r="FH785" s="72"/>
      <c r="FI785" s="72"/>
      <c r="FJ785" s="72"/>
      <c r="FK785" s="72"/>
      <c r="FL785" s="72"/>
    </row>
    <row r="786" spans="30:168" ht="12.75">
      <c r="AD786" s="76"/>
      <c r="AF786" s="76"/>
      <c r="AG786" s="76"/>
      <c r="AH786" s="76"/>
      <c r="AI786" s="76"/>
      <c r="AJ786" s="76"/>
      <c r="AK786" s="76"/>
      <c r="AQ786" s="80"/>
      <c r="AR786" s="80"/>
      <c r="AS786" s="80"/>
      <c r="AT786" s="80"/>
      <c r="AU786" s="80"/>
      <c r="AV786" s="80"/>
      <c r="AW786" s="80"/>
      <c r="AX786" s="80"/>
      <c r="AY786" s="80"/>
      <c r="AZ786" s="80"/>
      <c r="BA786" s="80"/>
      <c r="BB786" s="80"/>
      <c r="BG786" s="81"/>
      <c r="BN786" s="74"/>
      <c r="BO786" s="74"/>
      <c r="BP786" s="74"/>
      <c r="BQ786" s="74"/>
      <c r="BR786" s="74"/>
      <c r="BS786" s="74"/>
      <c r="BT786" s="74"/>
      <c r="BU786" s="74"/>
      <c r="BV786" s="74"/>
      <c r="BW786" s="74"/>
      <c r="BX786" s="74"/>
      <c r="BY786" s="74"/>
      <c r="BZ786" s="74"/>
      <c r="CA786" s="74"/>
      <c r="FA786" s="72"/>
      <c r="FB786" s="72"/>
      <c r="FC786" s="72"/>
      <c r="FD786" s="72"/>
      <c r="FE786" s="72"/>
      <c r="FF786" s="72"/>
      <c r="FG786" s="72"/>
      <c r="FH786" s="72"/>
      <c r="FI786" s="72"/>
      <c r="FJ786" s="72"/>
      <c r="FK786" s="72"/>
      <c r="FL786" s="72"/>
    </row>
    <row r="787" spans="30:168" ht="12.75">
      <c r="AD787" s="76"/>
      <c r="AF787" s="76"/>
      <c r="AG787" s="76"/>
      <c r="AH787" s="76"/>
      <c r="AI787" s="76"/>
      <c r="AJ787" s="76"/>
      <c r="AK787" s="76"/>
      <c r="AQ787" s="80"/>
      <c r="AR787" s="80"/>
      <c r="AS787" s="80"/>
      <c r="AT787" s="80"/>
      <c r="AU787" s="80"/>
      <c r="AV787" s="80"/>
      <c r="AW787" s="80"/>
      <c r="AX787" s="80"/>
      <c r="AY787" s="80"/>
      <c r="AZ787" s="80"/>
      <c r="BA787" s="80"/>
      <c r="BB787" s="80"/>
      <c r="BG787" s="81"/>
      <c r="BN787" s="74"/>
      <c r="BO787" s="74"/>
      <c r="BP787" s="74"/>
      <c r="BQ787" s="74"/>
      <c r="BR787" s="74"/>
      <c r="BS787" s="74"/>
      <c r="BT787" s="74"/>
      <c r="BU787" s="74"/>
      <c r="BV787" s="74"/>
      <c r="BW787" s="74"/>
      <c r="BX787" s="74"/>
      <c r="BY787" s="74"/>
      <c r="BZ787" s="74"/>
      <c r="CA787" s="74"/>
      <c r="FA787" s="72"/>
      <c r="FB787" s="72"/>
      <c r="FC787" s="72"/>
      <c r="FD787" s="72"/>
      <c r="FE787" s="72"/>
      <c r="FF787" s="72"/>
      <c r="FG787" s="72"/>
      <c r="FH787" s="72"/>
      <c r="FI787" s="72"/>
      <c r="FJ787" s="72"/>
      <c r="FK787" s="72"/>
      <c r="FL787" s="72"/>
    </row>
    <row r="788" spans="30:168" ht="12.75">
      <c r="AD788" s="76"/>
      <c r="AF788" s="76"/>
      <c r="AG788" s="76"/>
      <c r="AH788" s="76"/>
      <c r="AI788" s="76"/>
      <c r="AJ788" s="76"/>
      <c r="AK788" s="76"/>
      <c r="AQ788" s="80"/>
      <c r="AR788" s="80"/>
      <c r="AS788" s="80"/>
      <c r="AT788" s="80"/>
      <c r="AU788" s="80"/>
      <c r="AV788" s="80"/>
      <c r="AW788" s="80"/>
      <c r="AX788" s="80"/>
      <c r="AY788" s="80"/>
      <c r="AZ788" s="80"/>
      <c r="BA788" s="80"/>
      <c r="BB788" s="80"/>
      <c r="BG788" s="81"/>
      <c r="BN788" s="74"/>
      <c r="BO788" s="74"/>
      <c r="BP788" s="74"/>
      <c r="BQ788" s="74"/>
      <c r="BR788" s="74"/>
      <c r="BS788" s="74"/>
      <c r="BT788" s="74"/>
      <c r="BU788" s="74"/>
      <c r="BV788" s="74"/>
      <c r="BW788" s="74"/>
      <c r="BX788" s="74"/>
      <c r="BY788" s="74"/>
      <c r="BZ788" s="74"/>
      <c r="CA788" s="74"/>
      <c r="FA788" s="72"/>
      <c r="FB788" s="72"/>
      <c r="FC788" s="72"/>
      <c r="FD788" s="72"/>
      <c r="FE788" s="72"/>
      <c r="FF788" s="72"/>
      <c r="FG788" s="72"/>
      <c r="FH788" s="72"/>
      <c r="FI788" s="72"/>
      <c r="FJ788" s="72"/>
      <c r="FK788" s="72"/>
      <c r="FL788" s="72"/>
    </row>
    <row r="789" spans="30:168" ht="12.75">
      <c r="AD789" s="76"/>
      <c r="AF789" s="76"/>
      <c r="AG789" s="76"/>
      <c r="AH789" s="76"/>
      <c r="AI789" s="76"/>
      <c r="AJ789" s="76"/>
      <c r="AK789" s="76"/>
      <c r="AQ789" s="80"/>
      <c r="AR789" s="80"/>
      <c r="AS789" s="80"/>
      <c r="AT789" s="80"/>
      <c r="AU789" s="80"/>
      <c r="AV789" s="80"/>
      <c r="AW789" s="80"/>
      <c r="AX789" s="80"/>
      <c r="AY789" s="80"/>
      <c r="AZ789" s="80"/>
      <c r="BA789" s="80"/>
      <c r="BB789" s="80"/>
      <c r="BG789" s="81"/>
      <c r="BN789" s="74"/>
      <c r="BO789" s="74"/>
      <c r="BP789" s="74"/>
      <c r="BQ789" s="74"/>
      <c r="BR789" s="74"/>
      <c r="BS789" s="74"/>
      <c r="BT789" s="74"/>
      <c r="BU789" s="74"/>
      <c r="BV789" s="74"/>
      <c r="BW789" s="74"/>
      <c r="BX789" s="74"/>
      <c r="BY789" s="74"/>
      <c r="BZ789" s="74"/>
      <c r="CA789" s="74"/>
      <c r="FA789" s="72"/>
      <c r="FB789" s="72"/>
      <c r="FC789" s="72"/>
      <c r="FD789" s="72"/>
      <c r="FE789" s="72"/>
      <c r="FF789" s="72"/>
      <c r="FG789" s="72"/>
      <c r="FH789" s="72"/>
      <c r="FI789" s="72"/>
      <c r="FJ789" s="72"/>
      <c r="FK789" s="72"/>
      <c r="FL789" s="72"/>
    </row>
    <row r="790" spans="30:168" ht="12.75">
      <c r="AD790" s="76"/>
      <c r="AF790" s="76"/>
      <c r="AG790" s="76"/>
      <c r="AH790" s="76"/>
      <c r="AI790" s="76"/>
      <c r="AJ790" s="76"/>
      <c r="AK790" s="76"/>
      <c r="AQ790" s="80"/>
      <c r="AR790" s="80"/>
      <c r="AS790" s="80"/>
      <c r="AT790" s="80"/>
      <c r="AU790" s="80"/>
      <c r="AV790" s="80"/>
      <c r="AW790" s="80"/>
      <c r="AX790" s="80"/>
      <c r="AY790" s="80"/>
      <c r="AZ790" s="80"/>
      <c r="BA790" s="80"/>
      <c r="BB790" s="80"/>
      <c r="BG790" s="81"/>
      <c r="BN790" s="74"/>
      <c r="BO790" s="74"/>
      <c r="BP790" s="74"/>
      <c r="BQ790" s="74"/>
      <c r="BR790" s="74"/>
      <c r="BS790" s="74"/>
      <c r="BT790" s="74"/>
      <c r="BU790" s="74"/>
      <c r="BV790" s="74"/>
      <c r="BW790" s="74"/>
      <c r="BX790" s="74"/>
      <c r="BY790" s="74"/>
      <c r="BZ790" s="74"/>
      <c r="CA790" s="74"/>
      <c r="FA790" s="72"/>
      <c r="FB790" s="72"/>
      <c r="FC790" s="72"/>
      <c r="FD790" s="72"/>
      <c r="FE790" s="72"/>
      <c r="FF790" s="72"/>
      <c r="FG790" s="72"/>
      <c r="FH790" s="72"/>
      <c r="FI790" s="72"/>
      <c r="FJ790" s="72"/>
      <c r="FK790" s="72"/>
      <c r="FL790" s="72"/>
    </row>
    <row r="791" spans="30:168" ht="12.75">
      <c r="AD791" s="76"/>
      <c r="AF791" s="76"/>
      <c r="AG791" s="76"/>
      <c r="AH791" s="76"/>
      <c r="AI791" s="76"/>
      <c r="AJ791" s="76"/>
      <c r="AK791" s="76"/>
      <c r="AQ791" s="80"/>
      <c r="AR791" s="80"/>
      <c r="AS791" s="80"/>
      <c r="AT791" s="81"/>
      <c r="AU791" s="80"/>
      <c r="AV791" s="80"/>
      <c r="AW791" s="80"/>
      <c r="AX791" s="80"/>
      <c r="AY791" s="80"/>
      <c r="AZ791" s="80"/>
      <c r="BA791" s="80"/>
      <c r="BB791" s="80"/>
      <c r="BG791" s="81"/>
      <c r="BM791" s="74"/>
      <c r="BN791" s="74"/>
      <c r="BO791" s="74"/>
      <c r="BP791" s="74"/>
      <c r="BQ791" s="74"/>
      <c r="BR791" s="74"/>
      <c r="BS791" s="74"/>
      <c r="BT791" s="74"/>
      <c r="BU791" s="74"/>
      <c r="BV791" s="74"/>
      <c r="BW791" s="74"/>
      <c r="BX791" s="74"/>
      <c r="BY791" s="74"/>
      <c r="BZ791" s="74"/>
      <c r="CA791" s="74"/>
      <c r="FA791" s="72"/>
      <c r="FB791" s="72"/>
      <c r="FC791" s="72"/>
      <c r="FD791" s="72"/>
      <c r="FE791" s="72"/>
      <c r="FF791" s="72"/>
      <c r="FG791" s="72"/>
      <c r="FH791" s="72"/>
      <c r="FI791" s="72"/>
      <c r="FJ791" s="72"/>
      <c r="FK791" s="72"/>
      <c r="FL791" s="72"/>
    </row>
    <row r="792" spans="30:168" ht="12.75">
      <c r="AD792" s="76"/>
      <c r="AF792" s="76"/>
      <c r="AG792" s="76"/>
      <c r="AH792" s="76"/>
      <c r="AI792" s="76"/>
      <c r="AJ792" s="76"/>
      <c r="AK792" s="76"/>
      <c r="AQ792" s="80"/>
      <c r="AR792" s="80"/>
      <c r="AS792" s="80"/>
      <c r="AT792" s="80"/>
      <c r="AU792" s="80"/>
      <c r="AV792" s="80"/>
      <c r="AW792" s="80"/>
      <c r="AX792" s="80"/>
      <c r="AY792" s="80"/>
      <c r="AZ792" s="80"/>
      <c r="BA792" s="80"/>
      <c r="BB792" s="80"/>
      <c r="BG792" s="81"/>
      <c r="BM792" s="74"/>
      <c r="BN792" s="74"/>
      <c r="BO792" s="74"/>
      <c r="BP792" s="74"/>
      <c r="BQ792" s="74"/>
      <c r="BR792" s="74"/>
      <c r="BS792" s="74"/>
      <c r="BT792" s="74"/>
      <c r="BU792" s="74"/>
      <c r="BV792" s="74"/>
      <c r="BW792" s="74"/>
      <c r="BX792" s="74"/>
      <c r="BY792" s="74"/>
      <c r="BZ792" s="74"/>
      <c r="CA792" s="74"/>
      <c r="EW792" s="72"/>
      <c r="EX792" s="72"/>
      <c r="EY792" s="72"/>
      <c r="EZ792" s="72"/>
      <c r="FA792" s="72"/>
      <c r="FB792" s="72"/>
      <c r="FC792" s="72"/>
      <c r="FD792" s="72"/>
      <c r="FE792" s="72"/>
      <c r="FF792" s="72"/>
      <c r="FG792" s="72"/>
      <c r="FH792" s="72"/>
      <c r="FI792" s="72"/>
      <c r="FJ792" s="72"/>
      <c r="FK792" s="72"/>
      <c r="FL792" s="72"/>
    </row>
    <row r="793" spans="30:168" ht="12.75">
      <c r="AD793" s="76"/>
      <c r="AF793" s="76"/>
      <c r="AG793" s="76"/>
      <c r="AH793" s="76"/>
      <c r="AI793" s="76"/>
      <c r="AJ793" s="76"/>
      <c r="AK793" s="76"/>
      <c r="AQ793" s="80"/>
      <c r="AR793" s="80"/>
      <c r="AS793" s="80"/>
      <c r="AT793" s="80"/>
      <c r="AU793" s="80"/>
      <c r="AV793" s="80"/>
      <c r="AW793" s="80"/>
      <c r="AX793" s="80"/>
      <c r="AY793" s="80"/>
      <c r="AZ793" s="80"/>
      <c r="BA793" s="80"/>
      <c r="BB793" s="80"/>
      <c r="BG793" s="81"/>
      <c r="BM793" s="74"/>
      <c r="BN793" s="74"/>
      <c r="BO793" s="74"/>
      <c r="BP793" s="74"/>
      <c r="BQ793" s="74"/>
      <c r="BR793" s="74"/>
      <c r="BS793" s="74"/>
      <c r="BT793" s="74"/>
      <c r="BU793" s="74"/>
      <c r="BV793" s="74"/>
      <c r="BW793" s="74"/>
      <c r="BX793" s="74"/>
      <c r="BY793" s="74"/>
      <c r="BZ793" s="74"/>
      <c r="CA793" s="74"/>
      <c r="EW793" s="72"/>
      <c r="EX793" s="72"/>
      <c r="EY793" s="72"/>
      <c r="EZ793" s="72"/>
      <c r="FA793" s="72"/>
      <c r="FB793" s="72"/>
      <c r="FC793" s="72"/>
      <c r="FD793" s="72"/>
      <c r="FE793" s="72"/>
      <c r="FF793" s="72"/>
      <c r="FG793" s="72"/>
      <c r="FH793" s="72"/>
      <c r="FI793" s="72"/>
      <c r="FJ793" s="72"/>
      <c r="FK793" s="72"/>
      <c r="FL793" s="72"/>
    </row>
    <row r="794" spans="30:168" ht="12.75">
      <c r="AD794" s="76"/>
      <c r="AF794" s="76"/>
      <c r="AG794" s="76"/>
      <c r="AH794" s="76"/>
      <c r="AI794" s="76"/>
      <c r="AJ794" s="76"/>
      <c r="AK794" s="76"/>
      <c r="AQ794" s="80"/>
      <c r="AR794" s="80"/>
      <c r="AS794" s="80"/>
      <c r="AT794" s="80"/>
      <c r="AU794" s="80"/>
      <c r="AV794" s="80"/>
      <c r="AW794" s="80"/>
      <c r="AX794" s="80"/>
      <c r="AY794" s="80"/>
      <c r="AZ794" s="80"/>
      <c r="BA794" s="80"/>
      <c r="BB794" s="80"/>
      <c r="BG794" s="81"/>
      <c r="BM794" s="74"/>
      <c r="BN794" s="74"/>
      <c r="BO794" s="74"/>
      <c r="BP794" s="74"/>
      <c r="BQ794" s="74"/>
      <c r="BR794" s="74"/>
      <c r="BS794" s="74"/>
      <c r="BT794" s="74"/>
      <c r="BU794" s="74"/>
      <c r="BV794" s="74"/>
      <c r="BW794" s="74"/>
      <c r="BX794" s="74"/>
      <c r="BY794" s="74"/>
      <c r="BZ794" s="74"/>
      <c r="CA794" s="74"/>
      <c r="EW794" s="72"/>
      <c r="EX794" s="72"/>
      <c r="EY794" s="72"/>
      <c r="EZ794" s="72"/>
      <c r="FA794" s="72"/>
      <c r="FB794" s="72"/>
      <c r="FC794" s="72"/>
      <c r="FD794" s="72"/>
      <c r="FE794" s="72"/>
      <c r="FF794" s="72"/>
      <c r="FG794" s="72"/>
      <c r="FH794" s="72"/>
      <c r="FI794" s="72"/>
      <c r="FJ794" s="72"/>
      <c r="FK794" s="72"/>
      <c r="FL794" s="72"/>
    </row>
    <row r="795" spans="30:168" ht="12.75">
      <c r="AD795" s="76"/>
      <c r="AF795" s="76"/>
      <c r="AG795" s="76"/>
      <c r="AH795" s="76"/>
      <c r="AI795" s="76"/>
      <c r="AJ795" s="76"/>
      <c r="AK795" s="76"/>
      <c r="AQ795" s="80"/>
      <c r="AR795" s="80"/>
      <c r="AS795" s="80"/>
      <c r="AT795" s="80"/>
      <c r="AU795" s="80"/>
      <c r="AV795" s="80"/>
      <c r="AW795" s="80"/>
      <c r="AX795" s="80"/>
      <c r="AY795" s="80"/>
      <c r="AZ795" s="80"/>
      <c r="BA795" s="80"/>
      <c r="BB795" s="80"/>
      <c r="BG795" s="81"/>
      <c r="BM795" s="74"/>
      <c r="BN795" s="74"/>
      <c r="BO795" s="74"/>
      <c r="BP795" s="74"/>
      <c r="BQ795" s="74"/>
      <c r="BR795" s="74"/>
      <c r="BS795" s="74"/>
      <c r="BT795" s="74"/>
      <c r="BU795" s="74"/>
      <c r="BV795" s="74"/>
      <c r="BW795" s="74"/>
      <c r="BX795" s="74"/>
      <c r="BY795" s="74"/>
      <c r="BZ795" s="74"/>
      <c r="CA795" s="74"/>
      <c r="EW795" s="72"/>
      <c r="EX795" s="72"/>
      <c r="EY795" s="72"/>
      <c r="EZ795" s="72"/>
      <c r="FA795" s="72"/>
      <c r="FB795" s="72"/>
      <c r="FC795" s="72"/>
      <c r="FD795" s="72"/>
      <c r="FE795" s="72"/>
      <c r="FF795" s="72"/>
      <c r="FG795" s="72"/>
      <c r="FH795" s="72"/>
      <c r="FI795" s="72"/>
      <c r="FJ795" s="72"/>
      <c r="FK795" s="72"/>
      <c r="FL795" s="72"/>
    </row>
    <row r="796" spans="30:168" ht="12.75">
      <c r="AD796" s="76"/>
      <c r="AF796" s="76"/>
      <c r="AG796" s="76"/>
      <c r="AH796" s="76"/>
      <c r="AI796" s="76"/>
      <c r="AJ796" s="76"/>
      <c r="AK796" s="76"/>
      <c r="AQ796" s="80"/>
      <c r="AR796" s="80"/>
      <c r="AS796" s="80"/>
      <c r="AT796" s="80"/>
      <c r="AU796" s="80"/>
      <c r="AV796" s="80"/>
      <c r="AW796" s="80"/>
      <c r="AX796" s="80"/>
      <c r="AY796" s="80"/>
      <c r="AZ796" s="80"/>
      <c r="BA796" s="80"/>
      <c r="BB796" s="80"/>
      <c r="BG796" s="81"/>
      <c r="BM796" s="74"/>
      <c r="BN796" s="74"/>
      <c r="BO796" s="74"/>
      <c r="BP796" s="74"/>
      <c r="BQ796" s="74"/>
      <c r="BR796" s="74"/>
      <c r="BS796" s="74"/>
      <c r="BT796" s="74"/>
      <c r="BU796" s="74"/>
      <c r="BV796" s="74"/>
      <c r="BW796" s="74"/>
      <c r="BX796" s="74"/>
      <c r="BY796" s="74"/>
      <c r="BZ796" s="74"/>
      <c r="CA796" s="74"/>
      <c r="EW796" s="72"/>
      <c r="EX796" s="72"/>
      <c r="EY796" s="72"/>
      <c r="EZ796" s="72"/>
      <c r="FA796" s="72"/>
      <c r="FB796" s="72"/>
      <c r="FC796" s="72"/>
      <c r="FD796" s="72"/>
      <c r="FE796" s="72"/>
      <c r="FF796" s="72"/>
      <c r="FG796" s="72"/>
      <c r="FH796" s="72"/>
      <c r="FI796" s="72"/>
      <c r="FJ796" s="72"/>
      <c r="FK796" s="72"/>
      <c r="FL796" s="72"/>
    </row>
    <row r="797" spans="30:168" ht="12.75">
      <c r="AD797" s="76"/>
      <c r="AF797" s="76"/>
      <c r="AG797" s="76"/>
      <c r="AH797" s="76"/>
      <c r="AI797" s="76"/>
      <c r="AJ797" s="76"/>
      <c r="AK797" s="76"/>
      <c r="AQ797" s="80"/>
      <c r="AR797" s="80"/>
      <c r="AS797" s="80"/>
      <c r="AT797" s="80"/>
      <c r="AU797" s="80"/>
      <c r="AV797" s="80"/>
      <c r="AW797" s="80"/>
      <c r="AX797" s="80"/>
      <c r="AY797" s="80"/>
      <c r="AZ797" s="80"/>
      <c r="BA797" s="80"/>
      <c r="BB797" s="80"/>
      <c r="BG797" s="81"/>
      <c r="BM797" s="74"/>
      <c r="BN797" s="74"/>
      <c r="BO797" s="74"/>
      <c r="BP797" s="74"/>
      <c r="BQ797" s="74"/>
      <c r="BR797" s="74"/>
      <c r="BS797" s="74"/>
      <c r="BT797" s="74"/>
      <c r="BU797" s="74"/>
      <c r="BV797" s="74"/>
      <c r="BW797" s="74"/>
      <c r="BX797" s="74"/>
      <c r="BY797" s="74"/>
      <c r="BZ797" s="74"/>
      <c r="CA797" s="74"/>
      <c r="EW797" s="72"/>
      <c r="EX797" s="72"/>
      <c r="EY797" s="72"/>
      <c r="EZ797" s="72"/>
      <c r="FA797" s="72"/>
      <c r="FB797" s="72"/>
      <c r="FC797" s="72"/>
      <c r="FD797" s="72"/>
      <c r="FE797" s="72"/>
      <c r="FF797" s="72"/>
      <c r="FG797" s="72"/>
      <c r="FH797" s="72"/>
      <c r="FI797" s="72"/>
      <c r="FJ797" s="72"/>
      <c r="FK797" s="72"/>
      <c r="FL797" s="72"/>
    </row>
    <row r="798" spans="30:168" ht="12.75">
      <c r="AD798" s="76"/>
      <c r="AF798" s="76"/>
      <c r="AG798" s="76"/>
      <c r="AH798" s="76"/>
      <c r="AI798" s="76"/>
      <c r="AJ798" s="76"/>
      <c r="AK798" s="76"/>
      <c r="AQ798" s="80"/>
      <c r="AR798" s="80"/>
      <c r="AS798" s="80"/>
      <c r="AT798" s="80"/>
      <c r="AU798" s="80"/>
      <c r="AV798" s="80"/>
      <c r="AW798" s="80"/>
      <c r="AX798" s="80"/>
      <c r="AY798" s="80"/>
      <c r="AZ798" s="80"/>
      <c r="BA798" s="80"/>
      <c r="BB798" s="80"/>
      <c r="BG798" s="81"/>
      <c r="BM798" s="74"/>
      <c r="BN798" s="74"/>
      <c r="BO798" s="74"/>
      <c r="BP798" s="74"/>
      <c r="BQ798" s="74"/>
      <c r="BR798" s="74"/>
      <c r="BS798" s="74"/>
      <c r="BT798" s="74"/>
      <c r="BU798" s="74"/>
      <c r="BV798" s="74"/>
      <c r="BW798" s="74"/>
      <c r="BX798" s="74"/>
      <c r="BY798" s="74"/>
      <c r="BZ798" s="74"/>
      <c r="CA798" s="74"/>
      <c r="EW798" s="72"/>
      <c r="EX798" s="72"/>
      <c r="EY798" s="72"/>
      <c r="EZ798" s="72"/>
      <c r="FA798" s="72"/>
      <c r="FB798" s="72"/>
      <c r="FC798" s="72"/>
      <c r="FD798" s="72"/>
      <c r="FE798" s="72"/>
      <c r="FF798" s="72"/>
      <c r="FG798" s="72"/>
      <c r="FH798" s="72"/>
      <c r="FI798" s="72"/>
      <c r="FJ798" s="72"/>
      <c r="FK798" s="72"/>
      <c r="FL798" s="72"/>
    </row>
    <row r="799" spans="30:168" ht="12.75">
      <c r="AD799" s="76"/>
      <c r="AF799" s="76"/>
      <c r="AG799" s="76"/>
      <c r="AH799" s="76"/>
      <c r="AI799" s="76"/>
      <c r="AJ799" s="76"/>
      <c r="AK799" s="76"/>
      <c r="AQ799" s="80"/>
      <c r="AR799" s="80"/>
      <c r="AS799" s="80"/>
      <c r="AT799" s="80"/>
      <c r="AU799" s="80"/>
      <c r="AV799" s="80"/>
      <c r="AW799" s="80"/>
      <c r="AX799" s="80"/>
      <c r="AY799" s="80"/>
      <c r="AZ799" s="80"/>
      <c r="BA799" s="80"/>
      <c r="BB799" s="80"/>
      <c r="BG799" s="81"/>
      <c r="BM799" s="74"/>
      <c r="BN799" s="74"/>
      <c r="BO799" s="74"/>
      <c r="BP799" s="74"/>
      <c r="BQ799" s="74"/>
      <c r="BR799" s="74"/>
      <c r="BS799" s="74"/>
      <c r="BT799" s="74"/>
      <c r="BU799" s="74"/>
      <c r="BV799" s="74"/>
      <c r="BW799" s="74"/>
      <c r="BX799" s="74"/>
      <c r="BY799" s="74"/>
      <c r="BZ799" s="74"/>
      <c r="CA799" s="74"/>
      <c r="EW799" s="72"/>
      <c r="EX799" s="72"/>
      <c r="EY799" s="72"/>
      <c r="EZ799" s="72"/>
      <c r="FA799" s="72"/>
      <c r="FB799" s="72"/>
      <c r="FC799" s="72"/>
      <c r="FD799" s="72"/>
      <c r="FE799" s="72"/>
      <c r="FF799" s="72"/>
      <c r="FG799" s="72"/>
      <c r="FH799" s="72"/>
      <c r="FI799" s="72"/>
      <c r="FJ799" s="72"/>
      <c r="FK799" s="72"/>
      <c r="FL799" s="72"/>
    </row>
    <row r="800" spans="30:168" ht="12.75">
      <c r="AD800" s="76"/>
      <c r="AF800" s="76"/>
      <c r="AG800" s="76"/>
      <c r="AH800" s="76"/>
      <c r="AI800" s="76"/>
      <c r="AJ800" s="76"/>
      <c r="AK800" s="76"/>
      <c r="AQ800" s="80"/>
      <c r="AR800" s="80"/>
      <c r="AS800" s="80"/>
      <c r="AT800" s="80"/>
      <c r="AU800" s="80"/>
      <c r="AV800" s="80"/>
      <c r="AW800" s="80"/>
      <c r="AX800" s="80"/>
      <c r="AY800" s="80"/>
      <c r="AZ800" s="80"/>
      <c r="BA800" s="80"/>
      <c r="BB800" s="80"/>
      <c r="BG800" s="81"/>
      <c r="BM800" s="74"/>
      <c r="BN800" s="74"/>
      <c r="BO800" s="74"/>
      <c r="BP800" s="74"/>
      <c r="BQ800" s="74"/>
      <c r="BR800" s="74"/>
      <c r="BS800" s="74"/>
      <c r="BT800" s="74"/>
      <c r="BU800" s="74"/>
      <c r="BV800" s="74"/>
      <c r="BW800" s="74"/>
      <c r="BX800" s="74"/>
      <c r="BY800" s="74"/>
      <c r="BZ800" s="74"/>
      <c r="CA800" s="74"/>
      <c r="EW800" s="72"/>
      <c r="EX800" s="72"/>
      <c r="EY800" s="72"/>
      <c r="EZ800" s="72"/>
      <c r="FA800" s="72"/>
      <c r="FB800" s="72"/>
      <c r="FC800" s="72"/>
      <c r="FD800" s="72"/>
      <c r="FE800" s="72"/>
      <c r="FF800" s="72"/>
      <c r="FG800" s="72"/>
      <c r="FH800" s="72"/>
      <c r="FI800" s="72"/>
      <c r="FJ800" s="72"/>
      <c r="FK800" s="72"/>
      <c r="FL800" s="72"/>
    </row>
    <row r="801" spans="30:168" ht="12.75">
      <c r="AD801" s="76"/>
      <c r="AF801" s="76"/>
      <c r="AG801" s="76"/>
      <c r="AH801" s="76"/>
      <c r="AI801" s="76"/>
      <c r="AJ801" s="76"/>
      <c r="AK801" s="76"/>
      <c r="AQ801" s="80"/>
      <c r="AR801" s="80"/>
      <c r="AS801" s="80"/>
      <c r="AT801" s="80"/>
      <c r="AU801" s="80"/>
      <c r="AV801" s="80"/>
      <c r="AW801" s="80"/>
      <c r="AX801" s="80"/>
      <c r="AY801" s="80"/>
      <c r="AZ801" s="80"/>
      <c r="BA801" s="80"/>
      <c r="BB801" s="80"/>
      <c r="BG801" s="81"/>
      <c r="BM801" s="74"/>
      <c r="BN801" s="74"/>
      <c r="BO801" s="74"/>
      <c r="BP801" s="74"/>
      <c r="BQ801" s="74"/>
      <c r="BR801" s="74"/>
      <c r="BS801" s="74"/>
      <c r="BT801" s="74"/>
      <c r="BU801" s="74"/>
      <c r="BV801" s="74"/>
      <c r="BW801" s="74"/>
      <c r="BX801" s="74"/>
      <c r="BY801" s="74"/>
      <c r="BZ801" s="74"/>
      <c r="CA801" s="74"/>
      <c r="EW801" s="72"/>
      <c r="EX801" s="72"/>
      <c r="EY801" s="72"/>
      <c r="EZ801" s="72"/>
      <c r="FA801" s="72"/>
      <c r="FB801" s="72"/>
      <c r="FC801" s="72"/>
      <c r="FD801" s="72"/>
      <c r="FE801" s="72"/>
      <c r="FF801" s="72"/>
      <c r="FG801" s="72"/>
      <c r="FH801" s="72"/>
      <c r="FI801" s="72"/>
      <c r="FJ801" s="72"/>
      <c r="FK801" s="72"/>
      <c r="FL801" s="72"/>
    </row>
    <row r="802" spans="30:168" ht="12.75">
      <c r="AD802" s="76"/>
      <c r="AF802" s="76"/>
      <c r="AG802" s="76"/>
      <c r="AH802" s="76"/>
      <c r="AI802" s="76"/>
      <c r="AJ802" s="76"/>
      <c r="AK802" s="76"/>
      <c r="AQ802" s="80"/>
      <c r="AR802" s="80"/>
      <c r="AS802" s="80"/>
      <c r="AT802" s="80"/>
      <c r="AU802" s="80"/>
      <c r="AV802" s="80"/>
      <c r="AW802" s="80"/>
      <c r="AX802" s="80"/>
      <c r="AY802" s="80"/>
      <c r="AZ802" s="80"/>
      <c r="BA802" s="80"/>
      <c r="BB802" s="80"/>
      <c r="BC802" s="81"/>
      <c r="BG802" s="81"/>
      <c r="BM802" s="74"/>
      <c r="BN802" s="74"/>
      <c r="BO802" s="74"/>
      <c r="BP802" s="74"/>
      <c r="BQ802" s="74"/>
      <c r="BR802" s="74"/>
      <c r="BS802" s="74"/>
      <c r="BT802" s="74"/>
      <c r="BU802" s="74"/>
      <c r="BV802" s="74"/>
      <c r="BW802" s="74"/>
      <c r="BX802" s="74"/>
      <c r="BY802" s="74"/>
      <c r="BZ802" s="74"/>
      <c r="CA802" s="74"/>
      <c r="EW802" s="72"/>
      <c r="EX802" s="72"/>
      <c r="EY802" s="72"/>
      <c r="EZ802" s="72"/>
      <c r="FA802" s="72"/>
      <c r="FB802" s="72"/>
      <c r="FC802" s="72"/>
      <c r="FD802" s="72"/>
      <c r="FE802" s="72"/>
      <c r="FF802" s="72"/>
      <c r="FG802" s="72"/>
      <c r="FH802" s="72"/>
      <c r="FI802" s="72"/>
      <c r="FJ802" s="72"/>
      <c r="FK802" s="72"/>
      <c r="FL802" s="72"/>
    </row>
    <row r="803" spans="30:168" ht="12.75">
      <c r="AD803" s="76"/>
      <c r="AF803" s="76"/>
      <c r="AG803" s="76"/>
      <c r="AH803" s="76"/>
      <c r="AI803" s="76"/>
      <c r="AJ803" s="76"/>
      <c r="AK803" s="76"/>
      <c r="AQ803" s="80"/>
      <c r="AR803" s="80"/>
      <c r="AS803" s="80"/>
      <c r="AT803" s="80"/>
      <c r="AU803" s="80"/>
      <c r="AV803" s="80"/>
      <c r="AW803" s="80"/>
      <c r="AX803" s="80"/>
      <c r="AY803" s="80"/>
      <c r="AZ803" s="80"/>
      <c r="BA803" s="80"/>
      <c r="BB803" s="80"/>
      <c r="BC803" s="81"/>
      <c r="BG803" s="81"/>
      <c r="BM803" s="74"/>
      <c r="BN803" s="74"/>
      <c r="BO803" s="74"/>
      <c r="BP803" s="74"/>
      <c r="BQ803" s="74"/>
      <c r="BR803" s="74"/>
      <c r="BS803" s="74"/>
      <c r="BT803" s="74"/>
      <c r="BU803" s="74"/>
      <c r="BV803" s="74"/>
      <c r="BW803" s="74"/>
      <c r="BX803" s="74"/>
      <c r="BY803" s="74"/>
      <c r="BZ803" s="74"/>
      <c r="CA803" s="74"/>
      <c r="EW803" s="72"/>
      <c r="EX803" s="72"/>
      <c r="EY803" s="72"/>
      <c r="EZ803" s="72"/>
      <c r="FA803" s="72"/>
      <c r="FB803" s="72"/>
      <c r="FC803" s="72"/>
      <c r="FD803" s="72"/>
      <c r="FE803" s="72"/>
      <c r="FF803" s="72"/>
      <c r="FG803" s="72"/>
      <c r="FH803" s="72"/>
      <c r="FI803" s="72"/>
      <c r="FJ803" s="72"/>
      <c r="FK803" s="72"/>
      <c r="FL803" s="72"/>
    </row>
    <row r="804" spans="30:168" ht="12.75">
      <c r="AD804" s="76"/>
      <c r="AF804" s="76"/>
      <c r="AG804" s="76"/>
      <c r="AH804" s="76"/>
      <c r="AI804" s="76"/>
      <c r="AJ804" s="76"/>
      <c r="AK804" s="76"/>
      <c r="AQ804" s="80"/>
      <c r="AR804" s="80"/>
      <c r="AS804" s="80"/>
      <c r="AT804" s="80"/>
      <c r="AU804" s="80"/>
      <c r="AV804" s="80"/>
      <c r="AW804" s="80"/>
      <c r="AX804" s="80"/>
      <c r="AY804" s="80"/>
      <c r="AZ804" s="80"/>
      <c r="BA804" s="80"/>
      <c r="BB804" s="80"/>
      <c r="BC804" s="81"/>
      <c r="BG804" s="81"/>
      <c r="BJ804" s="74"/>
      <c r="BK804" s="74"/>
      <c r="BL804" s="74"/>
      <c r="BM804" s="74"/>
      <c r="BN804" s="74"/>
      <c r="BO804" s="74"/>
      <c r="BP804" s="74"/>
      <c r="BQ804" s="74"/>
      <c r="BR804" s="74"/>
      <c r="BS804" s="74"/>
      <c r="BT804" s="74"/>
      <c r="BU804" s="74"/>
      <c r="BV804" s="74"/>
      <c r="BW804" s="74"/>
      <c r="BX804" s="74"/>
      <c r="BY804" s="74"/>
      <c r="BZ804" s="74"/>
      <c r="CA804" s="74"/>
      <c r="EW804" s="72"/>
      <c r="EX804" s="72"/>
      <c r="EY804" s="72"/>
      <c r="EZ804" s="72"/>
      <c r="FA804" s="72"/>
      <c r="FB804" s="72"/>
      <c r="FC804" s="72"/>
      <c r="FD804" s="72"/>
      <c r="FE804" s="72"/>
      <c r="FF804" s="72"/>
      <c r="FG804" s="72"/>
      <c r="FH804" s="72"/>
      <c r="FI804" s="72"/>
      <c r="FJ804" s="72"/>
      <c r="FK804" s="72"/>
      <c r="FL804" s="72"/>
    </row>
    <row r="805" spans="30:168" ht="12.75">
      <c r="AD805" s="76"/>
      <c r="AF805" s="76"/>
      <c r="AG805" s="76"/>
      <c r="AH805" s="76"/>
      <c r="AI805" s="76"/>
      <c r="AJ805" s="76"/>
      <c r="AK805" s="76"/>
      <c r="AQ805" s="80"/>
      <c r="AR805" s="80"/>
      <c r="AS805" s="80"/>
      <c r="AT805" s="80"/>
      <c r="AU805" s="80"/>
      <c r="AV805" s="80"/>
      <c r="AW805" s="80"/>
      <c r="AX805" s="80"/>
      <c r="AY805" s="80"/>
      <c r="AZ805" s="80"/>
      <c r="BA805" s="80"/>
      <c r="BB805" s="80"/>
      <c r="BC805" s="81"/>
      <c r="BG805" s="81"/>
      <c r="BJ805" s="74"/>
      <c r="BK805" s="74"/>
      <c r="BL805" s="74"/>
      <c r="BM805" s="74"/>
      <c r="BN805" s="74"/>
      <c r="BO805" s="74"/>
      <c r="BP805" s="74"/>
      <c r="BQ805" s="74"/>
      <c r="BR805" s="74"/>
      <c r="BS805" s="74"/>
      <c r="BT805" s="74"/>
      <c r="BU805" s="74"/>
      <c r="BV805" s="74"/>
      <c r="BW805" s="74"/>
      <c r="BX805" s="74"/>
      <c r="BY805" s="74"/>
      <c r="BZ805" s="74"/>
      <c r="CA805" s="74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</row>
    <row r="806" spans="30:168" ht="12.75">
      <c r="AD806" s="76"/>
      <c r="AF806" s="76"/>
      <c r="AG806" s="76"/>
      <c r="AH806" s="76"/>
      <c r="AI806" s="76"/>
      <c r="AJ806" s="76"/>
      <c r="AK806" s="76"/>
      <c r="AQ806" s="80"/>
      <c r="AR806" s="80"/>
      <c r="AS806" s="80"/>
      <c r="AT806" s="80"/>
      <c r="AU806" s="80"/>
      <c r="AV806" s="80"/>
      <c r="AW806" s="80"/>
      <c r="AX806" s="80"/>
      <c r="AY806" s="80"/>
      <c r="AZ806" s="80"/>
      <c r="BA806" s="80"/>
      <c r="BB806" s="80"/>
      <c r="BC806" s="81"/>
      <c r="BG806" s="81"/>
      <c r="BJ806" s="74"/>
      <c r="BK806" s="74"/>
      <c r="BL806" s="74"/>
      <c r="BM806" s="74"/>
      <c r="BN806" s="74"/>
      <c r="BO806" s="74"/>
      <c r="BP806" s="74"/>
      <c r="BQ806" s="74"/>
      <c r="BR806" s="74"/>
      <c r="BS806" s="74"/>
      <c r="BT806" s="74"/>
      <c r="BU806" s="74"/>
      <c r="BV806" s="74"/>
      <c r="BW806" s="74"/>
      <c r="BX806" s="74"/>
      <c r="BY806" s="74"/>
      <c r="BZ806" s="74"/>
      <c r="CA806" s="74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</row>
    <row r="807" spans="30:168" ht="12.75">
      <c r="AD807" s="76"/>
      <c r="AF807" s="76"/>
      <c r="AG807" s="76"/>
      <c r="AH807" s="76"/>
      <c r="AI807" s="76"/>
      <c r="AJ807" s="76"/>
      <c r="AK807" s="76"/>
      <c r="AQ807" s="80"/>
      <c r="AR807" s="80"/>
      <c r="AS807" s="80"/>
      <c r="AT807" s="80"/>
      <c r="AU807" s="80"/>
      <c r="AV807" s="80"/>
      <c r="AW807" s="80"/>
      <c r="AX807" s="80"/>
      <c r="AY807" s="80"/>
      <c r="AZ807" s="80"/>
      <c r="BA807" s="80"/>
      <c r="BB807" s="80"/>
      <c r="BC807" s="81"/>
      <c r="BJ807" s="74"/>
      <c r="BK807" s="74"/>
      <c r="BL807" s="74"/>
      <c r="BM807" s="74"/>
      <c r="BN807" s="74"/>
      <c r="BO807" s="74"/>
      <c r="BP807" s="74"/>
      <c r="BQ807" s="74"/>
      <c r="BR807" s="74"/>
      <c r="BS807" s="74"/>
      <c r="BT807" s="74"/>
      <c r="BU807" s="74"/>
      <c r="BV807" s="74"/>
      <c r="BW807" s="74"/>
      <c r="BX807" s="74"/>
      <c r="BY807" s="74"/>
      <c r="BZ807" s="74"/>
      <c r="CA807" s="74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</row>
    <row r="808" spans="30:168" ht="12.75">
      <c r="AD808" s="76"/>
      <c r="AF808" s="76"/>
      <c r="AG808" s="76"/>
      <c r="AH808" s="76"/>
      <c r="AI808" s="76"/>
      <c r="AJ808" s="76"/>
      <c r="AK808" s="76"/>
      <c r="AQ808" s="80"/>
      <c r="AR808" s="80"/>
      <c r="AS808" s="80"/>
      <c r="AT808" s="80"/>
      <c r="AU808" s="80"/>
      <c r="AV808" s="80"/>
      <c r="AW808" s="80"/>
      <c r="AX808" s="80"/>
      <c r="AY808" s="80"/>
      <c r="AZ808" s="80"/>
      <c r="BA808" s="80"/>
      <c r="BB808" s="80"/>
      <c r="BC808" s="81"/>
      <c r="BJ808" s="74"/>
      <c r="BK808" s="74"/>
      <c r="BL808" s="74"/>
      <c r="BM808" s="74"/>
      <c r="BN808" s="74"/>
      <c r="BO808" s="74"/>
      <c r="BP808" s="74"/>
      <c r="BQ808" s="74"/>
      <c r="BR808" s="74"/>
      <c r="BS808" s="74"/>
      <c r="BT808" s="74"/>
      <c r="BU808" s="74"/>
      <c r="BV808" s="74"/>
      <c r="BW808" s="74"/>
      <c r="BX808" s="74"/>
      <c r="BY808" s="74"/>
      <c r="BZ808" s="74"/>
      <c r="CA808" s="74"/>
      <c r="EW808" s="72"/>
      <c r="EX808" s="72"/>
      <c r="EY808" s="72"/>
      <c r="EZ808" s="72"/>
      <c r="FA808" s="72"/>
      <c r="FB808" s="72"/>
      <c r="FC808" s="72"/>
      <c r="FD808" s="72"/>
      <c r="FE808" s="72"/>
      <c r="FF808" s="72"/>
      <c r="FG808" s="72"/>
      <c r="FH808" s="72"/>
      <c r="FI808" s="72"/>
      <c r="FJ808" s="72"/>
      <c r="FK808" s="72"/>
      <c r="FL808" s="72"/>
    </row>
    <row r="809" spans="30:168" ht="12.75">
      <c r="AD809" s="76"/>
      <c r="AF809" s="76"/>
      <c r="AG809" s="76"/>
      <c r="AH809" s="76"/>
      <c r="AI809" s="76"/>
      <c r="AJ809" s="76"/>
      <c r="AK809" s="76"/>
      <c r="AQ809" s="80"/>
      <c r="AR809" s="80"/>
      <c r="AS809" s="80"/>
      <c r="AT809" s="80"/>
      <c r="AU809" s="80"/>
      <c r="AV809" s="80"/>
      <c r="AW809" s="80"/>
      <c r="AX809" s="80"/>
      <c r="AY809" s="80"/>
      <c r="AZ809" s="80"/>
      <c r="BA809" s="80"/>
      <c r="BB809" s="80"/>
      <c r="BC809" s="81"/>
      <c r="BJ809" s="74"/>
      <c r="BK809" s="74"/>
      <c r="BL809" s="74"/>
      <c r="BM809" s="74"/>
      <c r="BN809" s="74"/>
      <c r="BO809" s="74"/>
      <c r="BP809" s="74"/>
      <c r="BQ809" s="74"/>
      <c r="BR809" s="74"/>
      <c r="BS809" s="74"/>
      <c r="BT809" s="74"/>
      <c r="BU809" s="74"/>
      <c r="BV809" s="74"/>
      <c r="BW809" s="74"/>
      <c r="BX809" s="74"/>
      <c r="BY809" s="74"/>
      <c r="BZ809" s="74"/>
      <c r="CA809" s="74"/>
      <c r="EW809" s="72"/>
      <c r="EX809" s="72"/>
      <c r="EY809" s="72"/>
      <c r="EZ809" s="72"/>
      <c r="FA809" s="72"/>
      <c r="FB809" s="72"/>
      <c r="FC809" s="72"/>
      <c r="FD809" s="72"/>
      <c r="FE809" s="72"/>
      <c r="FF809" s="72"/>
      <c r="FG809" s="72"/>
      <c r="FH809" s="72"/>
      <c r="FI809" s="72"/>
      <c r="FJ809" s="72"/>
      <c r="FK809" s="72"/>
      <c r="FL809" s="72"/>
    </row>
    <row r="810" spans="30:168" ht="12.75">
      <c r="AD810" s="76"/>
      <c r="AF810" s="76"/>
      <c r="AG810" s="76"/>
      <c r="AH810" s="76"/>
      <c r="AI810" s="76"/>
      <c r="AJ810" s="76"/>
      <c r="AK810" s="76"/>
      <c r="AQ810" s="80"/>
      <c r="AR810" s="80"/>
      <c r="AS810" s="80"/>
      <c r="AT810" s="80"/>
      <c r="AU810" s="80"/>
      <c r="AV810" s="80"/>
      <c r="AW810" s="80"/>
      <c r="AX810" s="80"/>
      <c r="AY810" s="80"/>
      <c r="AZ810" s="80"/>
      <c r="BA810" s="80"/>
      <c r="BB810" s="80"/>
      <c r="BC810" s="81"/>
      <c r="BJ810" s="74"/>
      <c r="BK810" s="74"/>
      <c r="BL810" s="74"/>
      <c r="BM810" s="74"/>
      <c r="BN810" s="74"/>
      <c r="BO810" s="74"/>
      <c r="BP810" s="74"/>
      <c r="BQ810" s="74"/>
      <c r="BR810" s="74"/>
      <c r="BS810" s="74"/>
      <c r="BT810" s="74"/>
      <c r="BU810" s="74"/>
      <c r="BV810" s="74"/>
      <c r="BW810" s="74"/>
      <c r="BX810" s="74"/>
      <c r="BY810" s="74"/>
      <c r="BZ810" s="74"/>
      <c r="CA810" s="74"/>
      <c r="EW810" s="72"/>
      <c r="EX810" s="72"/>
      <c r="EY810" s="72"/>
      <c r="EZ810" s="72"/>
      <c r="FA810" s="72"/>
      <c r="FB810" s="72"/>
      <c r="FC810" s="72"/>
      <c r="FD810" s="72"/>
      <c r="FE810" s="72"/>
      <c r="FF810" s="72"/>
      <c r="FG810" s="72"/>
      <c r="FH810" s="72"/>
      <c r="FI810" s="72"/>
      <c r="FJ810" s="72"/>
      <c r="FK810" s="72"/>
      <c r="FL810" s="72"/>
    </row>
    <row r="811" spans="30:168" ht="12.75">
      <c r="AD811" s="76"/>
      <c r="AF811" s="76"/>
      <c r="AG811" s="76"/>
      <c r="AH811" s="76"/>
      <c r="AI811" s="76"/>
      <c r="AJ811" s="76"/>
      <c r="AK811" s="76"/>
      <c r="AQ811" s="80"/>
      <c r="AR811" s="80"/>
      <c r="AS811" s="80"/>
      <c r="AT811" s="80"/>
      <c r="AU811" s="80"/>
      <c r="AV811" s="80"/>
      <c r="AW811" s="80"/>
      <c r="AX811" s="80"/>
      <c r="AY811" s="80"/>
      <c r="AZ811" s="80"/>
      <c r="BA811" s="80"/>
      <c r="BB811" s="80"/>
      <c r="BC811" s="81"/>
      <c r="BJ811" s="74"/>
      <c r="BK811" s="74"/>
      <c r="BL811" s="74"/>
      <c r="BM811" s="74"/>
      <c r="BN811" s="74"/>
      <c r="BO811" s="74"/>
      <c r="BP811" s="74"/>
      <c r="BQ811" s="74"/>
      <c r="BR811" s="74"/>
      <c r="BS811" s="74"/>
      <c r="BT811" s="74"/>
      <c r="BU811" s="74"/>
      <c r="BV811" s="74"/>
      <c r="BW811" s="74"/>
      <c r="BX811" s="74"/>
      <c r="BY811" s="74"/>
      <c r="BZ811" s="74"/>
      <c r="CA811" s="74"/>
      <c r="EW811" s="72"/>
      <c r="EX811" s="72"/>
      <c r="EY811" s="72"/>
      <c r="EZ811" s="72"/>
      <c r="FA811" s="72"/>
      <c r="FB811" s="72"/>
      <c r="FC811" s="72"/>
      <c r="FD811" s="72"/>
      <c r="FE811" s="72"/>
      <c r="FF811" s="72"/>
      <c r="FG811" s="72"/>
      <c r="FH811" s="72"/>
      <c r="FI811" s="72"/>
      <c r="FJ811" s="72"/>
      <c r="FK811" s="72"/>
      <c r="FL811" s="72"/>
    </row>
    <row r="812" spans="30:168" ht="12.75">
      <c r="AD812" s="76"/>
      <c r="AF812" s="76"/>
      <c r="AG812" s="76"/>
      <c r="AH812" s="76"/>
      <c r="AI812" s="76"/>
      <c r="AJ812" s="76"/>
      <c r="AK812" s="76"/>
      <c r="AQ812" s="80"/>
      <c r="AR812" s="80"/>
      <c r="AS812" s="80"/>
      <c r="AT812" s="80"/>
      <c r="AU812" s="80"/>
      <c r="AV812" s="80"/>
      <c r="AW812" s="80"/>
      <c r="AX812" s="80"/>
      <c r="AY812" s="80"/>
      <c r="AZ812" s="80"/>
      <c r="BA812" s="80"/>
      <c r="BB812" s="80"/>
      <c r="BC812" s="81"/>
      <c r="BJ812" s="74"/>
      <c r="BK812" s="74"/>
      <c r="BL812" s="74"/>
      <c r="BM812" s="74"/>
      <c r="BN812" s="74"/>
      <c r="BO812" s="74"/>
      <c r="BP812" s="74"/>
      <c r="BQ812" s="74"/>
      <c r="BR812" s="74"/>
      <c r="BS812" s="74"/>
      <c r="BT812" s="74"/>
      <c r="BU812" s="74"/>
      <c r="BV812" s="74"/>
      <c r="BW812" s="74"/>
      <c r="BX812" s="74"/>
      <c r="BY812" s="74"/>
      <c r="BZ812" s="74"/>
      <c r="CA812" s="74"/>
      <c r="EW812" s="72"/>
      <c r="EX812" s="72"/>
      <c r="EY812" s="72"/>
      <c r="EZ812" s="72"/>
      <c r="FA812" s="72"/>
      <c r="FB812" s="72"/>
      <c r="FC812" s="72"/>
      <c r="FD812" s="72"/>
      <c r="FE812" s="72"/>
      <c r="FF812" s="72"/>
      <c r="FG812" s="72"/>
      <c r="FH812" s="72"/>
      <c r="FI812" s="72"/>
      <c r="FJ812" s="72"/>
      <c r="FK812" s="72"/>
      <c r="FL812" s="72"/>
    </row>
    <row r="813" spans="30:168" ht="12.75">
      <c r="AD813" s="76"/>
      <c r="AF813" s="76"/>
      <c r="AG813" s="76"/>
      <c r="AH813" s="76"/>
      <c r="AI813" s="76"/>
      <c r="AJ813" s="76"/>
      <c r="AK813" s="76"/>
      <c r="AQ813" s="80"/>
      <c r="AR813" s="80"/>
      <c r="AS813" s="80"/>
      <c r="AT813" s="80"/>
      <c r="AU813" s="80"/>
      <c r="AV813" s="80"/>
      <c r="AW813" s="80"/>
      <c r="AX813" s="80"/>
      <c r="AY813" s="80"/>
      <c r="AZ813" s="80"/>
      <c r="BA813" s="80"/>
      <c r="BB813" s="80"/>
      <c r="BC813" s="81"/>
      <c r="BJ813" s="74"/>
      <c r="BK813" s="74"/>
      <c r="BL813" s="74"/>
      <c r="BM813" s="74"/>
      <c r="BN813" s="74"/>
      <c r="BO813" s="74"/>
      <c r="BP813" s="74"/>
      <c r="BQ813" s="74"/>
      <c r="BR813" s="74"/>
      <c r="BS813" s="74"/>
      <c r="BT813" s="74"/>
      <c r="BU813" s="74"/>
      <c r="BV813" s="74"/>
      <c r="BW813" s="74"/>
      <c r="BX813" s="74"/>
      <c r="BY813" s="74"/>
      <c r="BZ813" s="74"/>
      <c r="CA813" s="74"/>
      <c r="EW813" s="72"/>
      <c r="EX813" s="72"/>
      <c r="EY813" s="72"/>
      <c r="EZ813" s="72"/>
      <c r="FA813" s="72"/>
      <c r="FB813" s="72"/>
      <c r="FC813" s="72"/>
      <c r="FD813" s="72"/>
      <c r="FE813" s="72"/>
      <c r="FF813" s="72"/>
      <c r="FG813" s="72"/>
      <c r="FH813" s="72"/>
      <c r="FI813" s="72"/>
      <c r="FJ813" s="72"/>
      <c r="FK813" s="72"/>
      <c r="FL813" s="72"/>
    </row>
    <row r="814" spans="30:168" ht="12.75">
      <c r="AD814" s="76"/>
      <c r="AF814" s="76"/>
      <c r="AG814" s="76"/>
      <c r="AH814" s="76"/>
      <c r="AI814" s="76"/>
      <c r="AJ814" s="76"/>
      <c r="AK814" s="76"/>
      <c r="AQ814" s="80"/>
      <c r="AR814" s="80"/>
      <c r="AS814" s="80"/>
      <c r="AT814" s="80"/>
      <c r="AU814" s="80"/>
      <c r="AV814" s="80"/>
      <c r="AW814" s="80"/>
      <c r="AX814" s="80"/>
      <c r="AY814" s="80"/>
      <c r="AZ814" s="80"/>
      <c r="BA814" s="80"/>
      <c r="BB814" s="80"/>
      <c r="BC814" s="81"/>
      <c r="BJ814" s="74"/>
      <c r="BK814" s="74"/>
      <c r="BL814" s="74"/>
      <c r="BM814" s="74"/>
      <c r="BN814" s="74"/>
      <c r="BO814" s="74"/>
      <c r="BP814" s="74"/>
      <c r="BQ814" s="74"/>
      <c r="BR814" s="74"/>
      <c r="BS814" s="74"/>
      <c r="BT814" s="74"/>
      <c r="BU814" s="74"/>
      <c r="BV814" s="74"/>
      <c r="BW814" s="74"/>
      <c r="BX814" s="74"/>
      <c r="BY814" s="74"/>
      <c r="BZ814" s="74"/>
      <c r="CA814" s="74"/>
      <c r="EW814" s="72"/>
      <c r="EX814" s="72"/>
      <c r="EY814" s="72"/>
      <c r="EZ814" s="72"/>
      <c r="FA814" s="72"/>
      <c r="FB814" s="72"/>
      <c r="FC814" s="72"/>
      <c r="FD814" s="72"/>
      <c r="FE814" s="72"/>
      <c r="FF814" s="72"/>
      <c r="FG814" s="72"/>
      <c r="FH814" s="72"/>
      <c r="FI814" s="72"/>
      <c r="FJ814" s="72"/>
      <c r="FK814" s="72"/>
      <c r="FL814" s="72"/>
    </row>
    <row r="815" spans="30:168" ht="12.75">
      <c r="AD815" s="76"/>
      <c r="AF815" s="76"/>
      <c r="AG815" s="76"/>
      <c r="AH815" s="76"/>
      <c r="AI815" s="76"/>
      <c r="AJ815" s="76"/>
      <c r="AK815" s="76"/>
      <c r="AQ815" s="80"/>
      <c r="AR815" s="80"/>
      <c r="AS815" s="80"/>
      <c r="AT815" s="80"/>
      <c r="AU815" s="80"/>
      <c r="AV815" s="80"/>
      <c r="AW815" s="80"/>
      <c r="AX815" s="80"/>
      <c r="AY815" s="80"/>
      <c r="AZ815" s="80"/>
      <c r="BA815" s="80"/>
      <c r="BB815" s="80"/>
      <c r="BC815" s="81"/>
      <c r="BJ815" s="74"/>
      <c r="BK815" s="74"/>
      <c r="BL815" s="74"/>
      <c r="BM815" s="74"/>
      <c r="BN815" s="74"/>
      <c r="BO815" s="74"/>
      <c r="BP815" s="74"/>
      <c r="BQ815" s="74"/>
      <c r="BR815" s="74"/>
      <c r="BS815" s="74"/>
      <c r="BT815" s="74"/>
      <c r="BU815" s="74"/>
      <c r="BV815" s="74"/>
      <c r="BW815" s="74"/>
      <c r="BX815" s="74"/>
      <c r="BY815" s="74"/>
      <c r="BZ815" s="74"/>
      <c r="CA815" s="74"/>
      <c r="EW815" s="72"/>
      <c r="EX815" s="72"/>
      <c r="EY815" s="72"/>
      <c r="EZ815" s="72"/>
      <c r="FA815" s="72"/>
      <c r="FB815" s="72"/>
      <c r="FC815" s="72"/>
      <c r="FD815" s="72"/>
      <c r="FE815" s="72"/>
      <c r="FF815" s="72"/>
      <c r="FG815" s="72"/>
      <c r="FH815" s="72"/>
      <c r="FI815" s="72"/>
      <c r="FJ815" s="72"/>
      <c r="FK815" s="72"/>
      <c r="FL815" s="72"/>
    </row>
    <row r="816" spans="30:168" ht="12.75">
      <c r="AD816" s="76"/>
      <c r="AF816" s="76"/>
      <c r="AG816" s="76"/>
      <c r="AH816" s="76"/>
      <c r="AI816" s="76"/>
      <c r="AJ816" s="76"/>
      <c r="AK816" s="76"/>
      <c r="AQ816" s="80"/>
      <c r="AR816" s="80"/>
      <c r="AS816" s="80"/>
      <c r="AT816" s="80"/>
      <c r="AU816" s="80"/>
      <c r="AV816" s="80"/>
      <c r="AW816" s="80"/>
      <c r="AX816" s="80"/>
      <c r="AY816" s="80"/>
      <c r="AZ816" s="80"/>
      <c r="BA816" s="80"/>
      <c r="BB816" s="80"/>
      <c r="BC816" s="81"/>
      <c r="BJ816" s="74"/>
      <c r="BK816" s="74"/>
      <c r="BL816" s="74"/>
      <c r="BM816" s="74"/>
      <c r="BN816" s="74"/>
      <c r="BO816" s="74"/>
      <c r="BP816" s="74"/>
      <c r="BQ816" s="74"/>
      <c r="BR816" s="74"/>
      <c r="BS816" s="74"/>
      <c r="BT816" s="74"/>
      <c r="BU816" s="74"/>
      <c r="BV816" s="74"/>
      <c r="BW816" s="74"/>
      <c r="BX816" s="74"/>
      <c r="BY816" s="74"/>
      <c r="BZ816" s="74"/>
      <c r="CA816" s="74"/>
      <c r="EW816" s="72"/>
      <c r="EX816" s="72"/>
      <c r="EY816" s="72"/>
      <c r="EZ816" s="72"/>
      <c r="FA816" s="72"/>
      <c r="FB816" s="72"/>
      <c r="FC816" s="72"/>
      <c r="FD816" s="72"/>
      <c r="FE816" s="72"/>
      <c r="FF816" s="72"/>
      <c r="FG816" s="72"/>
      <c r="FH816" s="72"/>
      <c r="FI816" s="72"/>
      <c r="FJ816" s="72"/>
      <c r="FK816" s="72"/>
      <c r="FL816" s="72"/>
    </row>
    <row r="817" spans="30:168" ht="12.75">
      <c r="AD817" s="76"/>
      <c r="AF817" s="76"/>
      <c r="AG817" s="76"/>
      <c r="AH817" s="76"/>
      <c r="AI817" s="76"/>
      <c r="AJ817" s="76"/>
      <c r="AK817" s="76"/>
      <c r="AQ817" s="80"/>
      <c r="AR817" s="80"/>
      <c r="AS817" s="80"/>
      <c r="AT817" s="80"/>
      <c r="AU817" s="80"/>
      <c r="AV817" s="80"/>
      <c r="AW817" s="80"/>
      <c r="AX817" s="80"/>
      <c r="AY817" s="80"/>
      <c r="AZ817" s="80"/>
      <c r="BA817" s="80"/>
      <c r="BB817" s="80"/>
      <c r="BC817" s="81"/>
      <c r="BJ817" s="74"/>
      <c r="BK817" s="74"/>
      <c r="BL817" s="74"/>
      <c r="BM817" s="74"/>
      <c r="BN817" s="74"/>
      <c r="BO817" s="74"/>
      <c r="BP817" s="74"/>
      <c r="BQ817" s="74"/>
      <c r="BR817" s="74"/>
      <c r="BS817" s="74"/>
      <c r="BT817" s="74"/>
      <c r="BU817" s="74"/>
      <c r="BV817" s="74"/>
      <c r="BW817" s="74"/>
      <c r="BX817" s="74"/>
      <c r="BY817" s="74"/>
      <c r="BZ817" s="74"/>
      <c r="CA817" s="74"/>
      <c r="EW817" s="72"/>
      <c r="EX817" s="72"/>
      <c r="EY817" s="72"/>
      <c r="EZ817" s="72"/>
      <c r="FA817" s="72"/>
      <c r="FB817" s="72"/>
      <c r="FC817" s="72"/>
      <c r="FD817" s="72"/>
      <c r="FE817" s="72"/>
      <c r="FF817" s="72"/>
      <c r="FG817" s="72"/>
      <c r="FH817" s="72"/>
      <c r="FI817" s="72"/>
      <c r="FJ817" s="72"/>
      <c r="FK817" s="72"/>
      <c r="FL817" s="72"/>
    </row>
    <row r="818" spans="30:168" ht="12.75">
      <c r="AD818" s="76"/>
      <c r="AF818" s="76"/>
      <c r="AG818" s="76"/>
      <c r="AH818" s="76"/>
      <c r="AI818" s="76"/>
      <c r="AJ818" s="76"/>
      <c r="AK818" s="76"/>
      <c r="AQ818" s="80"/>
      <c r="AR818" s="80"/>
      <c r="AS818" s="80"/>
      <c r="AT818" s="80"/>
      <c r="AU818" s="80"/>
      <c r="AV818" s="80"/>
      <c r="AW818" s="80"/>
      <c r="AX818" s="80"/>
      <c r="AY818" s="80"/>
      <c r="AZ818" s="80"/>
      <c r="BA818" s="80"/>
      <c r="BB818" s="80"/>
      <c r="BC818" s="81"/>
      <c r="BJ818" s="74"/>
      <c r="BK818" s="74"/>
      <c r="BL818" s="74"/>
      <c r="BM818" s="74"/>
      <c r="BN818" s="74"/>
      <c r="BO818" s="74"/>
      <c r="BP818" s="74"/>
      <c r="BQ818" s="74"/>
      <c r="BR818" s="74"/>
      <c r="BS818" s="74"/>
      <c r="BT818" s="74"/>
      <c r="BU818" s="74"/>
      <c r="BV818" s="74"/>
      <c r="BW818" s="74"/>
      <c r="BX818" s="74"/>
      <c r="BY818" s="74"/>
      <c r="BZ818" s="74"/>
      <c r="CA818" s="74"/>
      <c r="EW818" s="72"/>
      <c r="EX818" s="72"/>
      <c r="EY818" s="72"/>
      <c r="EZ818" s="72"/>
      <c r="FA818" s="72"/>
      <c r="FB818" s="72"/>
      <c r="FC818" s="72"/>
      <c r="FD818" s="72"/>
      <c r="FE818" s="72"/>
      <c r="FF818" s="72"/>
      <c r="FG818" s="72"/>
      <c r="FH818" s="72"/>
      <c r="FI818" s="72"/>
      <c r="FJ818" s="72"/>
      <c r="FK818" s="72"/>
      <c r="FL818" s="72"/>
    </row>
    <row r="819" spans="30:168" ht="12.75">
      <c r="AD819" s="76"/>
      <c r="AF819" s="76"/>
      <c r="AG819" s="76"/>
      <c r="AH819" s="76"/>
      <c r="AI819" s="76"/>
      <c r="AJ819" s="76"/>
      <c r="AK819" s="76"/>
      <c r="AQ819" s="80"/>
      <c r="AR819" s="80"/>
      <c r="AS819" s="80"/>
      <c r="AT819" s="80"/>
      <c r="AU819" s="80"/>
      <c r="AV819" s="80"/>
      <c r="AW819" s="80"/>
      <c r="AX819" s="80"/>
      <c r="AY819" s="80"/>
      <c r="AZ819" s="80"/>
      <c r="BA819" s="80"/>
      <c r="BB819" s="80"/>
      <c r="BC819" s="81"/>
      <c r="BJ819" s="74"/>
      <c r="BK819" s="74"/>
      <c r="BL819" s="74"/>
      <c r="BM819" s="74"/>
      <c r="BN819" s="74"/>
      <c r="BO819" s="74"/>
      <c r="BP819" s="74"/>
      <c r="BQ819" s="74"/>
      <c r="BR819" s="74"/>
      <c r="BS819" s="74"/>
      <c r="BT819" s="74"/>
      <c r="BU819" s="74"/>
      <c r="BV819" s="74"/>
      <c r="BW819" s="74"/>
      <c r="BX819" s="74"/>
      <c r="BY819" s="74"/>
      <c r="BZ819" s="74"/>
      <c r="CA819" s="74"/>
      <c r="EW819" s="72"/>
      <c r="EX819" s="72"/>
      <c r="EY819" s="72"/>
      <c r="EZ819" s="72"/>
      <c r="FA819" s="72"/>
      <c r="FB819" s="72"/>
      <c r="FC819" s="72"/>
      <c r="FD819" s="72"/>
      <c r="FE819" s="72"/>
      <c r="FF819" s="72"/>
      <c r="FG819" s="72"/>
      <c r="FH819" s="72"/>
      <c r="FI819" s="72"/>
      <c r="FJ819" s="72"/>
      <c r="FK819" s="72"/>
      <c r="FL819" s="72"/>
    </row>
    <row r="820" spans="30:168" ht="12.75">
      <c r="AD820" s="76"/>
      <c r="AF820" s="76"/>
      <c r="AG820" s="76"/>
      <c r="AH820" s="76"/>
      <c r="AI820" s="76"/>
      <c r="AJ820" s="76"/>
      <c r="AK820" s="76"/>
      <c r="AM820" s="80"/>
      <c r="AN820" s="80"/>
      <c r="AO820" s="80"/>
      <c r="AP820" s="80"/>
      <c r="AQ820" s="80"/>
      <c r="AR820" s="80"/>
      <c r="AS820" s="80"/>
      <c r="AT820" s="80"/>
      <c r="AU820" s="80"/>
      <c r="AV820" s="80"/>
      <c r="AW820" s="80"/>
      <c r="AX820" s="80"/>
      <c r="AY820" s="80"/>
      <c r="AZ820" s="80"/>
      <c r="BA820" s="80"/>
      <c r="BB820" s="80"/>
      <c r="BC820" s="81"/>
      <c r="BJ820" s="74"/>
      <c r="BK820" s="74"/>
      <c r="BL820" s="74"/>
      <c r="BM820" s="74"/>
      <c r="BN820" s="74"/>
      <c r="BO820" s="74"/>
      <c r="BP820" s="74"/>
      <c r="BQ820" s="74"/>
      <c r="BR820" s="74"/>
      <c r="BS820" s="74"/>
      <c r="BT820" s="74"/>
      <c r="BU820" s="74"/>
      <c r="BV820" s="74"/>
      <c r="BW820" s="74"/>
      <c r="BX820" s="74"/>
      <c r="BY820" s="74"/>
      <c r="BZ820" s="74"/>
      <c r="CA820" s="74"/>
      <c r="EW820" s="72"/>
      <c r="EX820" s="72"/>
      <c r="EY820" s="72"/>
      <c r="EZ820" s="72"/>
      <c r="FA820" s="72"/>
      <c r="FB820" s="72"/>
      <c r="FC820" s="72"/>
      <c r="FD820" s="72"/>
      <c r="FE820" s="72"/>
      <c r="FF820" s="72"/>
      <c r="FG820" s="72"/>
      <c r="FH820" s="72"/>
      <c r="FI820" s="72"/>
      <c r="FJ820" s="72"/>
      <c r="FK820" s="72"/>
      <c r="FL820" s="72"/>
    </row>
    <row r="821" spans="30:168" ht="12.75">
      <c r="AD821" s="76"/>
      <c r="AF821" s="76"/>
      <c r="AG821" s="76"/>
      <c r="AH821" s="76"/>
      <c r="AI821" s="76"/>
      <c r="AJ821" s="76"/>
      <c r="AK821" s="76"/>
      <c r="AM821" s="80"/>
      <c r="AN821" s="80"/>
      <c r="AO821" s="80"/>
      <c r="AP821" s="80"/>
      <c r="AQ821" s="80"/>
      <c r="AR821" s="80"/>
      <c r="AS821" s="80"/>
      <c r="AT821" s="80"/>
      <c r="AU821" s="80"/>
      <c r="AV821" s="80"/>
      <c r="AW821" s="80"/>
      <c r="AX821" s="80"/>
      <c r="AY821" s="80"/>
      <c r="AZ821" s="80"/>
      <c r="BA821" s="80"/>
      <c r="BB821" s="80"/>
      <c r="BC821" s="81"/>
      <c r="BJ821" s="74"/>
      <c r="BK821" s="74"/>
      <c r="BL821" s="74"/>
      <c r="BM821" s="74"/>
      <c r="BN821" s="74"/>
      <c r="BO821" s="74"/>
      <c r="BP821" s="74"/>
      <c r="BQ821" s="74"/>
      <c r="BR821" s="74"/>
      <c r="BS821" s="74"/>
      <c r="BT821" s="74"/>
      <c r="BU821" s="74"/>
      <c r="BV821" s="74"/>
      <c r="BW821" s="74"/>
      <c r="BX821" s="74"/>
      <c r="BY821" s="74"/>
      <c r="BZ821" s="74"/>
      <c r="CA821" s="74"/>
      <c r="EW821" s="72"/>
      <c r="EX821" s="72"/>
      <c r="EY821" s="72"/>
      <c r="EZ821" s="72"/>
      <c r="FA821" s="72"/>
      <c r="FB821" s="72"/>
      <c r="FC821" s="72"/>
      <c r="FD821" s="72"/>
      <c r="FE821" s="72"/>
      <c r="FF821" s="72"/>
      <c r="FG821" s="72"/>
      <c r="FH821" s="72"/>
      <c r="FI821" s="72"/>
      <c r="FJ821" s="72"/>
      <c r="FK821" s="72"/>
      <c r="FL821" s="72"/>
    </row>
    <row r="822" spans="30:168" ht="12.75">
      <c r="AD822" s="76"/>
      <c r="AF822" s="76"/>
      <c r="AG822" s="76"/>
      <c r="AH822" s="76"/>
      <c r="AI822" s="76"/>
      <c r="AJ822" s="76"/>
      <c r="AK822" s="76"/>
      <c r="AM822" s="80"/>
      <c r="AN822" s="80"/>
      <c r="AO822" s="80"/>
      <c r="AP822" s="80"/>
      <c r="AQ822" s="80"/>
      <c r="AR822" s="80"/>
      <c r="AS822" s="80"/>
      <c r="AT822" s="80"/>
      <c r="AU822" s="80"/>
      <c r="AV822" s="80"/>
      <c r="AW822" s="80"/>
      <c r="AX822" s="80"/>
      <c r="AY822" s="80"/>
      <c r="AZ822" s="80"/>
      <c r="BA822" s="80"/>
      <c r="BB822" s="80"/>
      <c r="BC822" s="81"/>
      <c r="BJ822" s="74"/>
      <c r="BK822" s="74"/>
      <c r="BL822" s="74"/>
      <c r="BM822" s="74"/>
      <c r="BN822" s="74"/>
      <c r="BO822" s="74"/>
      <c r="BP822" s="74"/>
      <c r="BQ822" s="74"/>
      <c r="BR822" s="74"/>
      <c r="BS822" s="74"/>
      <c r="BT822" s="74"/>
      <c r="BU822" s="74"/>
      <c r="BV822" s="74"/>
      <c r="BW822" s="74"/>
      <c r="BX822" s="74"/>
      <c r="BY822" s="74"/>
      <c r="BZ822" s="74"/>
      <c r="CA822" s="74"/>
      <c r="EW822" s="72"/>
      <c r="EX822" s="72"/>
      <c r="EY822" s="72"/>
      <c r="EZ822" s="72"/>
      <c r="FA822" s="72"/>
      <c r="FB822" s="72"/>
      <c r="FC822" s="72"/>
      <c r="FD822" s="72"/>
      <c r="FE822" s="72"/>
      <c r="FF822" s="72"/>
      <c r="FG822" s="72"/>
      <c r="FH822" s="72"/>
      <c r="FI822" s="72"/>
      <c r="FJ822" s="72"/>
      <c r="FK822" s="72"/>
      <c r="FL822" s="72"/>
    </row>
    <row r="823" spans="30:168" ht="12.75">
      <c r="AD823" s="76"/>
      <c r="AF823" s="76"/>
      <c r="AG823" s="76"/>
      <c r="AH823" s="76"/>
      <c r="AI823" s="76"/>
      <c r="AJ823" s="76"/>
      <c r="AK823" s="76"/>
      <c r="AM823" s="80"/>
      <c r="AN823" s="80"/>
      <c r="AO823" s="80"/>
      <c r="AP823" s="80"/>
      <c r="AQ823" s="80"/>
      <c r="AR823" s="80"/>
      <c r="AS823" s="80"/>
      <c r="AT823" s="80"/>
      <c r="AU823" s="80"/>
      <c r="AV823" s="80"/>
      <c r="AW823" s="80"/>
      <c r="AX823" s="80"/>
      <c r="AY823" s="80"/>
      <c r="AZ823" s="80"/>
      <c r="BA823" s="80"/>
      <c r="BB823" s="80"/>
      <c r="BC823" s="81"/>
      <c r="BJ823" s="74"/>
      <c r="BK823" s="74"/>
      <c r="BL823" s="74"/>
      <c r="BM823" s="74"/>
      <c r="BN823" s="74"/>
      <c r="BO823" s="74"/>
      <c r="BP823" s="74"/>
      <c r="BQ823" s="74"/>
      <c r="BR823" s="74"/>
      <c r="BS823" s="74"/>
      <c r="BT823" s="74"/>
      <c r="BU823" s="74"/>
      <c r="BV823" s="74"/>
      <c r="BW823" s="74"/>
      <c r="BX823" s="74"/>
      <c r="BY823" s="74"/>
      <c r="BZ823" s="74"/>
      <c r="CA823" s="74"/>
      <c r="EW823" s="72"/>
      <c r="EX823" s="72"/>
      <c r="EY823" s="72"/>
      <c r="EZ823" s="72"/>
      <c r="FA823" s="72"/>
      <c r="FB823" s="72"/>
      <c r="FC823" s="72"/>
      <c r="FD823" s="72"/>
      <c r="FE823" s="72"/>
      <c r="FF823" s="72"/>
      <c r="FG823" s="72"/>
      <c r="FH823" s="72"/>
      <c r="FI823" s="72"/>
      <c r="FJ823" s="72"/>
      <c r="FK823" s="72"/>
      <c r="FL823" s="72"/>
    </row>
    <row r="824" spans="30:168" ht="12.75">
      <c r="AD824" s="76"/>
      <c r="AF824" s="76"/>
      <c r="AG824" s="76"/>
      <c r="AH824" s="76"/>
      <c r="AI824" s="76"/>
      <c r="AJ824" s="76"/>
      <c r="AK824" s="76"/>
      <c r="AM824" s="80"/>
      <c r="AN824" s="80"/>
      <c r="AO824" s="80"/>
      <c r="AP824" s="80"/>
      <c r="AQ824" s="80"/>
      <c r="AR824" s="80"/>
      <c r="AS824" s="80"/>
      <c r="AT824" s="80"/>
      <c r="AU824" s="80"/>
      <c r="AV824" s="80"/>
      <c r="AW824" s="80"/>
      <c r="AX824" s="80"/>
      <c r="AY824" s="80"/>
      <c r="AZ824" s="80"/>
      <c r="BA824" s="80"/>
      <c r="BB824" s="80"/>
      <c r="BC824" s="81"/>
      <c r="BJ824" s="74"/>
      <c r="BK824" s="74"/>
      <c r="BL824" s="74"/>
      <c r="BM824" s="74"/>
      <c r="BN824" s="74"/>
      <c r="BO824" s="74"/>
      <c r="BP824" s="74"/>
      <c r="BQ824" s="74"/>
      <c r="BR824" s="74"/>
      <c r="BS824" s="74"/>
      <c r="BT824" s="74"/>
      <c r="BU824" s="74"/>
      <c r="BV824" s="74"/>
      <c r="BW824" s="74"/>
      <c r="BX824" s="74"/>
      <c r="BY824" s="74"/>
      <c r="BZ824" s="74"/>
      <c r="CA824" s="74"/>
      <c r="EW824" s="72"/>
      <c r="EX824" s="72"/>
      <c r="EY824" s="72"/>
      <c r="EZ824" s="72"/>
      <c r="FA824" s="72"/>
      <c r="FB824" s="72"/>
      <c r="FC824" s="72"/>
      <c r="FD824" s="72"/>
      <c r="FE824" s="72"/>
      <c r="FF824" s="72"/>
      <c r="FG824" s="72"/>
      <c r="FH824" s="72"/>
      <c r="FI824" s="72"/>
      <c r="FJ824" s="72"/>
      <c r="FK824" s="72"/>
      <c r="FL824" s="72"/>
    </row>
    <row r="825" spans="30:168" ht="12.75">
      <c r="AD825" s="76"/>
      <c r="AF825" s="76"/>
      <c r="AG825" s="76"/>
      <c r="AH825" s="76"/>
      <c r="AI825" s="76"/>
      <c r="AJ825" s="76"/>
      <c r="AK825" s="76"/>
      <c r="AM825" s="80"/>
      <c r="AN825" s="80"/>
      <c r="AO825" s="80"/>
      <c r="AP825" s="80"/>
      <c r="AQ825" s="80"/>
      <c r="AR825" s="80"/>
      <c r="AS825" s="80"/>
      <c r="AT825" s="80"/>
      <c r="AU825" s="80"/>
      <c r="AV825" s="80"/>
      <c r="AW825" s="80"/>
      <c r="AX825" s="80"/>
      <c r="AY825" s="80"/>
      <c r="AZ825" s="80"/>
      <c r="BA825" s="80"/>
      <c r="BB825" s="80"/>
      <c r="BC825" s="81"/>
      <c r="BJ825" s="74"/>
      <c r="BK825" s="74"/>
      <c r="BL825" s="74"/>
      <c r="BM825" s="74"/>
      <c r="BN825" s="74"/>
      <c r="BO825" s="74"/>
      <c r="BP825" s="74"/>
      <c r="BQ825" s="74"/>
      <c r="BR825" s="74"/>
      <c r="BS825" s="74"/>
      <c r="BT825" s="74"/>
      <c r="BU825" s="74"/>
      <c r="BV825" s="74"/>
      <c r="BW825" s="74"/>
      <c r="BX825" s="74"/>
      <c r="BY825" s="74"/>
      <c r="BZ825" s="74"/>
      <c r="CA825" s="74"/>
      <c r="EW825" s="72"/>
      <c r="EX825" s="72"/>
      <c r="EY825" s="72"/>
      <c r="EZ825" s="72"/>
      <c r="FA825" s="72"/>
      <c r="FB825" s="72"/>
      <c r="FC825" s="72"/>
      <c r="FD825" s="72"/>
      <c r="FE825" s="72"/>
      <c r="FF825" s="72"/>
      <c r="FG825" s="72"/>
      <c r="FH825" s="72"/>
      <c r="FI825" s="72"/>
      <c r="FJ825" s="72"/>
      <c r="FK825" s="72"/>
      <c r="FL825" s="72"/>
    </row>
    <row r="826" spans="30:168" ht="12.75">
      <c r="AD826" s="76"/>
      <c r="AF826" s="76"/>
      <c r="AG826" s="76"/>
      <c r="AH826" s="76"/>
      <c r="AI826" s="76"/>
      <c r="AJ826" s="76"/>
      <c r="AK826" s="76"/>
      <c r="AM826" s="80"/>
      <c r="AN826" s="80"/>
      <c r="AO826" s="80"/>
      <c r="AP826" s="80"/>
      <c r="AQ826" s="80"/>
      <c r="AR826" s="80"/>
      <c r="AS826" s="80"/>
      <c r="AT826" s="80"/>
      <c r="AU826" s="80"/>
      <c r="AV826" s="80"/>
      <c r="AW826" s="80"/>
      <c r="AX826" s="80"/>
      <c r="AY826" s="80"/>
      <c r="AZ826" s="80"/>
      <c r="BA826" s="80"/>
      <c r="BB826" s="80"/>
      <c r="BC826" s="81"/>
      <c r="BJ826" s="74"/>
      <c r="BK826" s="74"/>
      <c r="BL826" s="74"/>
      <c r="BM826" s="74"/>
      <c r="BN826" s="74"/>
      <c r="BO826" s="74"/>
      <c r="BP826" s="74"/>
      <c r="BQ826" s="74"/>
      <c r="BR826" s="74"/>
      <c r="BS826" s="74"/>
      <c r="BT826" s="74"/>
      <c r="BU826" s="74"/>
      <c r="BV826" s="74"/>
      <c r="BW826" s="74"/>
      <c r="BX826" s="74"/>
      <c r="BY826" s="74"/>
      <c r="BZ826" s="74"/>
      <c r="CA826" s="74"/>
      <c r="EW826" s="72"/>
      <c r="EX826" s="72"/>
      <c r="EY826" s="72"/>
      <c r="EZ826" s="72"/>
      <c r="FA826" s="72"/>
      <c r="FB826" s="72"/>
      <c r="FC826" s="72"/>
      <c r="FD826" s="72"/>
      <c r="FE826" s="72"/>
      <c r="FF826" s="72"/>
      <c r="FG826" s="72"/>
      <c r="FH826" s="72"/>
      <c r="FI826" s="72"/>
      <c r="FJ826" s="72"/>
      <c r="FK826" s="72"/>
      <c r="FL826" s="72"/>
    </row>
    <row r="827" spans="30:168" ht="12.75">
      <c r="AD827" s="76"/>
      <c r="AF827" s="76"/>
      <c r="AG827" s="76"/>
      <c r="AH827" s="76"/>
      <c r="AI827" s="76"/>
      <c r="AJ827" s="76"/>
      <c r="AK827" s="76"/>
      <c r="AM827" s="80"/>
      <c r="AN827" s="80"/>
      <c r="AO827" s="80"/>
      <c r="AP827" s="80"/>
      <c r="AQ827" s="80"/>
      <c r="AR827" s="80"/>
      <c r="AS827" s="80"/>
      <c r="AT827" s="80"/>
      <c r="AU827" s="80"/>
      <c r="AV827" s="80"/>
      <c r="AW827" s="80"/>
      <c r="AX827" s="80"/>
      <c r="AY827" s="80"/>
      <c r="AZ827" s="80"/>
      <c r="BA827" s="80"/>
      <c r="BB827" s="80"/>
      <c r="BC827" s="81"/>
      <c r="BJ827" s="74"/>
      <c r="BK827" s="74"/>
      <c r="BL827" s="74"/>
      <c r="BM827" s="74"/>
      <c r="BN827" s="74"/>
      <c r="BO827" s="74"/>
      <c r="BP827" s="74"/>
      <c r="BQ827" s="74"/>
      <c r="BR827" s="74"/>
      <c r="BS827" s="74"/>
      <c r="BT827" s="74"/>
      <c r="BU827" s="74"/>
      <c r="BV827" s="74"/>
      <c r="BW827" s="74"/>
      <c r="BX827" s="74"/>
      <c r="BY827" s="74"/>
      <c r="BZ827" s="74"/>
      <c r="CA827" s="74"/>
      <c r="EW827" s="72"/>
      <c r="EX827" s="72"/>
      <c r="EY827" s="72"/>
      <c r="EZ827" s="72"/>
      <c r="FA827" s="72"/>
      <c r="FB827" s="72"/>
      <c r="FC827" s="72"/>
      <c r="FD827" s="72"/>
      <c r="FE827" s="72"/>
      <c r="FF827" s="72"/>
      <c r="FG827" s="72"/>
      <c r="FH827" s="72"/>
      <c r="FI827" s="72"/>
      <c r="FJ827" s="72"/>
      <c r="FK827" s="72"/>
      <c r="FL827" s="72"/>
    </row>
    <row r="828" spans="30:168" ht="12.75">
      <c r="AD828" s="76"/>
      <c r="AF828" s="76"/>
      <c r="AG828" s="76"/>
      <c r="AH828" s="76"/>
      <c r="AI828" s="76"/>
      <c r="AJ828" s="76"/>
      <c r="AK828" s="76"/>
      <c r="AM828" s="80"/>
      <c r="AN828" s="80"/>
      <c r="AO828" s="80"/>
      <c r="AP828" s="80"/>
      <c r="AQ828" s="80"/>
      <c r="AR828" s="80"/>
      <c r="AS828" s="80"/>
      <c r="AT828" s="80"/>
      <c r="AU828" s="80"/>
      <c r="AV828" s="80"/>
      <c r="AW828" s="80"/>
      <c r="AX828" s="80"/>
      <c r="AY828" s="80"/>
      <c r="AZ828" s="80"/>
      <c r="BA828" s="80"/>
      <c r="BB828" s="80"/>
      <c r="BC828" s="81"/>
      <c r="BJ828" s="74"/>
      <c r="BK828" s="74"/>
      <c r="BL828" s="74"/>
      <c r="BM828" s="74"/>
      <c r="BN828" s="74"/>
      <c r="BO828" s="74"/>
      <c r="BP828" s="74"/>
      <c r="BQ828" s="74"/>
      <c r="BR828" s="74"/>
      <c r="BS828" s="74"/>
      <c r="BT828" s="74"/>
      <c r="BU828" s="74"/>
      <c r="BV828" s="74"/>
      <c r="BW828" s="74"/>
      <c r="BX828" s="74"/>
      <c r="BY828" s="74"/>
      <c r="BZ828" s="74"/>
      <c r="CA828" s="74"/>
      <c r="EW828" s="72"/>
      <c r="EX828" s="72"/>
      <c r="EY828" s="72"/>
      <c r="EZ828" s="72"/>
      <c r="FA828" s="72"/>
      <c r="FB828" s="72"/>
      <c r="FC828" s="72"/>
      <c r="FD828" s="72"/>
      <c r="FE828" s="72"/>
      <c r="FF828" s="72"/>
      <c r="FG828" s="72"/>
      <c r="FH828" s="72"/>
      <c r="FI828" s="72"/>
      <c r="FJ828" s="72"/>
      <c r="FK828" s="72"/>
      <c r="FL828" s="72"/>
    </row>
    <row r="829" spans="30:168" ht="12.75">
      <c r="AD829" s="76"/>
      <c r="AF829" s="76"/>
      <c r="AG829" s="76"/>
      <c r="AH829" s="76"/>
      <c r="AI829" s="76"/>
      <c r="AJ829" s="76"/>
      <c r="AK829" s="76"/>
      <c r="AM829" s="80"/>
      <c r="AN829" s="80"/>
      <c r="AO829" s="80"/>
      <c r="AP829" s="80"/>
      <c r="AQ829" s="80"/>
      <c r="AR829" s="80"/>
      <c r="AS829" s="80"/>
      <c r="AT829" s="80"/>
      <c r="AU829" s="80"/>
      <c r="AV829" s="80"/>
      <c r="AW829" s="80"/>
      <c r="AX829" s="80"/>
      <c r="AY829" s="80"/>
      <c r="AZ829" s="80"/>
      <c r="BA829" s="80"/>
      <c r="BB829" s="80"/>
      <c r="BC829" s="81"/>
      <c r="BJ829" s="74"/>
      <c r="BK829" s="74"/>
      <c r="BL829" s="74"/>
      <c r="BM829" s="74"/>
      <c r="BN829" s="74"/>
      <c r="BO829" s="74"/>
      <c r="BP829" s="74"/>
      <c r="BQ829" s="74"/>
      <c r="BR829" s="74"/>
      <c r="BS829" s="74"/>
      <c r="BT829" s="74"/>
      <c r="BU829" s="74"/>
      <c r="BV829" s="74"/>
      <c r="BW829" s="74"/>
      <c r="BX829" s="74"/>
      <c r="BY829" s="74"/>
      <c r="BZ829" s="74"/>
      <c r="CA829" s="74"/>
      <c r="EW829" s="72"/>
      <c r="EX829" s="72"/>
      <c r="EY829" s="72"/>
      <c r="EZ829" s="72"/>
      <c r="FA829" s="72"/>
      <c r="FB829" s="72"/>
      <c r="FC829" s="72"/>
      <c r="FD829" s="72"/>
      <c r="FE829" s="72"/>
      <c r="FF829" s="72"/>
      <c r="FG829" s="72"/>
      <c r="FH829" s="72"/>
      <c r="FI829" s="72"/>
      <c r="FJ829" s="72"/>
      <c r="FK829" s="72"/>
      <c r="FL829" s="72"/>
    </row>
    <row r="830" spans="30:168" ht="12.75">
      <c r="AD830" s="76"/>
      <c r="AF830" s="76"/>
      <c r="AG830" s="76"/>
      <c r="AH830" s="76"/>
      <c r="AI830" s="76"/>
      <c r="AJ830" s="76"/>
      <c r="AK830" s="76"/>
      <c r="AM830" s="80"/>
      <c r="AN830" s="80"/>
      <c r="AO830" s="80"/>
      <c r="AP830" s="80"/>
      <c r="AQ830" s="80"/>
      <c r="AR830" s="80"/>
      <c r="AS830" s="80"/>
      <c r="AT830" s="80"/>
      <c r="AU830" s="80"/>
      <c r="AV830" s="80"/>
      <c r="AW830" s="80"/>
      <c r="AX830" s="80"/>
      <c r="AY830" s="80"/>
      <c r="AZ830" s="80"/>
      <c r="BA830" s="80"/>
      <c r="BB830" s="80"/>
      <c r="BC830" s="81"/>
      <c r="BJ830" s="74"/>
      <c r="BK830" s="74"/>
      <c r="BL830" s="74"/>
      <c r="BM830" s="74"/>
      <c r="BN830" s="74"/>
      <c r="BO830" s="74"/>
      <c r="BP830" s="74"/>
      <c r="BQ830" s="74"/>
      <c r="BR830" s="74"/>
      <c r="BS830" s="74"/>
      <c r="BT830" s="74"/>
      <c r="BU830" s="74"/>
      <c r="BV830" s="74"/>
      <c r="BW830" s="74"/>
      <c r="BX830" s="74"/>
      <c r="BY830" s="74"/>
      <c r="BZ830" s="74"/>
      <c r="CA830" s="74"/>
      <c r="EW830" s="72"/>
      <c r="EX830" s="72"/>
      <c r="EY830" s="72"/>
      <c r="EZ830" s="72"/>
      <c r="FA830" s="72"/>
      <c r="FB830" s="72"/>
      <c r="FC830" s="72"/>
      <c r="FD830" s="72"/>
      <c r="FE830" s="72"/>
      <c r="FF830" s="72"/>
      <c r="FG830" s="72"/>
      <c r="FH830" s="72"/>
      <c r="FI830" s="72"/>
      <c r="FJ830" s="72"/>
      <c r="FK830" s="72"/>
      <c r="FL830" s="72"/>
    </row>
    <row r="831" spans="30:168" ht="12.75">
      <c r="AD831" s="76"/>
      <c r="AF831" s="76"/>
      <c r="AG831" s="76"/>
      <c r="AH831" s="76"/>
      <c r="AI831" s="76"/>
      <c r="AJ831" s="76"/>
      <c r="AK831" s="76"/>
      <c r="AM831" s="80"/>
      <c r="AN831" s="80"/>
      <c r="AO831" s="80"/>
      <c r="AP831" s="80"/>
      <c r="AQ831" s="80"/>
      <c r="AR831" s="80"/>
      <c r="AS831" s="80"/>
      <c r="AT831" s="80"/>
      <c r="AU831" s="80"/>
      <c r="AV831" s="80"/>
      <c r="AW831" s="80"/>
      <c r="AX831" s="80"/>
      <c r="AY831" s="80"/>
      <c r="AZ831" s="80"/>
      <c r="BA831" s="80"/>
      <c r="BB831" s="80"/>
      <c r="BC831" s="81"/>
      <c r="BJ831" s="74"/>
      <c r="BK831" s="74"/>
      <c r="BL831" s="74"/>
      <c r="BM831" s="74"/>
      <c r="BN831" s="74"/>
      <c r="BO831" s="74"/>
      <c r="BP831" s="74"/>
      <c r="BQ831" s="74"/>
      <c r="BR831" s="74"/>
      <c r="BS831" s="74"/>
      <c r="BT831" s="74"/>
      <c r="BU831" s="74"/>
      <c r="BV831" s="74"/>
      <c r="BW831" s="74"/>
      <c r="BX831" s="74"/>
      <c r="BY831" s="74"/>
      <c r="BZ831" s="74"/>
      <c r="CA831" s="74"/>
      <c r="EW831" s="72"/>
      <c r="EX831" s="72"/>
      <c r="EY831" s="72"/>
      <c r="EZ831" s="72"/>
      <c r="FA831" s="72"/>
      <c r="FB831" s="72"/>
      <c r="FC831" s="72"/>
      <c r="FD831" s="72"/>
      <c r="FE831" s="72"/>
      <c r="FF831" s="72"/>
      <c r="FG831" s="72"/>
      <c r="FH831" s="72"/>
      <c r="FI831" s="72"/>
      <c r="FJ831" s="72"/>
      <c r="FK831" s="72"/>
      <c r="FL831" s="72"/>
    </row>
    <row r="832" spans="30:168" ht="12.75">
      <c r="AD832" s="76"/>
      <c r="AF832" s="76"/>
      <c r="AG832" s="76"/>
      <c r="AH832" s="76"/>
      <c r="AI832" s="76"/>
      <c r="AJ832" s="76"/>
      <c r="AK832" s="76"/>
      <c r="AM832" s="80"/>
      <c r="AN832" s="80"/>
      <c r="AO832" s="80"/>
      <c r="AP832" s="80"/>
      <c r="AQ832" s="80"/>
      <c r="AR832" s="80"/>
      <c r="AS832" s="80"/>
      <c r="AT832" s="80"/>
      <c r="AU832" s="80"/>
      <c r="AV832" s="80"/>
      <c r="AW832" s="80"/>
      <c r="AX832" s="80"/>
      <c r="AY832" s="80"/>
      <c r="AZ832" s="80"/>
      <c r="BA832" s="80"/>
      <c r="BB832" s="80"/>
      <c r="BC832" s="81"/>
      <c r="BJ832" s="74"/>
      <c r="BK832" s="74"/>
      <c r="BL832" s="74"/>
      <c r="BM832" s="74"/>
      <c r="BN832" s="74"/>
      <c r="BO832" s="74"/>
      <c r="BP832" s="74"/>
      <c r="BQ832" s="74"/>
      <c r="BR832" s="74"/>
      <c r="BS832" s="74"/>
      <c r="BT832" s="74"/>
      <c r="BU832" s="74"/>
      <c r="BV832" s="74"/>
      <c r="BW832" s="74"/>
      <c r="BX832" s="74"/>
      <c r="BY832" s="74"/>
      <c r="BZ832" s="74"/>
      <c r="CA832" s="74"/>
      <c r="EW832" s="72"/>
      <c r="EX832" s="72"/>
      <c r="EY832" s="72"/>
      <c r="EZ832" s="72"/>
      <c r="FA832" s="72"/>
      <c r="FB832" s="72"/>
      <c r="FC832" s="72"/>
      <c r="FD832" s="72"/>
      <c r="FE832" s="72"/>
      <c r="FF832" s="72"/>
      <c r="FG832" s="72"/>
      <c r="FH832" s="72"/>
      <c r="FI832" s="72"/>
      <c r="FJ832" s="72"/>
      <c r="FK832" s="72"/>
      <c r="FL832" s="72"/>
    </row>
    <row r="833" spans="30:168" ht="12.75">
      <c r="AD833" s="76"/>
      <c r="AF833" s="76"/>
      <c r="AG833" s="76"/>
      <c r="AH833" s="76"/>
      <c r="AI833" s="76"/>
      <c r="AJ833" s="76"/>
      <c r="AK833" s="76"/>
      <c r="AM833" s="80"/>
      <c r="AN833" s="80"/>
      <c r="AO833" s="80"/>
      <c r="AP833" s="80"/>
      <c r="AQ833" s="80"/>
      <c r="AR833" s="80"/>
      <c r="AS833" s="80"/>
      <c r="AT833" s="80"/>
      <c r="AU833" s="80"/>
      <c r="AV833" s="80"/>
      <c r="AW833" s="80"/>
      <c r="AX833" s="80"/>
      <c r="AY833" s="80"/>
      <c r="AZ833" s="80"/>
      <c r="BA833" s="80"/>
      <c r="BB833" s="80"/>
      <c r="BC833" s="81"/>
      <c r="BJ833" s="74"/>
      <c r="BK833" s="74"/>
      <c r="BL833" s="74"/>
      <c r="BM833" s="74"/>
      <c r="BN833" s="74"/>
      <c r="BO833" s="74"/>
      <c r="BP833" s="74"/>
      <c r="BQ833" s="74"/>
      <c r="BR833" s="74"/>
      <c r="BS833" s="74"/>
      <c r="BT833" s="74"/>
      <c r="BU833" s="74"/>
      <c r="BV833" s="74"/>
      <c r="BW833" s="74"/>
      <c r="BX833" s="74"/>
      <c r="BY833" s="74"/>
      <c r="BZ833" s="74"/>
      <c r="CA833" s="74"/>
      <c r="EW833" s="72"/>
      <c r="EX833" s="72"/>
      <c r="EY833" s="72"/>
      <c r="EZ833" s="72"/>
      <c r="FA833" s="72"/>
      <c r="FB833" s="72"/>
      <c r="FC833" s="72"/>
      <c r="FD833" s="72"/>
      <c r="FE833" s="72"/>
      <c r="FF833" s="72"/>
      <c r="FG833" s="72"/>
      <c r="FH833" s="72"/>
      <c r="FI833" s="72"/>
      <c r="FJ833" s="72"/>
      <c r="FK833" s="72"/>
      <c r="FL833" s="72"/>
    </row>
    <row r="834" spans="30:168" ht="12.75">
      <c r="AD834" s="76"/>
      <c r="AF834" s="76"/>
      <c r="AG834" s="76"/>
      <c r="AH834" s="76"/>
      <c r="AI834" s="76"/>
      <c r="AJ834" s="76"/>
      <c r="AK834" s="76"/>
      <c r="AM834" s="80"/>
      <c r="AN834" s="80"/>
      <c r="AO834" s="80"/>
      <c r="AP834" s="80"/>
      <c r="AQ834" s="80"/>
      <c r="AR834" s="80"/>
      <c r="AS834" s="80"/>
      <c r="AT834" s="80"/>
      <c r="AU834" s="80"/>
      <c r="AV834" s="80"/>
      <c r="AW834" s="80"/>
      <c r="AX834" s="80"/>
      <c r="AY834" s="80"/>
      <c r="AZ834" s="80"/>
      <c r="BA834" s="80"/>
      <c r="BB834" s="80"/>
      <c r="BC834" s="81"/>
      <c r="BJ834" s="74"/>
      <c r="BK834" s="74"/>
      <c r="BL834" s="74"/>
      <c r="BM834" s="74"/>
      <c r="BN834" s="74"/>
      <c r="BO834" s="74"/>
      <c r="BP834" s="74"/>
      <c r="BQ834" s="74"/>
      <c r="BR834" s="74"/>
      <c r="BS834" s="74"/>
      <c r="BT834" s="74"/>
      <c r="BU834" s="74"/>
      <c r="BV834" s="74"/>
      <c r="BW834" s="74"/>
      <c r="BX834" s="74"/>
      <c r="BY834" s="74"/>
      <c r="BZ834" s="74"/>
      <c r="CA834" s="74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</row>
    <row r="835" spans="30:168" ht="12.75">
      <c r="AD835" s="76"/>
      <c r="AF835" s="76"/>
      <c r="AG835" s="76"/>
      <c r="AH835" s="76"/>
      <c r="AI835" s="76"/>
      <c r="AJ835" s="76"/>
      <c r="AK835" s="76"/>
      <c r="AM835" s="80"/>
      <c r="AN835" s="80"/>
      <c r="AO835" s="80"/>
      <c r="AP835" s="80"/>
      <c r="AQ835" s="80"/>
      <c r="AR835" s="80"/>
      <c r="AS835" s="80"/>
      <c r="AT835" s="80"/>
      <c r="AU835" s="80"/>
      <c r="AV835" s="80"/>
      <c r="AW835" s="80"/>
      <c r="AX835" s="80"/>
      <c r="AY835" s="80"/>
      <c r="AZ835" s="80"/>
      <c r="BA835" s="80"/>
      <c r="BB835" s="80"/>
      <c r="BC835" s="81"/>
      <c r="BJ835" s="74"/>
      <c r="BK835" s="74"/>
      <c r="BL835" s="74"/>
      <c r="BM835" s="74"/>
      <c r="BN835" s="74"/>
      <c r="BO835" s="74"/>
      <c r="BP835" s="74"/>
      <c r="BQ835" s="74"/>
      <c r="BR835" s="74"/>
      <c r="BS835" s="74"/>
      <c r="BT835" s="74"/>
      <c r="BU835" s="74"/>
      <c r="BV835" s="74"/>
      <c r="BW835" s="74"/>
      <c r="BX835" s="74"/>
      <c r="BY835" s="74"/>
      <c r="BZ835" s="74"/>
      <c r="CA835" s="74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</row>
    <row r="836" spans="30:168" ht="12.75">
      <c r="AD836" s="76"/>
      <c r="AF836" s="76"/>
      <c r="AG836" s="76"/>
      <c r="AH836" s="76"/>
      <c r="AI836" s="76"/>
      <c r="AJ836" s="76"/>
      <c r="AK836" s="76"/>
      <c r="AM836" s="80"/>
      <c r="AN836" s="80"/>
      <c r="AO836" s="80"/>
      <c r="AP836" s="80"/>
      <c r="AQ836" s="80"/>
      <c r="AR836" s="80"/>
      <c r="AS836" s="80"/>
      <c r="AT836" s="80"/>
      <c r="AU836" s="80"/>
      <c r="AV836" s="80"/>
      <c r="AW836" s="80"/>
      <c r="AX836" s="80"/>
      <c r="AY836" s="80"/>
      <c r="AZ836" s="80"/>
      <c r="BA836" s="80"/>
      <c r="BB836" s="80"/>
      <c r="BC836" s="81"/>
      <c r="BJ836" s="74"/>
      <c r="BK836" s="74"/>
      <c r="BL836" s="74"/>
      <c r="BM836" s="74"/>
      <c r="BN836" s="74"/>
      <c r="BO836" s="74"/>
      <c r="BP836" s="74"/>
      <c r="BQ836" s="74"/>
      <c r="BR836" s="74"/>
      <c r="BS836" s="74"/>
      <c r="BT836" s="74"/>
      <c r="BU836" s="74"/>
      <c r="BV836" s="74"/>
      <c r="BW836" s="74"/>
      <c r="BX836" s="74"/>
      <c r="BY836" s="74"/>
      <c r="BZ836" s="74"/>
      <c r="CA836" s="74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</row>
    <row r="837" spans="30:168" ht="12.75">
      <c r="AD837" s="76"/>
      <c r="AF837" s="76"/>
      <c r="AG837" s="76"/>
      <c r="AH837" s="76"/>
      <c r="AI837" s="76"/>
      <c r="AJ837" s="76"/>
      <c r="AK837" s="76"/>
      <c r="AM837" s="80"/>
      <c r="AN837" s="80"/>
      <c r="AO837" s="80"/>
      <c r="AP837" s="80"/>
      <c r="AQ837" s="80"/>
      <c r="AR837" s="80"/>
      <c r="AS837" s="80"/>
      <c r="AT837" s="80"/>
      <c r="AU837" s="80"/>
      <c r="AV837" s="80"/>
      <c r="AW837" s="80"/>
      <c r="AX837" s="80"/>
      <c r="AY837" s="80"/>
      <c r="AZ837" s="80"/>
      <c r="BA837" s="80"/>
      <c r="BB837" s="80"/>
      <c r="BC837" s="81"/>
      <c r="BJ837" s="74"/>
      <c r="BK837" s="74"/>
      <c r="BL837" s="74"/>
      <c r="BM837" s="74"/>
      <c r="BN837" s="74"/>
      <c r="BO837" s="74"/>
      <c r="BP837" s="74"/>
      <c r="BQ837" s="74"/>
      <c r="BR837" s="74"/>
      <c r="BS837" s="74"/>
      <c r="BT837" s="74"/>
      <c r="BU837" s="74"/>
      <c r="BV837" s="74"/>
      <c r="BW837" s="74"/>
      <c r="BX837" s="74"/>
      <c r="BY837" s="74"/>
      <c r="BZ837" s="74"/>
      <c r="CA837" s="74"/>
      <c r="EW837" s="72"/>
      <c r="EX837" s="72"/>
      <c r="EY837" s="72"/>
      <c r="EZ837" s="72"/>
      <c r="FA837" s="72"/>
      <c r="FB837" s="72"/>
      <c r="FC837" s="72"/>
      <c r="FD837" s="72"/>
      <c r="FE837" s="72"/>
      <c r="FF837" s="72"/>
      <c r="FG837" s="72"/>
      <c r="FH837" s="72"/>
      <c r="FI837" s="72"/>
      <c r="FJ837" s="72"/>
      <c r="FK837" s="72"/>
      <c r="FL837" s="72"/>
    </row>
    <row r="838" spans="30:168" ht="12.75">
      <c r="AD838" s="76"/>
      <c r="AF838" s="76"/>
      <c r="AG838" s="76"/>
      <c r="AH838" s="76"/>
      <c r="AI838" s="76"/>
      <c r="AJ838" s="76"/>
      <c r="AK838" s="76"/>
      <c r="AM838" s="80"/>
      <c r="AN838" s="80"/>
      <c r="AO838" s="80"/>
      <c r="AP838" s="80"/>
      <c r="AQ838" s="80"/>
      <c r="AR838" s="80"/>
      <c r="AS838" s="80"/>
      <c r="AT838" s="80"/>
      <c r="AU838" s="80"/>
      <c r="AV838" s="80"/>
      <c r="AW838" s="80"/>
      <c r="AX838" s="80"/>
      <c r="AY838" s="80"/>
      <c r="AZ838" s="80"/>
      <c r="BA838" s="80"/>
      <c r="BB838" s="80"/>
      <c r="BC838" s="81"/>
      <c r="BJ838" s="74"/>
      <c r="BK838" s="74"/>
      <c r="BL838" s="74"/>
      <c r="BM838" s="74"/>
      <c r="BN838" s="74"/>
      <c r="BO838" s="74"/>
      <c r="BP838" s="74"/>
      <c r="BQ838" s="74"/>
      <c r="BR838" s="74"/>
      <c r="BS838" s="74"/>
      <c r="BT838" s="74"/>
      <c r="BU838" s="74"/>
      <c r="BV838" s="74"/>
      <c r="BW838" s="74"/>
      <c r="BX838" s="74"/>
      <c r="BY838" s="74"/>
      <c r="BZ838" s="74"/>
      <c r="CA838" s="74"/>
      <c r="EW838" s="72"/>
      <c r="EX838" s="72"/>
      <c r="EY838" s="72"/>
      <c r="EZ838" s="72"/>
      <c r="FA838" s="72"/>
      <c r="FB838" s="72"/>
      <c r="FC838" s="72"/>
      <c r="FD838" s="72"/>
      <c r="FE838" s="72"/>
      <c r="FF838" s="72"/>
      <c r="FG838" s="72"/>
      <c r="FH838" s="72"/>
      <c r="FI838" s="72"/>
      <c r="FJ838" s="72"/>
      <c r="FK838" s="72"/>
      <c r="FL838" s="72"/>
    </row>
    <row r="839" spans="30:168" ht="12.75">
      <c r="AD839" s="76"/>
      <c r="AF839" s="76"/>
      <c r="AG839" s="76"/>
      <c r="AH839" s="76"/>
      <c r="AI839" s="76"/>
      <c r="AJ839" s="76"/>
      <c r="AK839" s="76"/>
      <c r="AM839" s="80"/>
      <c r="AN839" s="80"/>
      <c r="AO839" s="80"/>
      <c r="AP839" s="80"/>
      <c r="AQ839" s="80"/>
      <c r="AR839" s="80"/>
      <c r="AS839" s="80"/>
      <c r="AT839" s="80"/>
      <c r="AU839" s="80"/>
      <c r="AV839" s="80"/>
      <c r="AW839" s="80"/>
      <c r="AX839" s="80"/>
      <c r="AY839" s="80"/>
      <c r="AZ839" s="80"/>
      <c r="BA839" s="80"/>
      <c r="BB839" s="80"/>
      <c r="BC839" s="81"/>
      <c r="BJ839" s="74"/>
      <c r="BK839" s="74"/>
      <c r="BL839" s="74"/>
      <c r="BM839" s="74"/>
      <c r="BN839" s="74"/>
      <c r="BO839" s="74"/>
      <c r="BP839" s="74"/>
      <c r="BQ839" s="74"/>
      <c r="BR839" s="74"/>
      <c r="BS839" s="74"/>
      <c r="BT839" s="74"/>
      <c r="BU839" s="74"/>
      <c r="BV839" s="74"/>
      <c r="BW839" s="74"/>
      <c r="BX839" s="74"/>
      <c r="BY839" s="74"/>
      <c r="BZ839" s="74"/>
      <c r="CA839" s="74"/>
      <c r="EW839" s="72"/>
      <c r="EX839" s="72"/>
      <c r="EY839" s="72"/>
      <c r="EZ839" s="72"/>
      <c r="FA839" s="72"/>
      <c r="FB839" s="72"/>
      <c r="FC839" s="72"/>
      <c r="FD839" s="72"/>
      <c r="FE839" s="72"/>
      <c r="FF839" s="72"/>
      <c r="FG839" s="72"/>
      <c r="FH839" s="72"/>
      <c r="FI839" s="72"/>
      <c r="FJ839" s="72"/>
      <c r="FK839" s="72"/>
      <c r="FL839" s="72"/>
    </row>
    <row r="840" spans="30:168" ht="12.75">
      <c r="AD840" s="76"/>
      <c r="AF840" s="76"/>
      <c r="AG840" s="76"/>
      <c r="AH840" s="76"/>
      <c r="AI840" s="76"/>
      <c r="AJ840" s="76"/>
      <c r="AK840" s="76"/>
      <c r="AM840" s="80"/>
      <c r="AN840" s="80"/>
      <c r="AO840" s="80"/>
      <c r="AP840" s="80"/>
      <c r="AQ840" s="80"/>
      <c r="AR840" s="80"/>
      <c r="AS840" s="80"/>
      <c r="AT840" s="80"/>
      <c r="AU840" s="80"/>
      <c r="AV840" s="80"/>
      <c r="AW840" s="80"/>
      <c r="AX840" s="80"/>
      <c r="AY840" s="80"/>
      <c r="AZ840" s="80"/>
      <c r="BA840" s="80"/>
      <c r="BB840" s="80"/>
      <c r="BC840" s="81"/>
      <c r="BJ840" s="74"/>
      <c r="BK840" s="74"/>
      <c r="BL840" s="74"/>
      <c r="BM840" s="74"/>
      <c r="BN840" s="74"/>
      <c r="BO840" s="74"/>
      <c r="BP840" s="74"/>
      <c r="BQ840" s="74"/>
      <c r="BR840" s="74"/>
      <c r="BS840" s="74"/>
      <c r="BT840" s="74"/>
      <c r="BU840" s="74"/>
      <c r="BV840" s="74"/>
      <c r="BW840" s="74"/>
      <c r="BX840" s="74"/>
      <c r="BY840" s="74"/>
      <c r="BZ840" s="74"/>
      <c r="CA840" s="74"/>
      <c r="EW840" s="72"/>
      <c r="EX840" s="72"/>
      <c r="EY840" s="72"/>
      <c r="EZ840" s="72"/>
      <c r="FA840" s="72"/>
      <c r="FB840" s="72"/>
      <c r="FC840" s="72"/>
      <c r="FD840" s="72"/>
      <c r="FE840" s="72"/>
      <c r="FF840" s="72"/>
      <c r="FG840" s="72"/>
      <c r="FH840" s="72"/>
      <c r="FI840" s="72"/>
      <c r="FJ840" s="72"/>
      <c r="FK840" s="72"/>
      <c r="FL840" s="72"/>
    </row>
    <row r="841" spans="30:168" ht="12.75">
      <c r="AD841" s="76"/>
      <c r="AF841" s="76"/>
      <c r="AG841" s="76"/>
      <c r="AH841" s="76"/>
      <c r="AI841" s="76"/>
      <c r="AJ841" s="76"/>
      <c r="AK841" s="76"/>
      <c r="AM841" s="80"/>
      <c r="AN841" s="80"/>
      <c r="AO841" s="80"/>
      <c r="AP841" s="80"/>
      <c r="AQ841" s="80"/>
      <c r="AR841" s="80"/>
      <c r="AS841" s="80"/>
      <c r="AT841" s="80"/>
      <c r="AU841" s="80"/>
      <c r="AV841" s="80"/>
      <c r="AW841" s="80"/>
      <c r="AX841" s="80"/>
      <c r="AY841" s="80"/>
      <c r="AZ841" s="80"/>
      <c r="BA841" s="80"/>
      <c r="BB841" s="80"/>
      <c r="BC841" s="81"/>
      <c r="BJ841" s="74"/>
      <c r="BK841" s="74"/>
      <c r="BL841" s="74"/>
      <c r="BM841" s="74"/>
      <c r="BN841" s="74"/>
      <c r="BO841" s="74"/>
      <c r="BP841" s="74"/>
      <c r="BQ841" s="74"/>
      <c r="BR841" s="74"/>
      <c r="BS841" s="74"/>
      <c r="BT841" s="74"/>
      <c r="BU841" s="74"/>
      <c r="BV841" s="74"/>
      <c r="BW841" s="74"/>
      <c r="BX841" s="74"/>
      <c r="BY841" s="74"/>
      <c r="BZ841" s="74"/>
      <c r="CA841" s="74"/>
      <c r="EW841" s="72"/>
      <c r="EX841" s="72"/>
      <c r="EY841" s="72"/>
      <c r="EZ841" s="72"/>
      <c r="FA841" s="72"/>
      <c r="FB841" s="72"/>
      <c r="FC841" s="72"/>
      <c r="FD841" s="72"/>
      <c r="FE841" s="72"/>
      <c r="FF841" s="72"/>
      <c r="FG841" s="72"/>
      <c r="FH841" s="72"/>
      <c r="FI841" s="72"/>
      <c r="FJ841" s="72"/>
      <c r="FK841" s="72"/>
      <c r="FL841" s="72"/>
    </row>
    <row r="842" spans="30:168" ht="12.75">
      <c r="AD842" s="76"/>
      <c r="AF842" s="76"/>
      <c r="AG842" s="76"/>
      <c r="AH842" s="76"/>
      <c r="AI842" s="76"/>
      <c r="AJ842" s="76"/>
      <c r="AK842" s="76"/>
      <c r="AM842" s="80"/>
      <c r="AN842" s="80"/>
      <c r="AO842" s="80"/>
      <c r="AP842" s="80"/>
      <c r="AQ842" s="80"/>
      <c r="AR842" s="80"/>
      <c r="AS842" s="80"/>
      <c r="AT842" s="80"/>
      <c r="AU842" s="80"/>
      <c r="AV842" s="80"/>
      <c r="AW842" s="80"/>
      <c r="AX842" s="80"/>
      <c r="AY842" s="80"/>
      <c r="AZ842" s="80"/>
      <c r="BA842" s="80"/>
      <c r="BB842" s="80"/>
      <c r="BC842" s="81"/>
      <c r="BJ842" s="74"/>
      <c r="BK842" s="74"/>
      <c r="BL842" s="74"/>
      <c r="BM842" s="74"/>
      <c r="BN842" s="74"/>
      <c r="BO842" s="74"/>
      <c r="BP842" s="74"/>
      <c r="BQ842" s="74"/>
      <c r="BR842" s="74"/>
      <c r="BS842" s="74"/>
      <c r="BT842" s="74"/>
      <c r="BU842" s="74"/>
      <c r="BV842" s="74"/>
      <c r="BW842" s="74"/>
      <c r="BX842" s="74"/>
      <c r="BY842" s="74"/>
      <c r="BZ842" s="74"/>
      <c r="CA842" s="74"/>
      <c r="EW842" s="72"/>
      <c r="EX842" s="72"/>
      <c r="EY842" s="72"/>
      <c r="EZ842" s="72"/>
      <c r="FA842" s="72"/>
      <c r="FB842" s="72"/>
      <c r="FC842" s="72"/>
      <c r="FD842" s="72"/>
      <c r="FE842" s="72"/>
      <c r="FF842" s="72"/>
      <c r="FG842" s="72"/>
      <c r="FH842" s="72"/>
      <c r="FI842" s="72"/>
      <c r="FJ842" s="72"/>
      <c r="FK842" s="72"/>
      <c r="FL842" s="72"/>
    </row>
    <row r="843" spans="30:168" ht="12.75">
      <c r="AD843" s="76"/>
      <c r="AF843" s="76"/>
      <c r="AG843" s="76"/>
      <c r="AH843" s="76"/>
      <c r="AI843" s="76"/>
      <c r="AJ843" s="76"/>
      <c r="AK843" s="76"/>
      <c r="AM843" s="80"/>
      <c r="AN843" s="80"/>
      <c r="AO843" s="80"/>
      <c r="AP843" s="80"/>
      <c r="AQ843" s="80"/>
      <c r="AR843" s="80"/>
      <c r="AS843" s="80"/>
      <c r="AT843" s="80"/>
      <c r="AU843" s="80"/>
      <c r="AV843" s="80"/>
      <c r="AW843" s="80"/>
      <c r="AX843" s="80"/>
      <c r="AY843" s="80"/>
      <c r="AZ843" s="80"/>
      <c r="BA843" s="80"/>
      <c r="BB843" s="80"/>
      <c r="BC843" s="81"/>
      <c r="BJ843" s="74"/>
      <c r="BK843" s="74"/>
      <c r="BL843" s="74"/>
      <c r="BM843" s="74"/>
      <c r="BN843" s="74"/>
      <c r="BO843" s="74"/>
      <c r="BP843" s="74"/>
      <c r="BQ843" s="74"/>
      <c r="BR843" s="74"/>
      <c r="BS843" s="74"/>
      <c r="BT843" s="74"/>
      <c r="BU843" s="74"/>
      <c r="BV843" s="74"/>
      <c r="BW843" s="74"/>
      <c r="BX843" s="74"/>
      <c r="BY843" s="74"/>
      <c r="BZ843" s="74"/>
      <c r="CA843" s="74"/>
      <c r="EW843" s="72"/>
      <c r="EX843" s="72"/>
      <c r="EY843" s="72"/>
      <c r="EZ843" s="72"/>
      <c r="FA843" s="72"/>
      <c r="FB843" s="72"/>
      <c r="FC843" s="72"/>
      <c r="FD843" s="72"/>
      <c r="FE843" s="72"/>
      <c r="FF843" s="72"/>
      <c r="FG843" s="72"/>
      <c r="FH843" s="72"/>
      <c r="FI843" s="72"/>
      <c r="FJ843" s="72"/>
      <c r="FK843" s="72"/>
      <c r="FL843" s="72"/>
    </row>
    <row r="844" spans="30:168" ht="12.75">
      <c r="AD844" s="76"/>
      <c r="AF844" s="76"/>
      <c r="AG844" s="76"/>
      <c r="AH844" s="76"/>
      <c r="AI844" s="76"/>
      <c r="AJ844" s="76"/>
      <c r="AK844" s="76"/>
      <c r="AM844" s="80"/>
      <c r="AN844" s="80"/>
      <c r="AO844" s="80"/>
      <c r="AP844" s="80"/>
      <c r="AQ844" s="80"/>
      <c r="AR844" s="80"/>
      <c r="AS844" s="80"/>
      <c r="AT844" s="80"/>
      <c r="AU844" s="80"/>
      <c r="AV844" s="80"/>
      <c r="AW844" s="80"/>
      <c r="AX844" s="80"/>
      <c r="AY844" s="80"/>
      <c r="AZ844" s="80"/>
      <c r="BA844" s="80"/>
      <c r="BB844" s="80"/>
      <c r="BC844" s="81"/>
      <c r="BJ844" s="74"/>
      <c r="BK844" s="74"/>
      <c r="BL844" s="74"/>
      <c r="BM844" s="74"/>
      <c r="BN844" s="74"/>
      <c r="BO844" s="74"/>
      <c r="BP844" s="74"/>
      <c r="BQ844" s="74"/>
      <c r="BR844" s="74"/>
      <c r="BS844" s="74"/>
      <c r="BT844" s="74"/>
      <c r="BU844" s="74"/>
      <c r="BV844" s="74"/>
      <c r="BW844" s="74"/>
      <c r="BX844" s="74"/>
      <c r="BY844" s="74"/>
      <c r="BZ844" s="74"/>
      <c r="CA844" s="74"/>
      <c r="EW844" s="72"/>
      <c r="EX844" s="72"/>
      <c r="EY844" s="72"/>
      <c r="EZ844" s="72"/>
      <c r="FA844" s="72"/>
      <c r="FB844" s="72"/>
      <c r="FC844" s="72"/>
      <c r="FD844" s="72"/>
      <c r="FE844" s="72"/>
      <c r="FF844" s="72"/>
      <c r="FG844" s="72"/>
      <c r="FH844" s="72"/>
      <c r="FI844" s="72"/>
      <c r="FJ844" s="72"/>
      <c r="FK844" s="72"/>
      <c r="FL844" s="72"/>
    </row>
    <row r="845" spans="30:168" ht="12.75">
      <c r="AD845" s="76"/>
      <c r="AF845" s="76"/>
      <c r="AG845" s="76"/>
      <c r="AH845" s="76"/>
      <c r="AI845" s="76"/>
      <c r="AJ845" s="76"/>
      <c r="AK845" s="76"/>
      <c r="AM845" s="80"/>
      <c r="AN845" s="80"/>
      <c r="AO845" s="80"/>
      <c r="AP845" s="80"/>
      <c r="AQ845" s="80"/>
      <c r="AR845" s="80"/>
      <c r="AS845" s="80"/>
      <c r="AT845" s="80"/>
      <c r="AU845" s="80"/>
      <c r="AV845" s="80"/>
      <c r="AW845" s="80"/>
      <c r="AX845" s="80"/>
      <c r="AY845" s="80"/>
      <c r="AZ845" s="80"/>
      <c r="BA845" s="80"/>
      <c r="BB845" s="80"/>
      <c r="BC845" s="81"/>
      <c r="BJ845" s="74"/>
      <c r="BK845" s="74"/>
      <c r="BL845" s="74"/>
      <c r="BM845" s="74"/>
      <c r="BN845" s="74"/>
      <c r="BO845" s="74"/>
      <c r="BP845" s="74"/>
      <c r="BQ845" s="74"/>
      <c r="BR845" s="74"/>
      <c r="BS845" s="74"/>
      <c r="BT845" s="74"/>
      <c r="BU845" s="74"/>
      <c r="BV845" s="74"/>
      <c r="BW845" s="74"/>
      <c r="BX845" s="74"/>
      <c r="BY845" s="74"/>
      <c r="BZ845" s="74"/>
      <c r="CA845" s="74"/>
      <c r="EW845" s="72"/>
      <c r="EX845" s="72"/>
      <c r="EY845" s="72"/>
      <c r="EZ845" s="72"/>
      <c r="FA845" s="72"/>
      <c r="FB845" s="72"/>
      <c r="FC845" s="72"/>
      <c r="FD845" s="72"/>
      <c r="FE845" s="72"/>
      <c r="FF845" s="72"/>
      <c r="FG845" s="72"/>
      <c r="FH845" s="72"/>
      <c r="FI845" s="72"/>
      <c r="FJ845" s="72"/>
      <c r="FK845" s="72"/>
      <c r="FL845" s="72"/>
    </row>
    <row r="846" spans="30:168" ht="12.75">
      <c r="AD846" s="76"/>
      <c r="AF846" s="76"/>
      <c r="AG846" s="76"/>
      <c r="AH846" s="76"/>
      <c r="AI846" s="76"/>
      <c r="AJ846" s="76"/>
      <c r="AK846" s="76"/>
      <c r="AM846" s="80"/>
      <c r="AN846" s="80"/>
      <c r="AO846" s="80"/>
      <c r="AP846" s="80"/>
      <c r="AQ846" s="80"/>
      <c r="AR846" s="80"/>
      <c r="AS846" s="80"/>
      <c r="AT846" s="80"/>
      <c r="AU846" s="80"/>
      <c r="AV846" s="80"/>
      <c r="AW846" s="80"/>
      <c r="AX846" s="80"/>
      <c r="AY846" s="80"/>
      <c r="AZ846" s="80"/>
      <c r="BA846" s="80"/>
      <c r="BB846" s="80"/>
      <c r="BC846" s="81"/>
      <c r="BJ846" s="74"/>
      <c r="BK846" s="74"/>
      <c r="BL846" s="74"/>
      <c r="BM846" s="74"/>
      <c r="BN846" s="74"/>
      <c r="BO846" s="74"/>
      <c r="BP846" s="74"/>
      <c r="BQ846" s="74"/>
      <c r="BR846" s="74"/>
      <c r="BS846" s="74"/>
      <c r="BT846" s="74"/>
      <c r="BU846" s="74"/>
      <c r="BV846" s="74"/>
      <c r="BW846" s="74"/>
      <c r="BX846" s="74"/>
      <c r="BY846" s="74"/>
      <c r="BZ846" s="74"/>
      <c r="CA846" s="74"/>
      <c r="EW846" s="72"/>
      <c r="EX846" s="72"/>
      <c r="EY846" s="72"/>
      <c r="EZ846" s="72"/>
      <c r="FA846" s="72"/>
      <c r="FB846" s="72"/>
      <c r="FC846" s="72"/>
      <c r="FD846" s="72"/>
      <c r="FE846" s="72"/>
      <c r="FF846" s="72"/>
      <c r="FG846" s="72"/>
      <c r="FH846" s="72"/>
      <c r="FI846" s="72"/>
      <c r="FJ846" s="72"/>
      <c r="FK846" s="72"/>
      <c r="FL846" s="72"/>
    </row>
    <row r="847" spans="30:168" ht="12.75">
      <c r="AD847" s="76"/>
      <c r="AF847" s="76"/>
      <c r="AG847" s="76"/>
      <c r="AH847" s="76"/>
      <c r="AI847" s="76"/>
      <c r="AJ847" s="76"/>
      <c r="AK847" s="76"/>
      <c r="AM847" s="80"/>
      <c r="AN847" s="80"/>
      <c r="AO847" s="80"/>
      <c r="AP847" s="80"/>
      <c r="AQ847" s="80"/>
      <c r="AR847" s="80"/>
      <c r="AS847" s="80"/>
      <c r="AT847" s="80"/>
      <c r="AU847" s="80"/>
      <c r="AV847" s="80"/>
      <c r="AW847" s="80"/>
      <c r="AX847" s="80"/>
      <c r="AY847" s="80"/>
      <c r="AZ847" s="80"/>
      <c r="BA847" s="80"/>
      <c r="BB847" s="80"/>
      <c r="BC847" s="81"/>
      <c r="BJ847" s="74"/>
      <c r="BK847" s="74"/>
      <c r="BL847" s="74"/>
      <c r="BM847" s="74"/>
      <c r="BN847" s="74"/>
      <c r="BO847" s="74"/>
      <c r="BP847" s="74"/>
      <c r="BQ847" s="74"/>
      <c r="BR847" s="74"/>
      <c r="BS847" s="74"/>
      <c r="BT847" s="74"/>
      <c r="BU847" s="74"/>
      <c r="BV847" s="74"/>
      <c r="BW847" s="74"/>
      <c r="BX847" s="74"/>
      <c r="BY847" s="74"/>
      <c r="BZ847" s="74"/>
      <c r="CA847" s="74"/>
      <c r="EW847" s="72"/>
      <c r="EX847" s="72"/>
      <c r="EY847" s="72"/>
      <c r="EZ847" s="72"/>
      <c r="FA847" s="72"/>
      <c r="FB847" s="72"/>
      <c r="FC847" s="72"/>
      <c r="FD847" s="72"/>
      <c r="FE847" s="72"/>
      <c r="FF847" s="72"/>
      <c r="FG847" s="72"/>
      <c r="FH847" s="72"/>
      <c r="FI847" s="72"/>
      <c r="FJ847" s="72"/>
      <c r="FK847" s="72"/>
      <c r="FL847" s="72"/>
    </row>
    <row r="848" spans="30:168" ht="12.75">
      <c r="AD848" s="76"/>
      <c r="AF848" s="76"/>
      <c r="AG848" s="76"/>
      <c r="AH848" s="76"/>
      <c r="AI848" s="76"/>
      <c r="AJ848" s="76"/>
      <c r="AK848" s="76"/>
      <c r="AM848" s="80"/>
      <c r="AN848" s="80"/>
      <c r="AO848" s="80"/>
      <c r="AP848" s="80"/>
      <c r="AQ848" s="80"/>
      <c r="AR848" s="80"/>
      <c r="AS848" s="80"/>
      <c r="AT848" s="80"/>
      <c r="AU848" s="80"/>
      <c r="AV848" s="80"/>
      <c r="AW848" s="80"/>
      <c r="AX848" s="80"/>
      <c r="AY848" s="80"/>
      <c r="AZ848" s="80"/>
      <c r="BA848" s="80"/>
      <c r="BB848" s="80"/>
      <c r="BC848" s="81"/>
      <c r="BJ848" s="74"/>
      <c r="BK848" s="74"/>
      <c r="BL848" s="74"/>
      <c r="BM848" s="74"/>
      <c r="BN848" s="74"/>
      <c r="BO848" s="74"/>
      <c r="BP848" s="74"/>
      <c r="BQ848" s="74"/>
      <c r="BR848" s="74"/>
      <c r="BS848" s="74"/>
      <c r="BT848" s="74"/>
      <c r="BU848" s="74"/>
      <c r="BV848" s="74"/>
      <c r="BW848" s="74"/>
      <c r="BX848" s="74"/>
      <c r="BY848" s="74"/>
      <c r="BZ848" s="74"/>
      <c r="CA848" s="74"/>
      <c r="EW848" s="72"/>
      <c r="EX848" s="72"/>
      <c r="EY848" s="72"/>
      <c r="EZ848" s="72"/>
      <c r="FA848" s="72"/>
      <c r="FB848" s="72"/>
      <c r="FC848" s="72"/>
      <c r="FD848" s="72"/>
      <c r="FE848" s="72"/>
      <c r="FF848" s="72"/>
      <c r="FG848" s="72"/>
      <c r="FH848" s="72"/>
      <c r="FI848" s="72"/>
      <c r="FJ848" s="72"/>
      <c r="FK848" s="72"/>
      <c r="FL848" s="72"/>
    </row>
    <row r="849" spans="30:168" ht="12.75">
      <c r="AD849" s="76"/>
      <c r="AF849" s="76"/>
      <c r="AG849" s="76"/>
      <c r="AH849" s="76"/>
      <c r="AI849" s="76"/>
      <c r="AJ849" s="76"/>
      <c r="AK849" s="76"/>
      <c r="AM849" s="80"/>
      <c r="AN849" s="80"/>
      <c r="AO849" s="80"/>
      <c r="AP849" s="80"/>
      <c r="AQ849" s="80"/>
      <c r="AR849" s="80"/>
      <c r="AS849" s="80"/>
      <c r="AT849" s="80"/>
      <c r="AU849" s="80"/>
      <c r="AV849" s="80"/>
      <c r="AW849" s="80"/>
      <c r="AX849" s="80"/>
      <c r="AY849" s="80"/>
      <c r="AZ849" s="80"/>
      <c r="BA849" s="80"/>
      <c r="BB849" s="80"/>
      <c r="BC849" s="81"/>
      <c r="BJ849" s="74"/>
      <c r="BK849" s="74"/>
      <c r="BL849" s="74"/>
      <c r="BM849" s="74"/>
      <c r="BN849" s="74"/>
      <c r="BO849" s="74"/>
      <c r="BP849" s="74"/>
      <c r="BQ849" s="74"/>
      <c r="BR849" s="74"/>
      <c r="BS849" s="74"/>
      <c r="BT849" s="74"/>
      <c r="BU849" s="74"/>
      <c r="BV849" s="74"/>
      <c r="BW849" s="74"/>
      <c r="BX849" s="74"/>
      <c r="BY849" s="74"/>
      <c r="BZ849" s="74"/>
      <c r="CA849" s="74"/>
      <c r="EW849" s="72"/>
      <c r="EX849" s="72"/>
      <c r="EY849" s="72"/>
      <c r="EZ849" s="72"/>
      <c r="FA849" s="72"/>
      <c r="FB849" s="72"/>
      <c r="FC849" s="72"/>
      <c r="FD849" s="72"/>
      <c r="FE849" s="72"/>
      <c r="FF849" s="72"/>
      <c r="FG849" s="72"/>
      <c r="FH849" s="72"/>
      <c r="FI849" s="72"/>
      <c r="FJ849" s="72"/>
      <c r="FK849" s="72"/>
      <c r="FL849" s="72"/>
    </row>
    <row r="850" spans="30:168" ht="12.75">
      <c r="AD850" s="76"/>
      <c r="AF850" s="76"/>
      <c r="AG850" s="76"/>
      <c r="AH850" s="76"/>
      <c r="AI850" s="76"/>
      <c r="AJ850" s="76"/>
      <c r="AK850" s="76"/>
      <c r="AM850" s="80"/>
      <c r="AN850" s="80"/>
      <c r="AO850" s="80"/>
      <c r="AP850" s="80"/>
      <c r="AQ850" s="80"/>
      <c r="AR850" s="80"/>
      <c r="AS850" s="80"/>
      <c r="AT850" s="80"/>
      <c r="AU850" s="80"/>
      <c r="AV850" s="80"/>
      <c r="AW850" s="80"/>
      <c r="AX850" s="80"/>
      <c r="AY850" s="80"/>
      <c r="AZ850" s="80"/>
      <c r="BA850" s="80"/>
      <c r="BB850" s="80"/>
      <c r="BC850" s="81"/>
      <c r="BJ850" s="74"/>
      <c r="BK850" s="74"/>
      <c r="BL850" s="74"/>
      <c r="BM850" s="74"/>
      <c r="BN850" s="74"/>
      <c r="BO850" s="74"/>
      <c r="BP850" s="74"/>
      <c r="BQ850" s="74"/>
      <c r="BR850" s="74"/>
      <c r="BS850" s="74"/>
      <c r="BT850" s="74"/>
      <c r="BU850" s="74"/>
      <c r="BV850" s="74"/>
      <c r="BW850" s="74"/>
      <c r="BX850" s="74"/>
      <c r="BY850" s="74"/>
      <c r="BZ850" s="74"/>
      <c r="CA850" s="74"/>
      <c r="EW850" s="72"/>
      <c r="EX850" s="72"/>
      <c r="EY850" s="72"/>
      <c r="EZ850" s="72"/>
      <c r="FA850" s="72"/>
      <c r="FB850" s="72"/>
      <c r="FC850" s="72"/>
      <c r="FD850" s="72"/>
      <c r="FE850" s="72"/>
      <c r="FF850" s="72"/>
      <c r="FG850" s="72"/>
      <c r="FH850" s="72"/>
      <c r="FI850" s="72"/>
      <c r="FJ850" s="72"/>
      <c r="FK850" s="72"/>
      <c r="FL850" s="72"/>
    </row>
    <row r="851" spans="30:168" ht="12.75">
      <c r="AD851" s="76"/>
      <c r="AF851" s="76"/>
      <c r="AG851" s="76"/>
      <c r="AH851" s="76"/>
      <c r="AI851" s="76"/>
      <c r="AJ851" s="76"/>
      <c r="AK851" s="76"/>
      <c r="AM851" s="80"/>
      <c r="AN851" s="80"/>
      <c r="AO851" s="80"/>
      <c r="AP851" s="80"/>
      <c r="AQ851" s="80"/>
      <c r="AR851" s="80"/>
      <c r="AS851" s="80"/>
      <c r="AT851" s="80"/>
      <c r="AU851" s="80"/>
      <c r="AV851" s="80"/>
      <c r="AW851" s="80"/>
      <c r="AX851" s="80"/>
      <c r="AY851" s="80"/>
      <c r="AZ851" s="80"/>
      <c r="BA851" s="80"/>
      <c r="BB851" s="80"/>
      <c r="BC851" s="81"/>
      <c r="BJ851" s="74"/>
      <c r="BK851" s="74"/>
      <c r="BL851" s="74"/>
      <c r="BM851" s="74"/>
      <c r="BN851" s="74"/>
      <c r="BO851" s="74"/>
      <c r="BP851" s="74"/>
      <c r="BQ851" s="74"/>
      <c r="BR851" s="74"/>
      <c r="BS851" s="74"/>
      <c r="BT851" s="74"/>
      <c r="BU851" s="74"/>
      <c r="BV851" s="74"/>
      <c r="BW851" s="74"/>
      <c r="BX851" s="74"/>
      <c r="BY851" s="74"/>
      <c r="BZ851" s="74"/>
      <c r="CA851" s="74"/>
      <c r="EW851" s="72"/>
      <c r="EX851" s="72"/>
      <c r="EY851" s="72"/>
      <c r="EZ851" s="72"/>
      <c r="FA851" s="72"/>
      <c r="FB851" s="72"/>
      <c r="FC851" s="72"/>
      <c r="FD851" s="72"/>
      <c r="FE851" s="72"/>
      <c r="FF851" s="72"/>
      <c r="FG851" s="72"/>
      <c r="FH851" s="72"/>
      <c r="FI851" s="72"/>
      <c r="FJ851" s="72"/>
      <c r="FK851" s="72"/>
      <c r="FL851" s="72"/>
    </row>
    <row r="852" spans="30:168" ht="12.75">
      <c r="AD852" s="76"/>
      <c r="AF852" s="76"/>
      <c r="AG852" s="76"/>
      <c r="AH852" s="76"/>
      <c r="AI852" s="76"/>
      <c r="AJ852" s="76"/>
      <c r="AK852" s="76"/>
      <c r="AM852" s="80"/>
      <c r="AN852" s="80"/>
      <c r="AO852" s="80"/>
      <c r="AP852" s="80"/>
      <c r="AQ852" s="80"/>
      <c r="AR852" s="80"/>
      <c r="AS852" s="80"/>
      <c r="AT852" s="80"/>
      <c r="AU852" s="80"/>
      <c r="AV852" s="80"/>
      <c r="AW852" s="80"/>
      <c r="AX852" s="80"/>
      <c r="AY852" s="80"/>
      <c r="AZ852" s="80"/>
      <c r="BA852" s="80"/>
      <c r="BB852" s="80"/>
      <c r="BC852" s="81"/>
      <c r="BJ852" s="74"/>
      <c r="BK852" s="74"/>
      <c r="BL852" s="74"/>
      <c r="BM852" s="74"/>
      <c r="BN852" s="74"/>
      <c r="BO852" s="74"/>
      <c r="BP852" s="74"/>
      <c r="BQ852" s="74"/>
      <c r="BR852" s="74"/>
      <c r="BS852" s="74"/>
      <c r="BT852" s="74"/>
      <c r="BU852" s="74"/>
      <c r="BV852" s="74"/>
      <c r="BW852" s="74"/>
      <c r="BX852" s="74"/>
      <c r="BY852" s="74"/>
      <c r="BZ852" s="74"/>
      <c r="CA852" s="74"/>
      <c r="EW852" s="72"/>
      <c r="EX852" s="72"/>
      <c r="EY852" s="72"/>
      <c r="EZ852" s="72"/>
      <c r="FA852" s="72"/>
      <c r="FB852" s="72"/>
      <c r="FC852" s="72"/>
      <c r="FD852" s="72"/>
      <c r="FE852" s="72"/>
      <c r="FF852" s="72"/>
      <c r="FG852" s="72"/>
      <c r="FH852" s="72"/>
      <c r="FI852" s="72"/>
      <c r="FJ852" s="72"/>
      <c r="FK852" s="72"/>
      <c r="FL852" s="72"/>
    </row>
    <row r="853" spans="30:168" ht="12.75">
      <c r="AD853" s="76"/>
      <c r="AF853" s="76"/>
      <c r="AG853" s="76"/>
      <c r="AH853" s="76"/>
      <c r="AI853" s="76"/>
      <c r="AJ853" s="76"/>
      <c r="AK853" s="76"/>
      <c r="AM853" s="80"/>
      <c r="AN853" s="80"/>
      <c r="AO853" s="80"/>
      <c r="AP853" s="80"/>
      <c r="AQ853" s="80"/>
      <c r="AR853" s="80"/>
      <c r="AS853" s="80"/>
      <c r="AT853" s="80"/>
      <c r="AU853" s="80"/>
      <c r="AV853" s="80"/>
      <c r="AW853" s="80"/>
      <c r="AX853" s="80"/>
      <c r="AY853" s="80"/>
      <c r="AZ853" s="80"/>
      <c r="BA853" s="80"/>
      <c r="BB853" s="80"/>
      <c r="BC853" s="81"/>
      <c r="BJ853" s="74"/>
      <c r="BK853" s="74"/>
      <c r="BL853" s="74"/>
      <c r="BM853" s="74"/>
      <c r="BN853" s="74"/>
      <c r="BO853" s="74"/>
      <c r="BP853" s="74"/>
      <c r="BQ853" s="74"/>
      <c r="BR853" s="74"/>
      <c r="BS853" s="74"/>
      <c r="BT853" s="74"/>
      <c r="BU853" s="74"/>
      <c r="BV853" s="74"/>
      <c r="BW853" s="74"/>
      <c r="BX853" s="74"/>
      <c r="BY853" s="74"/>
      <c r="BZ853" s="74"/>
      <c r="CA853" s="74"/>
      <c r="EW853" s="72"/>
      <c r="EX853" s="72"/>
      <c r="EY853" s="72"/>
      <c r="EZ853" s="72"/>
      <c r="FA853" s="72"/>
      <c r="FB853" s="72"/>
      <c r="FC853" s="72"/>
      <c r="FD853" s="72"/>
      <c r="FE853" s="72"/>
      <c r="FF853" s="72"/>
      <c r="FG853" s="72"/>
      <c r="FH853" s="72"/>
      <c r="FI853" s="72"/>
      <c r="FJ853" s="72"/>
      <c r="FK853" s="72"/>
      <c r="FL853" s="72"/>
    </row>
    <row r="854" spans="30:168" ht="12.75">
      <c r="AD854" s="76"/>
      <c r="AF854" s="76"/>
      <c r="AG854" s="76"/>
      <c r="AH854" s="76"/>
      <c r="AI854" s="76"/>
      <c r="AJ854" s="76"/>
      <c r="AK854" s="76"/>
      <c r="AM854" s="80"/>
      <c r="AN854" s="80"/>
      <c r="AO854" s="80"/>
      <c r="AP854" s="80"/>
      <c r="AQ854" s="80"/>
      <c r="AR854" s="80"/>
      <c r="AS854" s="80"/>
      <c r="AT854" s="80"/>
      <c r="AU854" s="80"/>
      <c r="AV854" s="80"/>
      <c r="AW854" s="80"/>
      <c r="AX854" s="80"/>
      <c r="AY854" s="80"/>
      <c r="AZ854" s="80"/>
      <c r="BA854" s="80"/>
      <c r="BB854" s="80"/>
      <c r="BC854" s="81"/>
      <c r="BJ854" s="74"/>
      <c r="BK854" s="74"/>
      <c r="BL854" s="74"/>
      <c r="BM854" s="74"/>
      <c r="BN854" s="74"/>
      <c r="BO854" s="74"/>
      <c r="BP854" s="74"/>
      <c r="BQ854" s="74"/>
      <c r="BR854" s="74"/>
      <c r="BS854" s="74"/>
      <c r="BT854" s="74"/>
      <c r="BU854" s="74"/>
      <c r="BV854" s="74"/>
      <c r="BW854" s="74"/>
      <c r="BX854" s="74"/>
      <c r="BY854" s="74"/>
      <c r="BZ854" s="74"/>
      <c r="CA854" s="74"/>
      <c r="EW854" s="72"/>
      <c r="EX854" s="72"/>
      <c r="EY854" s="72"/>
      <c r="EZ854" s="72"/>
      <c r="FA854" s="72"/>
      <c r="FB854" s="72"/>
      <c r="FC854" s="72"/>
      <c r="FD854" s="72"/>
      <c r="FE854" s="72"/>
      <c r="FF854" s="72"/>
      <c r="FG854" s="72"/>
      <c r="FH854" s="72"/>
      <c r="FI854" s="72"/>
      <c r="FJ854" s="72"/>
      <c r="FK854" s="72"/>
      <c r="FL854" s="72"/>
    </row>
    <row r="855" spans="30:168" ht="12.75">
      <c r="AD855" s="76"/>
      <c r="AF855" s="76"/>
      <c r="AG855" s="76"/>
      <c r="AH855" s="76"/>
      <c r="AI855" s="76"/>
      <c r="AJ855" s="76"/>
      <c r="AK855" s="76"/>
      <c r="AM855" s="80"/>
      <c r="AN855" s="80"/>
      <c r="AO855" s="80"/>
      <c r="AP855" s="80"/>
      <c r="AQ855" s="80"/>
      <c r="AR855" s="80"/>
      <c r="AS855" s="80"/>
      <c r="AT855" s="80"/>
      <c r="AU855" s="80"/>
      <c r="AV855" s="80"/>
      <c r="AW855" s="80"/>
      <c r="AX855" s="80"/>
      <c r="AY855" s="80"/>
      <c r="AZ855" s="80"/>
      <c r="BA855" s="80"/>
      <c r="BB855" s="80"/>
      <c r="BC855" s="81"/>
      <c r="BJ855" s="74"/>
      <c r="BK855" s="74"/>
      <c r="BL855" s="74"/>
      <c r="BM855" s="74"/>
      <c r="BN855" s="74"/>
      <c r="BO855" s="74"/>
      <c r="BP855" s="74"/>
      <c r="BQ855" s="74"/>
      <c r="BR855" s="74"/>
      <c r="BS855" s="74"/>
      <c r="BT855" s="74"/>
      <c r="BU855" s="74"/>
      <c r="BV855" s="74"/>
      <c r="BW855" s="74"/>
      <c r="BX855" s="74"/>
      <c r="BY855" s="74"/>
      <c r="BZ855" s="74"/>
      <c r="CA855" s="74"/>
      <c r="EW855" s="72"/>
      <c r="EX855" s="72"/>
      <c r="EY855" s="72"/>
      <c r="EZ855" s="72"/>
      <c r="FA855" s="72"/>
      <c r="FB855" s="72"/>
      <c r="FC855" s="72"/>
      <c r="FD855" s="72"/>
      <c r="FE855" s="72"/>
      <c r="FF855" s="72"/>
      <c r="FG855" s="72"/>
      <c r="FH855" s="72"/>
      <c r="FI855" s="72"/>
      <c r="FJ855" s="72"/>
      <c r="FK855" s="72"/>
      <c r="FL855" s="72"/>
    </row>
    <row r="856" spans="30:168" ht="12.75">
      <c r="AD856" s="76"/>
      <c r="AF856" s="76"/>
      <c r="AG856" s="76"/>
      <c r="AH856" s="76"/>
      <c r="AI856" s="76"/>
      <c r="AJ856" s="76"/>
      <c r="AK856" s="76"/>
      <c r="AM856" s="80"/>
      <c r="AN856" s="80"/>
      <c r="AO856" s="80"/>
      <c r="AP856" s="80"/>
      <c r="AQ856" s="80"/>
      <c r="AR856" s="80"/>
      <c r="AS856" s="80"/>
      <c r="AT856" s="80"/>
      <c r="AU856" s="80"/>
      <c r="AV856" s="80"/>
      <c r="AW856" s="80"/>
      <c r="AX856" s="80"/>
      <c r="AY856" s="80"/>
      <c r="AZ856" s="80"/>
      <c r="BA856" s="80"/>
      <c r="BB856" s="80"/>
      <c r="BC856" s="81"/>
      <c r="BJ856" s="74"/>
      <c r="BK856" s="74"/>
      <c r="BL856" s="74"/>
      <c r="BM856" s="74"/>
      <c r="BN856" s="74"/>
      <c r="BO856" s="74"/>
      <c r="BP856" s="74"/>
      <c r="BQ856" s="74"/>
      <c r="BR856" s="74"/>
      <c r="BS856" s="74"/>
      <c r="BT856" s="74"/>
      <c r="BU856" s="74"/>
      <c r="BV856" s="74"/>
      <c r="BW856" s="74"/>
      <c r="BX856" s="74"/>
      <c r="BY856" s="74"/>
      <c r="BZ856" s="74"/>
      <c r="CA856" s="74"/>
      <c r="EW856" s="72"/>
      <c r="EX856" s="72"/>
      <c r="EY856" s="72"/>
      <c r="EZ856" s="72"/>
      <c r="FA856" s="72"/>
      <c r="FB856" s="72"/>
      <c r="FC856" s="72"/>
      <c r="FD856" s="72"/>
      <c r="FE856" s="72"/>
      <c r="FF856" s="72"/>
      <c r="FG856" s="72"/>
      <c r="FH856" s="72"/>
      <c r="FI856" s="72"/>
      <c r="FJ856" s="72"/>
      <c r="FK856" s="72"/>
      <c r="FL856" s="72"/>
    </row>
    <row r="857" spans="30:168" ht="12.75">
      <c r="AD857" s="76"/>
      <c r="AF857" s="76"/>
      <c r="AG857" s="76"/>
      <c r="AH857" s="76"/>
      <c r="AI857" s="76"/>
      <c r="AJ857" s="76"/>
      <c r="AK857" s="76"/>
      <c r="AM857" s="80"/>
      <c r="AN857" s="80"/>
      <c r="AO857" s="80"/>
      <c r="AP857" s="80"/>
      <c r="AQ857" s="80"/>
      <c r="AR857" s="80"/>
      <c r="AS857" s="80"/>
      <c r="AT857" s="80"/>
      <c r="AU857" s="80"/>
      <c r="AV857" s="80"/>
      <c r="AW857" s="80"/>
      <c r="AX857" s="80"/>
      <c r="AY857" s="80"/>
      <c r="AZ857" s="80"/>
      <c r="BA857" s="80"/>
      <c r="BB857" s="80"/>
      <c r="BC857" s="81"/>
      <c r="BJ857" s="74"/>
      <c r="BK857" s="74"/>
      <c r="BL857" s="74"/>
      <c r="BM857" s="74"/>
      <c r="BN857" s="74"/>
      <c r="BO857" s="74"/>
      <c r="BP857" s="74"/>
      <c r="BQ857" s="74"/>
      <c r="BR857" s="74"/>
      <c r="BS857" s="74"/>
      <c r="BT857" s="74"/>
      <c r="BU857" s="74"/>
      <c r="BV857" s="74"/>
      <c r="BW857" s="74"/>
      <c r="BX857" s="74"/>
      <c r="BY857" s="74"/>
      <c r="BZ857" s="74"/>
      <c r="CA857" s="74"/>
      <c r="EW857" s="72"/>
      <c r="EX857" s="72"/>
      <c r="EY857" s="72"/>
      <c r="EZ857" s="72"/>
      <c r="FA857" s="72"/>
      <c r="FB857" s="72"/>
      <c r="FC857" s="72"/>
      <c r="FD857" s="72"/>
      <c r="FE857" s="72"/>
      <c r="FF857" s="72"/>
      <c r="FG857" s="72"/>
      <c r="FH857" s="72"/>
      <c r="FI857" s="72"/>
      <c r="FJ857" s="72"/>
      <c r="FK857" s="72"/>
      <c r="FL857" s="72"/>
    </row>
    <row r="858" spans="30:168" ht="12.75">
      <c r="AD858" s="76"/>
      <c r="AF858" s="76"/>
      <c r="AG858" s="76"/>
      <c r="AH858" s="76"/>
      <c r="AI858" s="76"/>
      <c r="AJ858" s="76"/>
      <c r="AK858" s="76"/>
      <c r="AM858" s="80"/>
      <c r="AN858" s="80"/>
      <c r="AO858" s="80"/>
      <c r="AP858" s="80"/>
      <c r="AQ858" s="80"/>
      <c r="AR858" s="80"/>
      <c r="AS858" s="80"/>
      <c r="AT858" s="80"/>
      <c r="AU858" s="80"/>
      <c r="AV858" s="80"/>
      <c r="AW858" s="80"/>
      <c r="AX858" s="80"/>
      <c r="AY858" s="80"/>
      <c r="AZ858" s="80"/>
      <c r="BA858" s="80"/>
      <c r="BB858" s="80"/>
      <c r="BC858" s="81"/>
      <c r="BJ858" s="74"/>
      <c r="BK858" s="74"/>
      <c r="BL858" s="74"/>
      <c r="BM858" s="74"/>
      <c r="BN858" s="74"/>
      <c r="BO858" s="74"/>
      <c r="BP858" s="74"/>
      <c r="BQ858" s="74"/>
      <c r="BR858" s="74"/>
      <c r="BS858" s="74"/>
      <c r="BT858" s="74"/>
      <c r="BU858" s="74"/>
      <c r="BV858" s="74"/>
      <c r="BW858" s="74"/>
      <c r="BX858" s="74"/>
      <c r="BY858" s="74"/>
      <c r="BZ858" s="74"/>
      <c r="CA858" s="74"/>
      <c r="EW858" s="72"/>
      <c r="EX858" s="72"/>
      <c r="EY858" s="72"/>
      <c r="EZ858" s="72"/>
      <c r="FA858" s="72"/>
      <c r="FB858" s="72"/>
      <c r="FC858" s="72"/>
      <c r="FD858" s="72"/>
      <c r="FE858" s="72"/>
      <c r="FF858" s="72"/>
      <c r="FG858" s="72"/>
      <c r="FH858" s="72"/>
      <c r="FI858" s="72"/>
      <c r="FJ858" s="72"/>
      <c r="FK858" s="72"/>
      <c r="FL858" s="72"/>
    </row>
    <row r="859" spans="30:168" ht="12.75">
      <c r="AD859" s="76"/>
      <c r="AF859" s="76"/>
      <c r="AG859" s="76"/>
      <c r="AH859" s="76"/>
      <c r="AI859" s="76"/>
      <c r="AJ859" s="76"/>
      <c r="AK859" s="76"/>
      <c r="AM859" s="80"/>
      <c r="AN859" s="80"/>
      <c r="AO859" s="80"/>
      <c r="AP859" s="80"/>
      <c r="AQ859" s="80"/>
      <c r="AR859" s="80"/>
      <c r="AS859" s="80"/>
      <c r="AT859" s="80"/>
      <c r="AU859" s="80"/>
      <c r="AV859" s="80"/>
      <c r="AW859" s="80"/>
      <c r="AX859" s="80"/>
      <c r="AY859" s="80"/>
      <c r="AZ859" s="80"/>
      <c r="BA859" s="80"/>
      <c r="BB859" s="80"/>
      <c r="BC859" s="81"/>
      <c r="BJ859" s="74"/>
      <c r="BK859" s="74"/>
      <c r="BL859" s="74"/>
      <c r="BM859" s="74"/>
      <c r="BN859" s="74"/>
      <c r="BO859" s="74"/>
      <c r="BP859" s="74"/>
      <c r="BQ859" s="74"/>
      <c r="BR859" s="74"/>
      <c r="BS859" s="74"/>
      <c r="BT859" s="74"/>
      <c r="BU859" s="74"/>
      <c r="BV859" s="74"/>
      <c r="BW859" s="74"/>
      <c r="BX859" s="74"/>
      <c r="BY859" s="74"/>
      <c r="BZ859" s="74"/>
      <c r="CA859" s="74"/>
      <c r="EW859" s="72"/>
      <c r="EX859" s="72"/>
      <c r="EY859" s="72"/>
      <c r="EZ859" s="72"/>
      <c r="FA859" s="72"/>
      <c r="FB859" s="72"/>
      <c r="FC859" s="72"/>
      <c r="FD859" s="72"/>
      <c r="FE859" s="72"/>
      <c r="FF859" s="72"/>
      <c r="FG859" s="72"/>
      <c r="FH859" s="72"/>
      <c r="FI859" s="72"/>
      <c r="FJ859" s="72"/>
      <c r="FK859" s="72"/>
      <c r="FL859" s="72"/>
    </row>
    <row r="860" spans="30:168" ht="12.75">
      <c r="AD860" s="76"/>
      <c r="AF860" s="76"/>
      <c r="AG860" s="76"/>
      <c r="AH860" s="76"/>
      <c r="AI860" s="76"/>
      <c r="AJ860" s="76"/>
      <c r="AK860" s="76"/>
      <c r="AM860" s="80"/>
      <c r="AN860" s="80"/>
      <c r="AO860" s="80"/>
      <c r="AP860" s="80"/>
      <c r="AQ860" s="80"/>
      <c r="AR860" s="80"/>
      <c r="AS860" s="80"/>
      <c r="AT860" s="80"/>
      <c r="AU860" s="80"/>
      <c r="AV860" s="80"/>
      <c r="AW860" s="80"/>
      <c r="AX860" s="80"/>
      <c r="AY860" s="80"/>
      <c r="AZ860" s="80"/>
      <c r="BA860" s="80"/>
      <c r="BB860" s="80"/>
      <c r="BC860" s="81"/>
      <c r="BJ860" s="74"/>
      <c r="BK860" s="74"/>
      <c r="BL860" s="74"/>
      <c r="BM860" s="74"/>
      <c r="BN860" s="74"/>
      <c r="BO860" s="74"/>
      <c r="BP860" s="74"/>
      <c r="BQ860" s="74"/>
      <c r="BR860" s="74"/>
      <c r="BS860" s="74"/>
      <c r="BT860" s="74"/>
      <c r="BU860" s="74"/>
      <c r="BV860" s="74"/>
      <c r="BW860" s="74"/>
      <c r="BX860" s="74"/>
      <c r="BY860" s="74"/>
      <c r="BZ860" s="74"/>
      <c r="CA860" s="74"/>
      <c r="EW860" s="72"/>
      <c r="EX860" s="72"/>
      <c r="EY860" s="72"/>
      <c r="EZ860" s="72"/>
      <c r="FA860" s="72"/>
      <c r="FB860" s="72"/>
      <c r="FC860" s="72"/>
      <c r="FD860" s="72"/>
      <c r="FE860" s="72"/>
      <c r="FF860" s="72"/>
      <c r="FG860" s="72"/>
      <c r="FH860" s="72"/>
      <c r="FI860" s="72"/>
      <c r="FJ860" s="72"/>
      <c r="FK860" s="72"/>
      <c r="FL860" s="72"/>
    </row>
    <row r="861" spans="30:168" ht="12.75">
      <c r="AD861" s="76"/>
      <c r="AF861" s="76"/>
      <c r="AG861" s="76"/>
      <c r="AH861" s="76"/>
      <c r="AI861" s="76"/>
      <c r="AJ861" s="76"/>
      <c r="AK861" s="76"/>
      <c r="AM861" s="80"/>
      <c r="AN861" s="80"/>
      <c r="AO861" s="80"/>
      <c r="AP861" s="80"/>
      <c r="AQ861" s="80"/>
      <c r="AR861" s="80"/>
      <c r="AS861" s="80"/>
      <c r="AT861" s="80"/>
      <c r="AU861" s="80"/>
      <c r="AV861" s="80"/>
      <c r="AW861" s="80"/>
      <c r="AX861" s="80"/>
      <c r="AY861" s="80"/>
      <c r="AZ861" s="80"/>
      <c r="BA861" s="80"/>
      <c r="BB861" s="80"/>
      <c r="BC861" s="81"/>
      <c r="BJ861" s="74"/>
      <c r="BK861" s="74"/>
      <c r="BL861" s="74"/>
      <c r="BM861" s="74"/>
      <c r="BN861" s="74"/>
      <c r="BO861" s="74"/>
      <c r="BP861" s="74"/>
      <c r="BQ861" s="74"/>
      <c r="BR861" s="74"/>
      <c r="BS861" s="74"/>
      <c r="BT861" s="74"/>
      <c r="BU861" s="74"/>
      <c r="BV861" s="74"/>
      <c r="BW861" s="74"/>
      <c r="BX861" s="74"/>
      <c r="BY861" s="74"/>
      <c r="BZ861" s="74"/>
      <c r="CA861" s="74"/>
      <c r="EW861" s="72"/>
      <c r="EX861" s="72"/>
      <c r="EY861" s="72"/>
      <c r="EZ861" s="72"/>
      <c r="FA861" s="72"/>
      <c r="FB861" s="72"/>
      <c r="FC861" s="72"/>
      <c r="FD861" s="72"/>
      <c r="FE861" s="72"/>
      <c r="FF861" s="72"/>
      <c r="FG861" s="72"/>
      <c r="FH861" s="72"/>
      <c r="FI861" s="72"/>
      <c r="FJ861" s="72"/>
      <c r="FK861" s="72"/>
      <c r="FL861" s="72"/>
    </row>
    <row r="862" spans="30:168" ht="12.75">
      <c r="AD862" s="76"/>
      <c r="AF862" s="76"/>
      <c r="AG862" s="76"/>
      <c r="AH862" s="76"/>
      <c r="AI862" s="76"/>
      <c r="AJ862" s="76"/>
      <c r="AK862" s="76"/>
      <c r="AM862" s="80"/>
      <c r="AN862" s="80"/>
      <c r="AO862" s="80"/>
      <c r="AP862" s="80"/>
      <c r="AQ862" s="80"/>
      <c r="AR862" s="80"/>
      <c r="AS862" s="80"/>
      <c r="AT862" s="80"/>
      <c r="AU862" s="80"/>
      <c r="AV862" s="80"/>
      <c r="AW862" s="80"/>
      <c r="AX862" s="80"/>
      <c r="AY862" s="80"/>
      <c r="AZ862" s="80"/>
      <c r="BA862" s="80"/>
      <c r="BB862" s="80"/>
      <c r="BC862" s="81"/>
      <c r="BJ862" s="74"/>
      <c r="BK862" s="74"/>
      <c r="BL862" s="74"/>
      <c r="BM862" s="74"/>
      <c r="BN862" s="74"/>
      <c r="BO862" s="74"/>
      <c r="BP862" s="74"/>
      <c r="BQ862" s="74"/>
      <c r="BR862" s="74"/>
      <c r="BS862" s="74"/>
      <c r="BT862" s="74"/>
      <c r="BU862" s="74"/>
      <c r="BV862" s="74"/>
      <c r="BW862" s="74"/>
      <c r="BX862" s="74"/>
      <c r="BY862" s="74"/>
      <c r="BZ862" s="74"/>
      <c r="CA862" s="74"/>
      <c r="EW862" s="72"/>
      <c r="EX862" s="72"/>
      <c r="EY862" s="72"/>
      <c r="EZ862" s="72"/>
      <c r="FA862" s="72"/>
      <c r="FB862" s="72"/>
      <c r="FC862" s="72"/>
      <c r="FD862" s="72"/>
      <c r="FE862" s="72"/>
      <c r="FF862" s="72"/>
      <c r="FG862" s="72"/>
      <c r="FH862" s="72"/>
      <c r="FI862" s="72"/>
      <c r="FJ862" s="72"/>
      <c r="FK862" s="72"/>
      <c r="FL862" s="72"/>
    </row>
    <row r="863" spans="30:168" ht="12.75">
      <c r="AD863" s="76"/>
      <c r="AF863" s="76"/>
      <c r="AG863" s="76"/>
      <c r="AH863" s="76"/>
      <c r="AI863" s="76"/>
      <c r="AJ863" s="76"/>
      <c r="AK863" s="76"/>
      <c r="AM863" s="80"/>
      <c r="AN863" s="80"/>
      <c r="AO863" s="80"/>
      <c r="AP863" s="80"/>
      <c r="AQ863" s="80"/>
      <c r="AR863" s="80"/>
      <c r="AS863" s="80"/>
      <c r="AT863" s="80"/>
      <c r="AU863" s="80"/>
      <c r="AV863" s="80"/>
      <c r="AW863" s="80"/>
      <c r="AX863" s="80"/>
      <c r="AY863" s="80"/>
      <c r="AZ863" s="80"/>
      <c r="BA863" s="80"/>
      <c r="BB863" s="80"/>
      <c r="BC863" s="81"/>
      <c r="BJ863" s="74"/>
      <c r="BK863" s="74"/>
      <c r="BL863" s="74"/>
      <c r="BM863" s="74"/>
      <c r="BN863" s="74"/>
      <c r="BO863" s="74"/>
      <c r="BP863" s="74"/>
      <c r="BQ863" s="74"/>
      <c r="BR863" s="74"/>
      <c r="BS863" s="74"/>
      <c r="BT863" s="74"/>
      <c r="BU863" s="74"/>
      <c r="BV863" s="74"/>
      <c r="BW863" s="74"/>
      <c r="BX863" s="74"/>
      <c r="BY863" s="74"/>
      <c r="BZ863" s="74"/>
      <c r="CA863" s="74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</row>
    <row r="864" spans="30:168" ht="12.75">
      <c r="AD864" s="76"/>
      <c r="AF864" s="76"/>
      <c r="AG864" s="76"/>
      <c r="AH864" s="76"/>
      <c r="AI864" s="76"/>
      <c r="AJ864" s="76"/>
      <c r="AK864" s="76"/>
      <c r="AM864" s="80"/>
      <c r="AN864" s="80"/>
      <c r="AO864" s="80"/>
      <c r="AP864" s="80"/>
      <c r="AQ864" s="80"/>
      <c r="AR864" s="80"/>
      <c r="AS864" s="80"/>
      <c r="AT864" s="80"/>
      <c r="AU864" s="80"/>
      <c r="AV864" s="80"/>
      <c r="AW864" s="80"/>
      <c r="AX864" s="80"/>
      <c r="AY864" s="80"/>
      <c r="AZ864" s="80"/>
      <c r="BA864" s="80"/>
      <c r="BB864" s="80"/>
      <c r="BC864" s="81"/>
      <c r="BJ864" s="74"/>
      <c r="BK864" s="74"/>
      <c r="BL864" s="74"/>
      <c r="BM864" s="74"/>
      <c r="BN864" s="74"/>
      <c r="BO864" s="74"/>
      <c r="BP864" s="74"/>
      <c r="BQ864" s="74"/>
      <c r="BR864" s="74"/>
      <c r="BS864" s="74"/>
      <c r="BT864" s="74"/>
      <c r="BU864" s="74"/>
      <c r="BV864" s="74"/>
      <c r="BW864" s="74"/>
      <c r="BX864" s="74"/>
      <c r="BY864" s="74"/>
      <c r="BZ864" s="74"/>
      <c r="CA864" s="74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</row>
    <row r="865" spans="30:168" ht="12.75">
      <c r="AD865" s="76"/>
      <c r="AF865" s="76"/>
      <c r="AG865" s="76"/>
      <c r="AH865" s="76"/>
      <c r="AI865" s="76"/>
      <c r="AJ865" s="76"/>
      <c r="AK865" s="76"/>
      <c r="AM865" s="80"/>
      <c r="AN865" s="80"/>
      <c r="AO865" s="80"/>
      <c r="AP865" s="80"/>
      <c r="AQ865" s="80"/>
      <c r="AR865" s="80"/>
      <c r="AS865" s="80"/>
      <c r="AT865" s="80"/>
      <c r="AU865" s="80"/>
      <c r="AV865" s="80"/>
      <c r="AW865" s="80"/>
      <c r="AX865" s="80"/>
      <c r="AY865" s="80"/>
      <c r="AZ865" s="80"/>
      <c r="BA865" s="80"/>
      <c r="BB865" s="80"/>
      <c r="BC865" s="81"/>
      <c r="BJ865" s="74"/>
      <c r="BK865" s="74"/>
      <c r="BL865" s="74"/>
      <c r="BM865" s="74"/>
      <c r="BN865" s="74"/>
      <c r="BO865" s="74"/>
      <c r="BP865" s="74"/>
      <c r="BQ865" s="74"/>
      <c r="BR865" s="74"/>
      <c r="BS865" s="74"/>
      <c r="BT865" s="74"/>
      <c r="BU865" s="74"/>
      <c r="BV865" s="74"/>
      <c r="BW865" s="74"/>
      <c r="BX865" s="74"/>
      <c r="BY865" s="74"/>
      <c r="BZ865" s="74"/>
      <c r="CA865" s="74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</row>
    <row r="866" spans="30:168" ht="12.75">
      <c r="AD866" s="76"/>
      <c r="AF866" s="76"/>
      <c r="AG866" s="76"/>
      <c r="AH866" s="76"/>
      <c r="AI866" s="76"/>
      <c r="AJ866" s="76"/>
      <c r="AK866" s="76"/>
      <c r="AM866" s="80"/>
      <c r="AN866" s="80"/>
      <c r="AO866" s="80"/>
      <c r="AP866" s="80"/>
      <c r="AQ866" s="80"/>
      <c r="AR866" s="80"/>
      <c r="AS866" s="80"/>
      <c r="AT866" s="80"/>
      <c r="AU866" s="80"/>
      <c r="AV866" s="80"/>
      <c r="AW866" s="80"/>
      <c r="AX866" s="80"/>
      <c r="AY866" s="80"/>
      <c r="AZ866" s="80"/>
      <c r="BA866" s="80"/>
      <c r="BB866" s="80"/>
      <c r="BC866" s="81"/>
      <c r="BJ866" s="74"/>
      <c r="BK866" s="74"/>
      <c r="BL866" s="74"/>
      <c r="BM866" s="74"/>
      <c r="BN866" s="74"/>
      <c r="BO866" s="74"/>
      <c r="BP866" s="74"/>
      <c r="BQ866" s="74"/>
      <c r="BR866" s="74"/>
      <c r="BS866" s="74"/>
      <c r="BT866" s="74"/>
      <c r="BU866" s="74"/>
      <c r="BV866" s="74"/>
      <c r="BW866" s="74"/>
      <c r="BX866" s="74"/>
      <c r="BY866" s="74"/>
      <c r="BZ866" s="74"/>
      <c r="CA866" s="74"/>
      <c r="EW866" s="72"/>
      <c r="EX866" s="72"/>
      <c r="EY866" s="72"/>
      <c r="EZ866" s="72"/>
      <c r="FA866" s="72"/>
      <c r="FB866" s="72"/>
      <c r="FC866" s="72"/>
      <c r="FD866" s="72"/>
      <c r="FE866" s="72"/>
      <c r="FF866" s="72"/>
      <c r="FG866" s="72"/>
      <c r="FH866" s="72"/>
      <c r="FI866" s="72"/>
      <c r="FJ866" s="72"/>
      <c r="FK866" s="72"/>
      <c r="FL866" s="72"/>
    </row>
    <row r="867" spans="30:168" ht="12.75">
      <c r="AD867" s="76"/>
      <c r="AF867" s="76"/>
      <c r="AG867" s="76"/>
      <c r="AH867" s="76"/>
      <c r="AI867" s="76"/>
      <c r="AJ867" s="76"/>
      <c r="AK867" s="76"/>
      <c r="AM867" s="80"/>
      <c r="AN867" s="80"/>
      <c r="AO867" s="80"/>
      <c r="AP867" s="80"/>
      <c r="AQ867" s="80"/>
      <c r="AR867" s="80"/>
      <c r="AS867" s="80"/>
      <c r="AT867" s="80"/>
      <c r="AU867" s="80"/>
      <c r="AV867" s="80"/>
      <c r="AW867" s="80"/>
      <c r="AX867" s="80"/>
      <c r="AY867" s="80"/>
      <c r="AZ867" s="80"/>
      <c r="BA867" s="80"/>
      <c r="BB867" s="80"/>
      <c r="BC867" s="81"/>
      <c r="BJ867" s="74"/>
      <c r="BK867" s="74"/>
      <c r="BL867" s="74"/>
      <c r="BM867" s="74"/>
      <c r="BN867" s="74"/>
      <c r="BO867" s="74"/>
      <c r="BP867" s="74"/>
      <c r="BQ867" s="74"/>
      <c r="BR867" s="74"/>
      <c r="BS867" s="74"/>
      <c r="BT867" s="74"/>
      <c r="BU867" s="74"/>
      <c r="BV867" s="74"/>
      <c r="BW867" s="74"/>
      <c r="BX867" s="74"/>
      <c r="BY867" s="74"/>
      <c r="BZ867" s="74"/>
      <c r="CA867" s="74"/>
      <c r="EW867" s="72"/>
      <c r="EX867" s="72"/>
      <c r="EY867" s="72"/>
      <c r="EZ867" s="72"/>
      <c r="FA867" s="72"/>
      <c r="FB867" s="72"/>
      <c r="FC867" s="72"/>
      <c r="FD867" s="72"/>
      <c r="FE867" s="72"/>
      <c r="FF867" s="72"/>
      <c r="FG867" s="72"/>
      <c r="FH867" s="72"/>
      <c r="FI867" s="72"/>
      <c r="FJ867" s="72"/>
      <c r="FK867" s="72"/>
      <c r="FL867" s="72"/>
    </row>
    <row r="868" spans="30:168" ht="12.75">
      <c r="AD868" s="76"/>
      <c r="AF868" s="76"/>
      <c r="AG868" s="76"/>
      <c r="AH868" s="76"/>
      <c r="AI868" s="76"/>
      <c r="AJ868" s="76"/>
      <c r="AK868" s="76"/>
      <c r="AM868" s="80"/>
      <c r="AN868" s="80"/>
      <c r="AO868" s="80"/>
      <c r="AP868" s="80"/>
      <c r="AQ868" s="80"/>
      <c r="AR868" s="80"/>
      <c r="AS868" s="80"/>
      <c r="AT868" s="80"/>
      <c r="AU868" s="80"/>
      <c r="AV868" s="80"/>
      <c r="AW868" s="80"/>
      <c r="AX868" s="80"/>
      <c r="AY868" s="80"/>
      <c r="AZ868" s="80"/>
      <c r="BA868" s="80"/>
      <c r="BB868" s="80"/>
      <c r="BC868" s="81"/>
      <c r="BJ868" s="74"/>
      <c r="BK868" s="74"/>
      <c r="BL868" s="74"/>
      <c r="BM868" s="74"/>
      <c r="BN868" s="74"/>
      <c r="BO868" s="74"/>
      <c r="BP868" s="74"/>
      <c r="BQ868" s="74"/>
      <c r="BR868" s="74"/>
      <c r="BS868" s="74"/>
      <c r="BT868" s="74"/>
      <c r="BU868" s="74"/>
      <c r="BV868" s="74"/>
      <c r="BW868" s="74"/>
      <c r="BX868" s="74"/>
      <c r="BY868" s="74"/>
      <c r="BZ868" s="74"/>
      <c r="CA868" s="74"/>
      <c r="EW868" s="72"/>
      <c r="EX868" s="72"/>
      <c r="EY868" s="72"/>
      <c r="EZ868" s="72"/>
      <c r="FA868" s="72"/>
      <c r="FB868" s="72"/>
      <c r="FC868" s="72"/>
      <c r="FD868" s="72"/>
      <c r="FE868" s="72"/>
      <c r="FF868" s="72"/>
      <c r="FG868" s="72"/>
      <c r="FH868" s="72"/>
      <c r="FI868" s="72"/>
      <c r="FJ868" s="72"/>
      <c r="FK868" s="72"/>
      <c r="FL868" s="72"/>
    </row>
    <row r="869" spans="30:168" ht="12.75">
      <c r="AD869" s="76"/>
      <c r="AF869" s="76"/>
      <c r="AG869" s="76"/>
      <c r="AH869" s="76"/>
      <c r="AI869" s="76"/>
      <c r="AJ869" s="76"/>
      <c r="AK869" s="76"/>
      <c r="AM869" s="80"/>
      <c r="AN869" s="80"/>
      <c r="AO869" s="80"/>
      <c r="AP869" s="80"/>
      <c r="AQ869" s="80"/>
      <c r="AR869" s="80"/>
      <c r="AS869" s="80"/>
      <c r="AT869" s="80"/>
      <c r="AU869" s="80"/>
      <c r="AV869" s="80"/>
      <c r="AW869" s="80"/>
      <c r="AX869" s="80"/>
      <c r="AY869" s="80"/>
      <c r="AZ869" s="80"/>
      <c r="BA869" s="80"/>
      <c r="BB869" s="80"/>
      <c r="BC869" s="81"/>
      <c r="BJ869" s="74"/>
      <c r="BK869" s="74"/>
      <c r="BL869" s="74"/>
      <c r="BM869" s="74"/>
      <c r="BN869" s="74"/>
      <c r="BO869" s="74"/>
      <c r="BP869" s="74"/>
      <c r="BQ869" s="74"/>
      <c r="BR869" s="74"/>
      <c r="BS869" s="74"/>
      <c r="BT869" s="74"/>
      <c r="BU869" s="74"/>
      <c r="BV869" s="74"/>
      <c r="BW869" s="74"/>
      <c r="BX869" s="74"/>
      <c r="BY869" s="74"/>
      <c r="BZ869" s="74"/>
      <c r="CA869" s="74"/>
      <c r="EW869" s="72"/>
      <c r="EX869" s="72"/>
      <c r="EY869" s="72"/>
      <c r="EZ869" s="72"/>
      <c r="FA869" s="72"/>
      <c r="FB869" s="72"/>
      <c r="FC869" s="72"/>
      <c r="FD869" s="72"/>
      <c r="FE869" s="72"/>
      <c r="FF869" s="72"/>
      <c r="FG869" s="72"/>
      <c r="FH869" s="72"/>
      <c r="FI869" s="72"/>
      <c r="FJ869" s="72"/>
      <c r="FK869" s="72"/>
      <c r="FL869" s="72"/>
    </row>
    <row r="870" spans="30:168" ht="12.75">
      <c r="AD870" s="76"/>
      <c r="AF870" s="76"/>
      <c r="AG870" s="76"/>
      <c r="AH870" s="76"/>
      <c r="AI870" s="76"/>
      <c r="AJ870" s="76"/>
      <c r="AK870" s="76"/>
      <c r="AM870" s="80"/>
      <c r="AN870" s="80"/>
      <c r="AO870" s="80"/>
      <c r="AP870" s="80"/>
      <c r="AQ870" s="80"/>
      <c r="AR870" s="80"/>
      <c r="AS870" s="80"/>
      <c r="AT870" s="80"/>
      <c r="AU870" s="80"/>
      <c r="AV870" s="80"/>
      <c r="AW870" s="80"/>
      <c r="AX870" s="80"/>
      <c r="AY870" s="80"/>
      <c r="AZ870" s="80"/>
      <c r="BA870" s="80"/>
      <c r="BB870" s="80"/>
      <c r="BC870" s="81"/>
      <c r="BJ870" s="74"/>
      <c r="BK870" s="74"/>
      <c r="BL870" s="74"/>
      <c r="BM870" s="74"/>
      <c r="BN870" s="74"/>
      <c r="BO870" s="74"/>
      <c r="BP870" s="74"/>
      <c r="BQ870" s="74"/>
      <c r="BR870" s="74"/>
      <c r="BS870" s="74"/>
      <c r="BT870" s="74"/>
      <c r="BU870" s="74"/>
      <c r="BV870" s="74"/>
      <c r="BW870" s="74"/>
      <c r="BX870" s="74"/>
      <c r="BY870" s="74"/>
      <c r="BZ870" s="74"/>
      <c r="CA870" s="74"/>
      <c r="EW870" s="72"/>
      <c r="EX870" s="72"/>
      <c r="EY870" s="72"/>
      <c r="EZ870" s="72"/>
      <c r="FA870" s="72"/>
      <c r="FB870" s="72"/>
      <c r="FC870" s="72"/>
      <c r="FD870" s="72"/>
      <c r="FE870" s="72"/>
      <c r="FF870" s="72"/>
      <c r="FG870" s="72"/>
      <c r="FH870" s="72"/>
      <c r="FI870" s="72"/>
      <c r="FJ870" s="72"/>
      <c r="FK870" s="72"/>
      <c r="FL870" s="72"/>
    </row>
    <row r="871" spans="30:168" ht="12.75">
      <c r="AD871" s="76"/>
      <c r="AF871" s="76"/>
      <c r="AG871" s="76"/>
      <c r="AH871" s="76"/>
      <c r="AI871" s="76"/>
      <c r="AJ871" s="76"/>
      <c r="AK871" s="76"/>
      <c r="AM871" s="80"/>
      <c r="AN871" s="80"/>
      <c r="AO871" s="80"/>
      <c r="AP871" s="80"/>
      <c r="AQ871" s="80"/>
      <c r="AR871" s="80"/>
      <c r="AS871" s="80"/>
      <c r="AT871" s="80"/>
      <c r="AU871" s="80"/>
      <c r="AV871" s="80"/>
      <c r="AW871" s="80"/>
      <c r="AX871" s="80"/>
      <c r="AY871" s="80"/>
      <c r="AZ871" s="80"/>
      <c r="BA871" s="80"/>
      <c r="BB871" s="80"/>
      <c r="BC871" s="81"/>
      <c r="BJ871" s="74"/>
      <c r="BK871" s="74"/>
      <c r="BL871" s="74"/>
      <c r="BM871" s="74"/>
      <c r="BN871" s="74"/>
      <c r="BO871" s="74"/>
      <c r="BP871" s="74"/>
      <c r="BQ871" s="74"/>
      <c r="BR871" s="74"/>
      <c r="BS871" s="74"/>
      <c r="BT871" s="74"/>
      <c r="BU871" s="74"/>
      <c r="BV871" s="74"/>
      <c r="BW871" s="74"/>
      <c r="BX871" s="74"/>
      <c r="BY871" s="74"/>
      <c r="BZ871" s="74"/>
      <c r="CA871" s="74"/>
      <c r="EW871" s="72"/>
      <c r="EX871" s="72"/>
      <c r="EY871" s="72"/>
      <c r="EZ871" s="72"/>
      <c r="FA871" s="72"/>
      <c r="FB871" s="72"/>
      <c r="FC871" s="72"/>
      <c r="FD871" s="72"/>
      <c r="FE871" s="72"/>
      <c r="FF871" s="72"/>
      <c r="FG871" s="72"/>
      <c r="FH871" s="72"/>
      <c r="FI871" s="72"/>
      <c r="FJ871" s="72"/>
      <c r="FK871" s="72"/>
      <c r="FL871" s="72"/>
    </row>
    <row r="872" spans="30:168" ht="12.75">
      <c r="AD872" s="76"/>
      <c r="AF872" s="76"/>
      <c r="AG872" s="76"/>
      <c r="AH872" s="76"/>
      <c r="AI872" s="76"/>
      <c r="AJ872" s="76"/>
      <c r="AK872" s="76"/>
      <c r="AM872" s="80"/>
      <c r="AN872" s="80"/>
      <c r="AO872" s="80"/>
      <c r="AP872" s="80"/>
      <c r="AQ872" s="80"/>
      <c r="AR872" s="80"/>
      <c r="AS872" s="80"/>
      <c r="AT872" s="80"/>
      <c r="AU872" s="80"/>
      <c r="AV872" s="80"/>
      <c r="AW872" s="80"/>
      <c r="AX872" s="80"/>
      <c r="AY872" s="80"/>
      <c r="AZ872" s="80"/>
      <c r="BA872" s="80"/>
      <c r="BB872" s="80"/>
      <c r="BC872" s="81"/>
      <c r="BJ872" s="74"/>
      <c r="BK872" s="74"/>
      <c r="BL872" s="74"/>
      <c r="BM872" s="74"/>
      <c r="BN872" s="74"/>
      <c r="BO872" s="74"/>
      <c r="BP872" s="74"/>
      <c r="BQ872" s="74"/>
      <c r="BR872" s="74"/>
      <c r="BS872" s="74"/>
      <c r="BT872" s="74"/>
      <c r="BU872" s="74"/>
      <c r="BV872" s="74"/>
      <c r="BW872" s="74"/>
      <c r="BX872" s="74"/>
      <c r="BY872" s="74"/>
      <c r="BZ872" s="74"/>
      <c r="CA872" s="74"/>
      <c r="EW872" s="72"/>
      <c r="EX872" s="72"/>
      <c r="EY872" s="72"/>
      <c r="EZ872" s="72"/>
      <c r="FA872" s="72"/>
      <c r="FB872" s="72"/>
      <c r="FC872" s="72"/>
      <c r="FD872" s="72"/>
      <c r="FE872" s="72"/>
      <c r="FF872" s="72"/>
      <c r="FG872" s="72"/>
      <c r="FH872" s="72"/>
      <c r="FI872" s="72"/>
      <c r="FJ872" s="72"/>
      <c r="FK872" s="72"/>
      <c r="FL872" s="72"/>
    </row>
    <row r="873" spans="30:168" ht="12.75">
      <c r="AD873" s="76"/>
      <c r="AF873" s="76"/>
      <c r="AG873" s="76"/>
      <c r="AH873" s="76"/>
      <c r="AI873" s="76"/>
      <c r="AJ873" s="76"/>
      <c r="AK873" s="76"/>
      <c r="AM873" s="80"/>
      <c r="AN873" s="80"/>
      <c r="AO873" s="80"/>
      <c r="AP873" s="80"/>
      <c r="AQ873" s="80"/>
      <c r="AR873" s="80"/>
      <c r="AS873" s="80"/>
      <c r="AT873" s="80"/>
      <c r="AU873" s="80"/>
      <c r="AV873" s="80"/>
      <c r="AW873" s="80"/>
      <c r="AX873" s="80"/>
      <c r="AY873" s="80"/>
      <c r="AZ873" s="80"/>
      <c r="BA873" s="80"/>
      <c r="BB873" s="80"/>
      <c r="BC873" s="81"/>
      <c r="BJ873" s="74"/>
      <c r="BK873" s="74"/>
      <c r="BL873" s="74"/>
      <c r="BM873" s="74"/>
      <c r="BN873" s="74"/>
      <c r="BO873" s="74"/>
      <c r="BP873" s="74"/>
      <c r="BQ873" s="74"/>
      <c r="BR873" s="74"/>
      <c r="BS873" s="74"/>
      <c r="BT873" s="74"/>
      <c r="BU873" s="74"/>
      <c r="BV873" s="74"/>
      <c r="BW873" s="74"/>
      <c r="BX873" s="74"/>
      <c r="BY873" s="74"/>
      <c r="BZ873" s="74"/>
      <c r="CA873" s="74"/>
      <c r="EW873" s="72"/>
      <c r="EX873" s="72"/>
      <c r="EY873" s="72"/>
      <c r="EZ873" s="72"/>
      <c r="FA873" s="72"/>
      <c r="FB873" s="72"/>
      <c r="FC873" s="72"/>
      <c r="FD873" s="72"/>
      <c r="FE873" s="72"/>
      <c r="FF873" s="72"/>
      <c r="FG873" s="72"/>
      <c r="FH873" s="72"/>
      <c r="FI873" s="72"/>
      <c r="FJ873" s="72"/>
      <c r="FK873" s="72"/>
      <c r="FL873" s="72"/>
    </row>
    <row r="874" spans="30:168" ht="12.75">
      <c r="AD874" s="76"/>
      <c r="AF874" s="76"/>
      <c r="AG874" s="76"/>
      <c r="AH874" s="76"/>
      <c r="AI874" s="76"/>
      <c r="AJ874" s="76"/>
      <c r="AK874" s="76"/>
      <c r="AM874" s="80"/>
      <c r="AN874" s="80"/>
      <c r="AO874" s="80"/>
      <c r="AP874" s="80"/>
      <c r="AQ874" s="80"/>
      <c r="AR874" s="80"/>
      <c r="AS874" s="80"/>
      <c r="AT874" s="80"/>
      <c r="AU874" s="80"/>
      <c r="AV874" s="80"/>
      <c r="AW874" s="80"/>
      <c r="AX874" s="80"/>
      <c r="AY874" s="80"/>
      <c r="AZ874" s="80"/>
      <c r="BA874" s="80"/>
      <c r="BB874" s="80"/>
      <c r="BC874" s="81"/>
      <c r="BJ874" s="74"/>
      <c r="BK874" s="74"/>
      <c r="BL874" s="74"/>
      <c r="BM874" s="74"/>
      <c r="BN874" s="74"/>
      <c r="BO874" s="74"/>
      <c r="BP874" s="74"/>
      <c r="BQ874" s="74"/>
      <c r="BR874" s="74"/>
      <c r="BS874" s="74"/>
      <c r="BT874" s="74"/>
      <c r="BU874" s="74"/>
      <c r="BV874" s="74"/>
      <c r="BW874" s="74"/>
      <c r="BX874" s="74"/>
      <c r="BY874" s="74"/>
      <c r="BZ874" s="74"/>
      <c r="CA874" s="74"/>
      <c r="EW874" s="72"/>
      <c r="EX874" s="72"/>
      <c r="EY874" s="72"/>
      <c r="EZ874" s="72"/>
      <c r="FA874" s="72"/>
      <c r="FB874" s="72"/>
      <c r="FC874" s="72"/>
      <c r="FD874" s="72"/>
      <c r="FE874" s="72"/>
      <c r="FF874" s="72"/>
      <c r="FG874" s="72"/>
      <c r="FH874" s="72"/>
      <c r="FI874" s="72"/>
      <c r="FJ874" s="72"/>
      <c r="FK874" s="72"/>
      <c r="FL874" s="72"/>
    </row>
    <row r="875" spans="30:168" ht="12.75">
      <c r="AD875" s="76"/>
      <c r="AF875" s="76"/>
      <c r="AG875" s="76"/>
      <c r="AH875" s="76"/>
      <c r="AI875" s="76"/>
      <c r="AJ875" s="76"/>
      <c r="AK875" s="76"/>
      <c r="AM875" s="80"/>
      <c r="AN875" s="80"/>
      <c r="AO875" s="80"/>
      <c r="AP875" s="80"/>
      <c r="AQ875" s="80"/>
      <c r="AR875" s="80"/>
      <c r="AS875" s="80"/>
      <c r="AT875" s="80"/>
      <c r="AU875" s="80"/>
      <c r="AV875" s="80"/>
      <c r="AW875" s="80"/>
      <c r="AX875" s="80"/>
      <c r="AY875" s="80"/>
      <c r="AZ875" s="80"/>
      <c r="BA875" s="80"/>
      <c r="BB875" s="80"/>
      <c r="BC875" s="81"/>
      <c r="BJ875" s="74"/>
      <c r="BK875" s="74"/>
      <c r="BL875" s="74"/>
      <c r="BM875" s="74"/>
      <c r="BN875" s="74"/>
      <c r="BO875" s="74"/>
      <c r="BP875" s="74"/>
      <c r="BQ875" s="74"/>
      <c r="BR875" s="74"/>
      <c r="BS875" s="74"/>
      <c r="BT875" s="74"/>
      <c r="BU875" s="74"/>
      <c r="BV875" s="74"/>
      <c r="BW875" s="74"/>
      <c r="BX875" s="74"/>
      <c r="BY875" s="74"/>
      <c r="BZ875" s="74"/>
      <c r="CA875" s="74"/>
      <c r="EW875" s="72"/>
      <c r="EX875" s="72"/>
      <c r="EY875" s="72"/>
      <c r="EZ875" s="72"/>
      <c r="FA875" s="72"/>
      <c r="FB875" s="72"/>
      <c r="FC875" s="72"/>
      <c r="FD875" s="72"/>
      <c r="FE875" s="72"/>
      <c r="FF875" s="72"/>
      <c r="FG875" s="72"/>
      <c r="FH875" s="72"/>
      <c r="FI875" s="72"/>
      <c r="FJ875" s="72"/>
      <c r="FK875" s="72"/>
      <c r="FL875" s="72"/>
    </row>
    <row r="876" spans="30:168" ht="12.75">
      <c r="AD876" s="76"/>
      <c r="AF876" s="76"/>
      <c r="AG876" s="76"/>
      <c r="AH876" s="76"/>
      <c r="AI876" s="76"/>
      <c r="AJ876" s="76"/>
      <c r="AK876" s="76"/>
      <c r="AM876" s="80"/>
      <c r="AN876" s="80"/>
      <c r="AO876" s="80"/>
      <c r="AP876" s="80"/>
      <c r="AQ876" s="80"/>
      <c r="AR876" s="80"/>
      <c r="AS876" s="80"/>
      <c r="AT876" s="80"/>
      <c r="AU876" s="80"/>
      <c r="AV876" s="80"/>
      <c r="AW876" s="80"/>
      <c r="AX876" s="80"/>
      <c r="AY876" s="80"/>
      <c r="AZ876" s="80"/>
      <c r="BA876" s="80"/>
      <c r="BB876" s="80"/>
      <c r="BC876" s="81"/>
      <c r="BJ876" s="74"/>
      <c r="BK876" s="74"/>
      <c r="BL876" s="74"/>
      <c r="BM876" s="74"/>
      <c r="BN876" s="74"/>
      <c r="BO876" s="74"/>
      <c r="BP876" s="74"/>
      <c r="BQ876" s="74"/>
      <c r="BR876" s="74"/>
      <c r="BS876" s="74"/>
      <c r="BT876" s="74"/>
      <c r="BU876" s="74"/>
      <c r="BV876" s="74"/>
      <c r="BW876" s="74"/>
      <c r="BX876" s="74"/>
      <c r="BY876" s="74"/>
      <c r="BZ876" s="74"/>
      <c r="CA876" s="74"/>
      <c r="EW876" s="72"/>
      <c r="EX876" s="72"/>
      <c r="EY876" s="72"/>
      <c r="EZ876" s="72"/>
      <c r="FA876" s="72"/>
      <c r="FB876" s="72"/>
      <c r="FC876" s="72"/>
      <c r="FD876" s="72"/>
      <c r="FE876" s="72"/>
      <c r="FF876" s="72"/>
      <c r="FG876" s="72"/>
      <c r="FH876" s="72"/>
      <c r="FI876" s="72"/>
      <c r="FJ876" s="72"/>
      <c r="FK876" s="72"/>
      <c r="FL876" s="72"/>
    </row>
    <row r="877" spans="30:168" ht="12.75">
      <c r="AD877" s="76"/>
      <c r="AF877" s="76"/>
      <c r="AG877" s="76"/>
      <c r="AH877" s="76"/>
      <c r="AI877" s="76"/>
      <c r="AJ877" s="76"/>
      <c r="AK877" s="76"/>
      <c r="AM877" s="80"/>
      <c r="AN877" s="80"/>
      <c r="AO877" s="80"/>
      <c r="AP877" s="80"/>
      <c r="AQ877" s="80"/>
      <c r="AR877" s="80"/>
      <c r="AS877" s="80"/>
      <c r="AT877" s="80"/>
      <c r="AU877" s="80"/>
      <c r="AV877" s="80"/>
      <c r="AW877" s="80"/>
      <c r="AX877" s="80"/>
      <c r="AY877" s="80"/>
      <c r="AZ877" s="80"/>
      <c r="BA877" s="80"/>
      <c r="BB877" s="80"/>
      <c r="BC877" s="81"/>
      <c r="BJ877" s="74"/>
      <c r="BK877" s="74"/>
      <c r="BL877" s="74"/>
      <c r="BM877" s="74"/>
      <c r="BN877" s="74"/>
      <c r="BO877" s="74"/>
      <c r="BP877" s="74"/>
      <c r="BQ877" s="74"/>
      <c r="BR877" s="74"/>
      <c r="BS877" s="74"/>
      <c r="BT877" s="74"/>
      <c r="BU877" s="74"/>
      <c r="BV877" s="74"/>
      <c r="BW877" s="74"/>
      <c r="BX877" s="74"/>
      <c r="BY877" s="74"/>
      <c r="BZ877" s="74"/>
      <c r="CA877" s="74"/>
      <c r="EW877" s="72"/>
      <c r="EX877" s="72"/>
      <c r="EY877" s="72"/>
      <c r="EZ877" s="72"/>
      <c r="FA877" s="72"/>
      <c r="FB877" s="72"/>
      <c r="FC877" s="72"/>
      <c r="FD877" s="72"/>
      <c r="FE877" s="72"/>
      <c r="FF877" s="72"/>
      <c r="FG877" s="72"/>
      <c r="FH877" s="72"/>
      <c r="FI877" s="72"/>
      <c r="FJ877" s="72"/>
      <c r="FK877" s="72"/>
      <c r="FL877" s="72"/>
    </row>
    <row r="878" spans="30:168" ht="12.75">
      <c r="AD878" s="76"/>
      <c r="AF878" s="76"/>
      <c r="AG878" s="76"/>
      <c r="AH878" s="76"/>
      <c r="AI878" s="76"/>
      <c r="AJ878" s="76"/>
      <c r="AK878" s="76"/>
      <c r="AM878" s="80"/>
      <c r="AN878" s="80"/>
      <c r="AO878" s="80"/>
      <c r="AP878" s="80"/>
      <c r="AQ878" s="80"/>
      <c r="AR878" s="80"/>
      <c r="AS878" s="80"/>
      <c r="AT878" s="80"/>
      <c r="AU878" s="80"/>
      <c r="AV878" s="80"/>
      <c r="AW878" s="80"/>
      <c r="AX878" s="80"/>
      <c r="AY878" s="80"/>
      <c r="AZ878" s="80"/>
      <c r="BA878" s="80"/>
      <c r="BB878" s="80"/>
      <c r="BC878" s="81"/>
      <c r="BJ878" s="74"/>
      <c r="BK878" s="74"/>
      <c r="BL878" s="74"/>
      <c r="BM878" s="74"/>
      <c r="BN878" s="74"/>
      <c r="BO878" s="74"/>
      <c r="BP878" s="74"/>
      <c r="BQ878" s="74"/>
      <c r="BR878" s="74"/>
      <c r="BS878" s="74"/>
      <c r="BT878" s="74"/>
      <c r="BU878" s="74"/>
      <c r="BV878" s="74"/>
      <c r="BW878" s="74"/>
      <c r="BX878" s="74"/>
      <c r="BY878" s="74"/>
      <c r="BZ878" s="74"/>
      <c r="CA878" s="74"/>
      <c r="EW878" s="72"/>
      <c r="EX878" s="72"/>
      <c r="EY878" s="72"/>
      <c r="EZ878" s="72"/>
      <c r="FA878" s="72"/>
      <c r="FB878" s="72"/>
      <c r="FC878" s="72"/>
      <c r="FD878" s="72"/>
      <c r="FE878" s="72"/>
      <c r="FF878" s="72"/>
      <c r="FG878" s="72"/>
      <c r="FH878" s="72"/>
      <c r="FI878" s="72"/>
      <c r="FJ878" s="72"/>
      <c r="FK878" s="72"/>
      <c r="FL878" s="72"/>
    </row>
    <row r="879" spans="30:168" ht="12.75">
      <c r="AD879" s="76"/>
      <c r="AF879" s="76"/>
      <c r="AG879" s="76"/>
      <c r="AH879" s="76"/>
      <c r="AI879" s="76"/>
      <c r="AJ879" s="76"/>
      <c r="AK879" s="76"/>
      <c r="AM879" s="80"/>
      <c r="AN879" s="80"/>
      <c r="AO879" s="80"/>
      <c r="AP879" s="80"/>
      <c r="AQ879" s="80"/>
      <c r="AR879" s="80"/>
      <c r="AS879" s="80"/>
      <c r="AT879" s="80"/>
      <c r="AU879" s="80"/>
      <c r="AV879" s="80"/>
      <c r="AW879" s="80"/>
      <c r="AX879" s="80"/>
      <c r="AY879" s="80"/>
      <c r="AZ879" s="80"/>
      <c r="BA879" s="80"/>
      <c r="BB879" s="80"/>
      <c r="BC879" s="81"/>
      <c r="BJ879" s="74"/>
      <c r="BK879" s="74"/>
      <c r="BL879" s="74"/>
      <c r="BM879" s="74"/>
      <c r="BN879" s="74"/>
      <c r="BO879" s="74"/>
      <c r="BP879" s="74"/>
      <c r="BQ879" s="74"/>
      <c r="BR879" s="74"/>
      <c r="BS879" s="74"/>
      <c r="BT879" s="74"/>
      <c r="BU879" s="74"/>
      <c r="BV879" s="74"/>
      <c r="BW879" s="74"/>
      <c r="BX879" s="74"/>
      <c r="BY879" s="74"/>
      <c r="BZ879" s="74"/>
      <c r="CA879" s="74"/>
      <c r="EW879" s="72"/>
      <c r="EX879" s="72"/>
      <c r="EY879" s="72"/>
      <c r="EZ879" s="72"/>
      <c r="FA879" s="72"/>
      <c r="FB879" s="72"/>
      <c r="FC879" s="72"/>
      <c r="FD879" s="72"/>
      <c r="FE879" s="72"/>
      <c r="FF879" s="72"/>
      <c r="FG879" s="72"/>
      <c r="FH879" s="72"/>
      <c r="FI879" s="72"/>
      <c r="FJ879" s="72"/>
      <c r="FK879" s="72"/>
      <c r="FL879" s="72"/>
    </row>
    <row r="880" spans="30:168" ht="12.75">
      <c r="AD880" s="76"/>
      <c r="AF880" s="76"/>
      <c r="AG880" s="76"/>
      <c r="AH880" s="76"/>
      <c r="AI880" s="76"/>
      <c r="AJ880" s="76"/>
      <c r="AK880" s="76"/>
      <c r="AM880" s="80"/>
      <c r="AN880" s="80"/>
      <c r="AO880" s="80"/>
      <c r="AP880" s="80"/>
      <c r="AQ880" s="80"/>
      <c r="AR880" s="80"/>
      <c r="AS880" s="80"/>
      <c r="AT880" s="80"/>
      <c r="AU880" s="80"/>
      <c r="AV880" s="80"/>
      <c r="AW880" s="80"/>
      <c r="AX880" s="80"/>
      <c r="AY880" s="80"/>
      <c r="AZ880" s="80"/>
      <c r="BA880" s="80"/>
      <c r="BB880" s="80"/>
      <c r="BC880" s="81"/>
      <c r="BJ880" s="74"/>
      <c r="BK880" s="74"/>
      <c r="BL880" s="74"/>
      <c r="BM880" s="74"/>
      <c r="BN880" s="74"/>
      <c r="BO880" s="74"/>
      <c r="BP880" s="74"/>
      <c r="BQ880" s="74"/>
      <c r="BR880" s="74"/>
      <c r="BS880" s="74"/>
      <c r="BT880" s="74"/>
      <c r="BU880" s="74"/>
      <c r="BV880" s="74"/>
      <c r="BW880" s="74"/>
      <c r="BX880" s="74"/>
      <c r="BY880" s="74"/>
      <c r="BZ880" s="74"/>
      <c r="CA880" s="74"/>
      <c r="EW880" s="72"/>
      <c r="EX880" s="72"/>
      <c r="EY880" s="72"/>
      <c r="EZ880" s="72"/>
      <c r="FA880" s="72"/>
      <c r="FB880" s="72"/>
      <c r="FC880" s="72"/>
      <c r="FD880" s="72"/>
      <c r="FE880" s="72"/>
      <c r="FF880" s="72"/>
      <c r="FG880" s="72"/>
      <c r="FH880" s="72"/>
      <c r="FI880" s="72"/>
      <c r="FJ880" s="72"/>
      <c r="FK880" s="72"/>
      <c r="FL880" s="72"/>
    </row>
    <row r="881" spans="30:168" ht="12.75">
      <c r="AD881" s="76"/>
      <c r="AF881" s="76"/>
      <c r="AG881" s="76"/>
      <c r="AH881" s="76"/>
      <c r="AI881" s="76"/>
      <c r="AJ881" s="76"/>
      <c r="AK881" s="76"/>
      <c r="AM881" s="80"/>
      <c r="AN881" s="80"/>
      <c r="AO881" s="80"/>
      <c r="AP881" s="80"/>
      <c r="AQ881" s="80"/>
      <c r="AR881" s="80"/>
      <c r="AS881" s="80"/>
      <c r="AT881" s="80"/>
      <c r="AU881" s="80"/>
      <c r="AV881" s="80"/>
      <c r="AW881" s="80"/>
      <c r="AX881" s="80"/>
      <c r="AY881" s="80"/>
      <c r="AZ881" s="80"/>
      <c r="BA881" s="80"/>
      <c r="BB881" s="80"/>
      <c r="BC881" s="81"/>
      <c r="BJ881" s="74"/>
      <c r="BK881" s="74"/>
      <c r="BL881" s="74"/>
      <c r="BM881" s="74"/>
      <c r="BN881" s="74"/>
      <c r="BO881" s="74"/>
      <c r="BP881" s="74"/>
      <c r="BQ881" s="74"/>
      <c r="BR881" s="74"/>
      <c r="BS881" s="74"/>
      <c r="BT881" s="74"/>
      <c r="BU881" s="74"/>
      <c r="BV881" s="74"/>
      <c r="BW881" s="74"/>
      <c r="BX881" s="74"/>
      <c r="BY881" s="74"/>
      <c r="BZ881" s="74"/>
      <c r="CA881" s="74"/>
      <c r="EW881" s="72"/>
      <c r="EX881" s="72"/>
      <c r="EY881" s="72"/>
      <c r="EZ881" s="72"/>
      <c r="FA881" s="72"/>
      <c r="FB881" s="72"/>
      <c r="FC881" s="72"/>
      <c r="FD881" s="72"/>
      <c r="FE881" s="72"/>
      <c r="FF881" s="72"/>
      <c r="FG881" s="72"/>
      <c r="FH881" s="72"/>
      <c r="FI881" s="72"/>
      <c r="FJ881" s="72"/>
      <c r="FK881" s="72"/>
      <c r="FL881" s="72"/>
    </row>
    <row r="882" spans="30:168" ht="12.75">
      <c r="AD882" s="76"/>
      <c r="AF882" s="76"/>
      <c r="AG882" s="76"/>
      <c r="AH882" s="76"/>
      <c r="AI882" s="76"/>
      <c r="AJ882" s="76"/>
      <c r="AK882" s="76"/>
      <c r="AM882" s="80"/>
      <c r="AN882" s="80"/>
      <c r="AO882" s="80"/>
      <c r="AP882" s="80"/>
      <c r="AQ882" s="80"/>
      <c r="AR882" s="80"/>
      <c r="AS882" s="80"/>
      <c r="AT882" s="80"/>
      <c r="AU882" s="80"/>
      <c r="AV882" s="80"/>
      <c r="AW882" s="80"/>
      <c r="AX882" s="80"/>
      <c r="AY882" s="80"/>
      <c r="AZ882" s="80"/>
      <c r="BA882" s="80"/>
      <c r="BB882" s="80"/>
      <c r="BC882" s="81"/>
      <c r="BJ882" s="74"/>
      <c r="BK882" s="74"/>
      <c r="BL882" s="74"/>
      <c r="BM882" s="74"/>
      <c r="BN882" s="74"/>
      <c r="BO882" s="74"/>
      <c r="BP882" s="74"/>
      <c r="BQ882" s="74"/>
      <c r="BR882" s="74"/>
      <c r="BS882" s="74"/>
      <c r="BT882" s="74"/>
      <c r="BU882" s="74"/>
      <c r="BV882" s="74"/>
      <c r="BW882" s="74"/>
      <c r="BX882" s="74"/>
      <c r="BY882" s="74"/>
      <c r="BZ882" s="74"/>
      <c r="CA882" s="74"/>
      <c r="EW882" s="72"/>
      <c r="EX882" s="72"/>
      <c r="EY882" s="72"/>
      <c r="EZ882" s="72"/>
      <c r="FA882" s="72"/>
      <c r="FB882" s="72"/>
      <c r="FC882" s="72"/>
      <c r="FD882" s="72"/>
      <c r="FE882" s="72"/>
      <c r="FF882" s="72"/>
      <c r="FG882" s="72"/>
      <c r="FH882" s="72"/>
      <c r="FI882" s="72"/>
      <c r="FJ882" s="72"/>
      <c r="FK882" s="72"/>
      <c r="FL882" s="72"/>
    </row>
    <row r="883" spans="30:168" ht="12.75">
      <c r="AD883" s="76"/>
      <c r="AF883" s="76"/>
      <c r="AG883" s="76"/>
      <c r="AH883" s="76"/>
      <c r="AI883" s="76"/>
      <c r="AJ883" s="76"/>
      <c r="AK883" s="76"/>
      <c r="AM883" s="80"/>
      <c r="AN883" s="80"/>
      <c r="AO883" s="80"/>
      <c r="AP883" s="80"/>
      <c r="AQ883" s="80"/>
      <c r="AR883" s="80"/>
      <c r="AS883" s="80"/>
      <c r="AT883" s="80"/>
      <c r="AU883" s="80"/>
      <c r="AV883" s="80"/>
      <c r="AW883" s="80"/>
      <c r="AX883" s="80"/>
      <c r="AY883" s="80"/>
      <c r="AZ883" s="80"/>
      <c r="BA883" s="80"/>
      <c r="BB883" s="80"/>
      <c r="BC883" s="81"/>
      <c r="BJ883" s="74"/>
      <c r="BK883" s="74"/>
      <c r="BL883" s="74"/>
      <c r="BM883" s="74"/>
      <c r="BN883" s="74"/>
      <c r="BO883" s="74"/>
      <c r="BP883" s="74"/>
      <c r="BQ883" s="74"/>
      <c r="BR883" s="74"/>
      <c r="BS883" s="74"/>
      <c r="BT883" s="74"/>
      <c r="BU883" s="74"/>
      <c r="BV883" s="74"/>
      <c r="BW883" s="74"/>
      <c r="BX883" s="74"/>
      <c r="BY883" s="74"/>
      <c r="BZ883" s="74"/>
      <c r="CA883" s="74"/>
      <c r="EW883" s="72"/>
      <c r="EX883" s="72"/>
      <c r="EY883" s="72"/>
      <c r="EZ883" s="72"/>
      <c r="FA883" s="72"/>
      <c r="FB883" s="72"/>
      <c r="FC883" s="72"/>
      <c r="FD883" s="72"/>
      <c r="FE883" s="72"/>
      <c r="FF883" s="72"/>
      <c r="FG883" s="72"/>
      <c r="FH883" s="72"/>
      <c r="FI883" s="72"/>
      <c r="FJ883" s="72"/>
      <c r="FK883" s="72"/>
      <c r="FL883" s="72"/>
    </row>
    <row r="884" spans="30:168" ht="12.75">
      <c r="AD884" s="76"/>
      <c r="AF884" s="76"/>
      <c r="AG884" s="76"/>
      <c r="AH884" s="76"/>
      <c r="AI884" s="76"/>
      <c r="AJ884" s="76"/>
      <c r="AK884" s="76"/>
      <c r="AM884" s="80"/>
      <c r="AN884" s="80"/>
      <c r="AO884" s="80"/>
      <c r="AP884" s="80"/>
      <c r="AQ884" s="80"/>
      <c r="AR884" s="80"/>
      <c r="AS884" s="80"/>
      <c r="AT884" s="80"/>
      <c r="AU884" s="80"/>
      <c r="AV884" s="80"/>
      <c r="AW884" s="80"/>
      <c r="AX884" s="80"/>
      <c r="AY884" s="80"/>
      <c r="AZ884" s="80"/>
      <c r="BA884" s="80"/>
      <c r="BB884" s="80"/>
      <c r="BC884" s="81"/>
      <c r="BJ884" s="74"/>
      <c r="BK884" s="74"/>
      <c r="BL884" s="74"/>
      <c r="BM884" s="74"/>
      <c r="BN884" s="74"/>
      <c r="BO884" s="74"/>
      <c r="BP884" s="74"/>
      <c r="BQ884" s="74"/>
      <c r="BR884" s="74"/>
      <c r="BS884" s="74"/>
      <c r="BT884" s="74"/>
      <c r="BU884" s="74"/>
      <c r="BV884" s="74"/>
      <c r="BW884" s="74"/>
      <c r="BX884" s="74"/>
      <c r="BY884" s="74"/>
      <c r="BZ884" s="74"/>
      <c r="CA884" s="74"/>
      <c r="EW884" s="72"/>
      <c r="EX884" s="72"/>
      <c r="EY884" s="72"/>
      <c r="EZ884" s="72"/>
      <c r="FA884" s="72"/>
      <c r="FB884" s="72"/>
      <c r="FC884" s="72"/>
      <c r="FD884" s="72"/>
      <c r="FE884" s="72"/>
      <c r="FF884" s="72"/>
      <c r="FG884" s="72"/>
      <c r="FH884" s="72"/>
      <c r="FI884" s="72"/>
      <c r="FJ884" s="72"/>
      <c r="FK884" s="72"/>
      <c r="FL884" s="72"/>
    </row>
    <row r="885" spans="30:168" ht="12.75">
      <c r="AD885" s="76"/>
      <c r="AF885" s="76"/>
      <c r="AG885" s="76"/>
      <c r="AH885" s="76"/>
      <c r="AI885" s="76"/>
      <c r="AJ885" s="76"/>
      <c r="AK885" s="76"/>
      <c r="AM885" s="80"/>
      <c r="AN885" s="80"/>
      <c r="AO885" s="80"/>
      <c r="AP885" s="80"/>
      <c r="AQ885" s="80"/>
      <c r="AR885" s="80"/>
      <c r="AS885" s="80"/>
      <c r="AT885" s="80"/>
      <c r="AU885" s="80"/>
      <c r="AV885" s="80"/>
      <c r="AW885" s="80"/>
      <c r="AX885" s="80"/>
      <c r="AY885" s="80"/>
      <c r="AZ885" s="80"/>
      <c r="BA885" s="80"/>
      <c r="BB885" s="80"/>
      <c r="BC885" s="81"/>
      <c r="BJ885" s="74"/>
      <c r="BK885" s="74"/>
      <c r="BL885" s="74"/>
      <c r="BM885" s="74"/>
      <c r="BN885" s="74"/>
      <c r="BO885" s="74"/>
      <c r="BP885" s="74"/>
      <c r="BQ885" s="74"/>
      <c r="BR885" s="74"/>
      <c r="BS885" s="74"/>
      <c r="BT885" s="74"/>
      <c r="BU885" s="74"/>
      <c r="BV885" s="74"/>
      <c r="BW885" s="74"/>
      <c r="BX885" s="74"/>
      <c r="BY885" s="74"/>
      <c r="BZ885" s="74"/>
      <c r="CA885" s="74"/>
      <c r="EW885" s="72"/>
      <c r="EX885" s="72"/>
      <c r="EY885" s="72"/>
      <c r="EZ885" s="72"/>
      <c r="FA885" s="72"/>
      <c r="FB885" s="72"/>
      <c r="FC885" s="72"/>
      <c r="FD885" s="72"/>
      <c r="FE885" s="72"/>
      <c r="FF885" s="72"/>
      <c r="FG885" s="72"/>
      <c r="FH885" s="72"/>
      <c r="FI885" s="72"/>
      <c r="FJ885" s="72"/>
      <c r="FK885" s="72"/>
      <c r="FL885" s="72"/>
    </row>
    <row r="886" spans="30:168" ht="12.75">
      <c r="AD886" s="76"/>
      <c r="AF886" s="76"/>
      <c r="AG886" s="76"/>
      <c r="AH886" s="76"/>
      <c r="AI886" s="76"/>
      <c r="AJ886" s="76"/>
      <c r="AK886" s="76"/>
      <c r="AM886" s="80"/>
      <c r="AN886" s="80"/>
      <c r="AO886" s="80"/>
      <c r="AP886" s="80"/>
      <c r="AQ886" s="80"/>
      <c r="AR886" s="80"/>
      <c r="AS886" s="80"/>
      <c r="AT886" s="80"/>
      <c r="AU886" s="80"/>
      <c r="AV886" s="80"/>
      <c r="AW886" s="80"/>
      <c r="AX886" s="80"/>
      <c r="AY886" s="80"/>
      <c r="AZ886" s="80"/>
      <c r="BA886" s="80"/>
      <c r="BB886" s="80"/>
      <c r="BC886" s="81"/>
      <c r="BJ886" s="74"/>
      <c r="BK886" s="74"/>
      <c r="BL886" s="74"/>
      <c r="BM886" s="74"/>
      <c r="BN886" s="74"/>
      <c r="BO886" s="74"/>
      <c r="BP886" s="74"/>
      <c r="BQ886" s="74"/>
      <c r="BR886" s="74"/>
      <c r="BS886" s="74"/>
      <c r="BT886" s="74"/>
      <c r="BU886" s="74"/>
      <c r="BV886" s="74"/>
      <c r="BW886" s="74"/>
      <c r="BX886" s="74"/>
      <c r="BY886" s="74"/>
      <c r="BZ886" s="74"/>
      <c r="CA886" s="74"/>
      <c r="EW886" s="72"/>
      <c r="EX886" s="72"/>
      <c r="EY886" s="72"/>
      <c r="EZ886" s="72"/>
      <c r="FA886" s="72"/>
      <c r="FB886" s="72"/>
      <c r="FC886" s="72"/>
      <c r="FD886" s="72"/>
      <c r="FE886" s="72"/>
      <c r="FF886" s="72"/>
      <c r="FG886" s="72"/>
      <c r="FH886" s="72"/>
      <c r="FI886" s="72"/>
      <c r="FJ886" s="72"/>
      <c r="FK886" s="72"/>
      <c r="FL886" s="72"/>
    </row>
    <row r="887" spans="30:168" ht="12.75">
      <c r="AD887" s="76"/>
      <c r="AF887" s="76"/>
      <c r="AG887" s="76"/>
      <c r="AH887" s="76"/>
      <c r="AI887" s="76"/>
      <c r="AJ887" s="76"/>
      <c r="AK887" s="76"/>
      <c r="AM887" s="80"/>
      <c r="AN887" s="80"/>
      <c r="AO887" s="80"/>
      <c r="AP887" s="80"/>
      <c r="AQ887" s="80"/>
      <c r="AR887" s="80"/>
      <c r="AS887" s="80"/>
      <c r="AT887" s="80"/>
      <c r="AU887" s="80"/>
      <c r="AV887" s="80"/>
      <c r="AW887" s="80"/>
      <c r="AX887" s="80"/>
      <c r="AY887" s="80"/>
      <c r="AZ887" s="80"/>
      <c r="BA887" s="80"/>
      <c r="BB887" s="80"/>
      <c r="BC887" s="81"/>
      <c r="BJ887" s="74"/>
      <c r="BK887" s="74"/>
      <c r="BL887" s="74"/>
      <c r="BM887" s="74"/>
      <c r="BN887" s="74"/>
      <c r="BO887" s="74"/>
      <c r="BP887" s="74"/>
      <c r="BQ887" s="74"/>
      <c r="BR887" s="74"/>
      <c r="BS887" s="74"/>
      <c r="BT887" s="74"/>
      <c r="BU887" s="74"/>
      <c r="BV887" s="74"/>
      <c r="BW887" s="74"/>
      <c r="BX887" s="74"/>
      <c r="BY887" s="74"/>
      <c r="BZ887" s="74"/>
      <c r="CA887" s="74"/>
      <c r="EW887" s="72"/>
      <c r="EX887" s="72"/>
      <c r="EY887" s="72"/>
      <c r="EZ887" s="72"/>
      <c r="FA887" s="72"/>
      <c r="FB887" s="72"/>
      <c r="FC887" s="72"/>
      <c r="FD887" s="72"/>
      <c r="FE887" s="72"/>
      <c r="FF887" s="72"/>
      <c r="FG887" s="72"/>
      <c r="FH887" s="72"/>
      <c r="FI887" s="72"/>
      <c r="FJ887" s="72"/>
      <c r="FK887" s="72"/>
      <c r="FL887" s="72"/>
    </row>
    <row r="888" spans="30:168" ht="12.75">
      <c r="AD888" s="76"/>
      <c r="AF888" s="76"/>
      <c r="AG888" s="76"/>
      <c r="AH888" s="76"/>
      <c r="AI888" s="76"/>
      <c r="AJ888" s="76"/>
      <c r="AK888" s="76"/>
      <c r="AM888" s="80"/>
      <c r="AN888" s="80"/>
      <c r="AO888" s="80"/>
      <c r="AP888" s="80"/>
      <c r="AQ888" s="80"/>
      <c r="AR888" s="80"/>
      <c r="AS888" s="80"/>
      <c r="AT888" s="80"/>
      <c r="AU888" s="80"/>
      <c r="AV888" s="80"/>
      <c r="AW888" s="80"/>
      <c r="AX888" s="80"/>
      <c r="AY888" s="80"/>
      <c r="AZ888" s="80"/>
      <c r="BA888" s="80"/>
      <c r="BB888" s="80"/>
      <c r="BC888" s="81"/>
      <c r="BJ888" s="74"/>
      <c r="BK888" s="74"/>
      <c r="BL888" s="74"/>
      <c r="BM888" s="74"/>
      <c r="BN888" s="74"/>
      <c r="BO888" s="74"/>
      <c r="BP888" s="74"/>
      <c r="BQ888" s="74"/>
      <c r="BR888" s="74"/>
      <c r="BS888" s="74"/>
      <c r="BT888" s="74"/>
      <c r="BU888" s="74"/>
      <c r="BV888" s="74"/>
      <c r="BW888" s="74"/>
      <c r="BX888" s="74"/>
      <c r="BY888" s="74"/>
      <c r="BZ888" s="74"/>
      <c r="CA888" s="74"/>
      <c r="EW888" s="72"/>
      <c r="EX888" s="72"/>
      <c r="EY888" s="72"/>
      <c r="EZ888" s="72"/>
      <c r="FA888" s="72"/>
      <c r="FB888" s="72"/>
      <c r="FC888" s="72"/>
      <c r="FD888" s="72"/>
      <c r="FE888" s="72"/>
      <c r="FF888" s="72"/>
      <c r="FG888" s="72"/>
      <c r="FH888" s="72"/>
      <c r="FI888" s="72"/>
      <c r="FJ888" s="72"/>
      <c r="FK888" s="72"/>
      <c r="FL888" s="72"/>
    </row>
    <row r="889" spans="30:168" ht="12.75">
      <c r="AD889" s="76"/>
      <c r="AF889" s="76"/>
      <c r="AG889" s="76"/>
      <c r="AH889" s="76"/>
      <c r="AI889" s="76"/>
      <c r="AJ889" s="76"/>
      <c r="AK889" s="76"/>
      <c r="AM889" s="80"/>
      <c r="AN889" s="80"/>
      <c r="AO889" s="80"/>
      <c r="AP889" s="80"/>
      <c r="AQ889" s="80"/>
      <c r="AR889" s="80"/>
      <c r="AS889" s="80"/>
      <c r="AT889" s="80"/>
      <c r="AU889" s="80"/>
      <c r="AV889" s="80"/>
      <c r="AW889" s="80"/>
      <c r="AX889" s="80"/>
      <c r="AY889" s="80"/>
      <c r="AZ889" s="80"/>
      <c r="BA889" s="80"/>
      <c r="BB889" s="80"/>
      <c r="BC889" s="81"/>
      <c r="BJ889" s="74"/>
      <c r="BK889" s="74"/>
      <c r="BL889" s="74"/>
      <c r="BM889" s="74"/>
      <c r="BN889" s="74"/>
      <c r="BO889" s="74"/>
      <c r="BP889" s="74"/>
      <c r="BQ889" s="74"/>
      <c r="BR889" s="74"/>
      <c r="BS889" s="74"/>
      <c r="BT889" s="74"/>
      <c r="BU889" s="74"/>
      <c r="BV889" s="74"/>
      <c r="BW889" s="74"/>
      <c r="BX889" s="74"/>
      <c r="BY889" s="74"/>
      <c r="BZ889" s="74"/>
      <c r="CA889" s="74"/>
      <c r="EW889" s="72"/>
      <c r="EX889" s="72"/>
      <c r="EY889" s="72"/>
      <c r="EZ889" s="72"/>
      <c r="FA889" s="72"/>
      <c r="FB889" s="72"/>
      <c r="FC889" s="72"/>
      <c r="FD889" s="72"/>
      <c r="FE889" s="72"/>
      <c r="FF889" s="72"/>
      <c r="FG889" s="72"/>
      <c r="FH889" s="72"/>
      <c r="FI889" s="72"/>
      <c r="FJ889" s="72"/>
      <c r="FK889" s="72"/>
      <c r="FL889" s="72"/>
    </row>
    <row r="890" spans="30:168" ht="12.75">
      <c r="AD890" s="76"/>
      <c r="AF890" s="76"/>
      <c r="AG890" s="76"/>
      <c r="AH890" s="76"/>
      <c r="AI890" s="76"/>
      <c r="AJ890" s="76"/>
      <c r="AK890" s="76"/>
      <c r="AM890" s="80"/>
      <c r="AN890" s="80"/>
      <c r="AO890" s="80"/>
      <c r="AP890" s="80"/>
      <c r="AQ890" s="80"/>
      <c r="AR890" s="80"/>
      <c r="AS890" s="80"/>
      <c r="AT890" s="80"/>
      <c r="AU890" s="80"/>
      <c r="AV890" s="80"/>
      <c r="AW890" s="80"/>
      <c r="AX890" s="80"/>
      <c r="AY890" s="80"/>
      <c r="AZ890" s="80"/>
      <c r="BA890" s="80"/>
      <c r="BB890" s="80"/>
      <c r="BC890" s="81"/>
      <c r="BJ890" s="74"/>
      <c r="BK890" s="74"/>
      <c r="BL890" s="74"/>
      <c r="BM890" s="74"/>
      <c r="BN890" s="74"/>
      <c r="BO890" s="74"/>
      <c r="BP890" s="74"/>
      <c r="BQ890" s="74"/>
      <c r="BR890" s="74"/>
      <c r="BS890" s="74"/>
      <c r="BT890" s="74"/>
      <c r="BU890" s="74"/>
      <c r="BV890" s="74"/>
      <c r="BW890" s="74"/>
      <c r="BX890" s="74"/>
      <c r="BY890" s="74"/>
      <c r="BZ890" s="74"/>
      <c r="CA890" s="74"/>
      <c r="EW890" s="72"/>
      <c r="EX890" s="72"/>
      <c r="EY890" s="72"/>
      <c r="EZ890" s="72"/>
      <c r="FA890" s="72"/>
      <c r="FB890" s="72"/>
      <c r="FC890" s="72"/>
      <c r="FD890" s="72"/>
      <c r="FE890" s="72"/>
      <c r="FF890" s="72"/>
      <c r="FG890" s="72"/>
      <c r="FH890" s="72"/>
      <c r="FI890" s="72"/>
      <c r="FJ890" s="72"/>
      <c r="FK890" s="72"/>
      <c r="FL890" s="72"/>
    </row>
    <row r="891" spans="30:168" ht="12.75">
      <c r="AD891" s="76"/>
      <c r="AF891" s="76"/>
      <c r="AG891" s="76"/>
      <c r="AH891" s="76"/>
      <c r="AI891" s="76"/>
      <c r="AJ891" s="76"/>
      <c r="AK891" s="76"/>
      <c r="AM891" s="80"/>
      <c r="AN891" s="80"/>
      <c r="AO891" s="80"/>
      <c r="AP891" s="80"/>
      <c r="AQ891" s="80"/>
      <c r="AR891" s="80"/>
      <c r="AS891" s="80"/>
      <c r="AT891" s="80"/>
      <c r="AU891" s="80"/>
      <c r="AV891" s="80"/>
      <c r="AW891" s="80"/>
      <c r="AX891" s="80"/>
      <c r="AY891" s="80"/>
      <c r="AZ891" s="80"/>
      <c r="BA891" s="80"/>
      <c r="BB891" s="80"/>
      <c r="BC891" s="81"/>
      <c r="BJ891" s="74"/>
      <c r="BK891" s="74"/>
      <c r="BL891" s="74"/>
      <c r="BM891" s="74"/>
      <c r="BN891" s="74"/>
      <c r="BO891" s="74"/>
      <c r="BP891" s="74"/>
      <c r="BQ891" s="74"/>
      <c r="BR891" s="74"/>
      <c r="BS891" s="74"/>
      <c r="BT891" s="74"/>
      <c r="BU891" s="74"/>
      <c r="BV891" s="74"/>
      <c r="BW891" s="74"/>
      <c r="BX891" s="74"/>
      <c r="BY891" s="74"/>
      <c r="BZ891" s="74"/>
      <c r="CA891" s="74"/>
      <c r="EW891" s="72"/>
      <c r="EX891" s="72"/>
      <c r="EY891" s="72"/>
      <c r="EZ891" s="72"/>
      <c r="FA891" s="72"/>
      <c r="FB891" s="72"/>
      <c r="FC891" s="72"/>
      <c r="FD891" s="72"/>
      <c r="FE891" s="72"/>
      <c r="FF891" s="72"/>
      <c r="FG891" s="72"/>
      <c r="FH891" s="72"/>
      <c r="FI891" s="72"/>
      <c r="FJ891" s="72"/>
      <c r="FK891" s="72"/>
      <c r="FL891" s="72"/>
    </row>
    <row r="892" spans="30:168" ht="12.75">
      <c r="AD892" s="76"/>
      <c r="AF892" s="76"/>
      <c r="AG892" s="76"/>
      <c r="AH892" s="76"/>
      <c r="AI892" s="76"/>
      <c r="AJ892" s="76"/>
      <c r="AK892" s="76"/>
      <c r="AM892" s="80"/>
      <c r="AN892" s="80"/>
      <c r="AO892" s="80"/>
      <c r="AP892" s="80"/>
      <c r="AQ892" s="80"/>
      <c r="AR892" s="80"/>
      <c r="AS892" s="80"/>
      <c r="AT892" s="80"/>
      <c r="AU892" s="80"/>
      <c r="AV892" s="80"/>
      <c r="AW892" s="80"/>
      <c r="AX892" s="80"/>
      <c r="AY892" s="80"/>
      <c r="AZ892" s="80"/>
      <c r="BA892" s="80"/>
      <c r="BB892" s="80"/>
      <c r="BC892" s="81"/>
      <c r="BJ892" s="74"/>
      <c r="BK892" s="74"/>
      <c r="BL892" s="74"/>
      <c r="BM892" s="74"/>
      <c r="BN892" s="74"/>
      <c r="BO892" s="74"/>
      <c r="BP892" s="74"/>
      <c r="BQ892" s="74"/>
      <c r="BR892" s="74"/>
      <c r="BS892" s="74"/>
      <c r="BT892" s="74"/>
      <c r="BU892" s="74"/>
      <c r="BV892" s="74"/>
      <c r="BW892" s="74"/>
      <c r="BX892" s="74"/>
      <c r="BY892" s="74"/>
      <c r="BZ892" s="74"/>
      <c r="CA892" s="74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</row>
    <row r="893" spans="30:168" ht="12.75">
      <c r="AD893" s="76"/>
      <c r="AF893" s="76"/>
      <c r="AG893" s="76"/>
      <c r="AH893" s="76"/>
      <c r="AI893" s="76"/>
      <c r="AJ893" s="76"/>
      <c r="AK893" s="76"/>
      <c r="AM893" s="80"/>
      <c r="AN893" s="80"/>
      <c r="AO893" s="80"/>
      <c r="AP893" s="80"/>
      <c r="AQ893" s="80"/>
      <c r="AR893" s="80"/>
      <c r="AS893" s="80"/>
      <c r="AT893" s="80"/>
      <c r="AU893" s="80"/>
      <c r="AV893" s="80"/>
      <c r="AW893" s="80"/>
      <c r="AX893" s="80"/>
      <c r="AY893" s="80"/>
      <c r="AZ893" s="80"/>
      <c r="BA893" s="80"/>
      <c r="BB893" s="80"/>
      <c r="BC893" s="81"/>
      <c r="BJ893" s="74"/>
      <c r="BK893" s="74"/>
      <c r="BL893" s="74"/>
      <c r="BM893" s="74"/>
      <c r="BN893" s="74"/>
      <c r="BO893" s="74"/>
      <c r="BP893" s="74"/>
      <c r="BQ893" s="74"/>
      <c r="BR893" s="74"/>
      <c r="BS893" s="74"/>
      <c r="BT893" s="74"/>
      <c r="BU893" s="74"/>
      <c r="BV893" s="74"/>
      <c r="BW893" s="74"/>
      <c r="BX893" s="74"/>
      <c r="BY893" s="74"/>
      <c r="BZ893" s="74"/>
      <c r="CA893" s="74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</row>
    <row r="894" spans="30:168" ht="12.75">
      <c r="AD894" s="76"/>
      <c r="AF894" s="76"/>
      <c r="AG894" s="76"/>
      <c r="AH894" s="76"/>
      <c r="AI894" s="76"/>
      <c r="AJ894" s="76"/>
      <c r="AK894" s="76"/>
      <c r="AM894" s="80"/>
      <c r="AN894" s="80"/>
      <c r="AO894" s="80"/>
      <c r="AP894" s="80"/>
      <c r="AQ894" s="80"/>
      <c r="AR894" s="80"/>
      <c r="AS894" s="80"/>
      <c r="AT894" s="80"/>
      <c r="AU894" s="80"/>
      <c r="AV894" s="80"/>
      <c r="AW894" s="80"/>
      <c r="AX894" s="80"/>
      <c r="AY894" s="80"/>
      <c r="AZ894" s="80"/>
      <c r="BA894" s="80"/>
      <c r="BB894" s="80"/>
      <c r="BC894" s="81"/>
      <c r="BJ894" s="74"/>
      <c r="BK894" s="74"/>
      <c r="BL894" s="74"/>
      <c r="BM894" s="74"/>
      <c r="BN894" s="74"/>
      <c r="BO894" s="74"/>
      <c r="BP894" s="74"/>
      <c r="BQ894" s="74"/>
      <c r="BR894" s="74"/>
      <c r="BS894" s="74"/>
      <c r="BT894" s="74"/>
      <c r="BU894" s="74"/>
      <c r="BV894" s="74"/>
      <c r="BW894" s="74"/>
      <c r="BX894" s="74"/>
      <c r="BY894" s="74"/>
      <c r="BZ894" s="74"/>
      <c r="CA894" s="74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</row>
    <row r="895" spans="30:168" ht="12.75">
      <c r="AD895" s="76"/>
      <c r="AF895" s="76"/>
      <c r="AG895" s="76"/>
      <c r="AH895" s="76"/>
      <c r="AI895" s="76"/>
      <c r="AJ895" s="76"/>
      <c r="AK895" s="76"/>
      <c r="AM895" s="80"/>
      <c r="AN895" s="80"/>
      <c r="AO895" s="80"/>
      <c r="AP895" s="80"/>
      <c r="AQ895" s="80"/>
      <c r="AR895" s="80"/>
      <c r="AS895" s="80"/>
      <c r="AT895" s="80"/>
      <c r="AU895" s="80"/>
      <c r="AV895" s="80"/>
      <c r="AW895" s="80"/>
      <c r="AX895" s="80"/>
      <c r="AY895" s="80"/>
      <c r="AZ895" s="80"/>
      <c r="BA895" s="80"/>
      <c r="BB895" s="80"/>
      <c r="BC895" s="81"/>
      <c r="BJ895" s="74"/>
      <c r="BK895" s="74"/>
      <c r="BL895" s="74"/>
      <c r="BM895" s="74"/>
      <c r="BN895" s="74"/>
      <c r="BO895" s="74"/>
      <c r="BP895" s="74"/>
      <c r="BQ895" s="74"/>
      <c r="BR895" s="74"/>
      <c r="BS895" s="74"/>
      <c r="BT895" s="74"/>
      <c r="BU895" s="74"/>
      <c r="BV895" s="74"/>
      <c r="BW895" s="74"/>
      <c r="BX895" s="74"/>
      <c r="BY895" s="74"/>
      <c r="BZ895" s="74"/>
      <c r="CA895" s="74"/>
      <c r="EW895" s="72"/>
      <c r="EX895" s="72"/>
      <c r="EY895" s="72"/>
      <c r="EZ895" s="72"/>
      <c r="FA895" s="72"/>
      <c r="FB895" s="72"/>
      <c r="FC895" s="72"/>
      <c r="FD895" s="72"/>
      <c r="FE895" s="72"/>
      <c r="FF895" s="72"/>
      <c r="FG895" s="72"/>
      <c r="FH895" s="72"/>
      <c r="FI895" s="72"/>
      <c r="FJ895" s="72"/>
      <c r="FK895" s="72"/>
      <c r="FL895" s="72"/>
    </row>
    <row r="896" spans="30:168" ht="12.75">
      <c r="AD896" s="76"/>
      <c r="AF896" s="76"/>
      <c r="AG896" s="76"/>
      <c r="AH896" s="76"/>
      <c r="AI896" s="76"/>
      <c r="AJ896" s="76"/>
      <c r="AK896" s="76"/>
      <c r="AM896" s="80"/>
      <c r="AN896" s="80"/>
      <c r="AO896" s="80"/>
      <c r="AP896" s="80"/>
      <c r="AQ896" s="80"/>
      <c r="AR896" s="80"/>
      <c r="AS896" s="80"/>
      <c r="AT896" s="80"/>
      <c r="AU896" s="80"/>
      <c r="AV896" s="80"/>
      <c r="AW896" s="80"/>
      <c r="AX896" s="80"/>
      <c r="AY896" s="80"/>
      <c r="AZ896" s="80"/>
      <c r="BA896" s="80"/>
      <c r="BB896" s="80"/>
      <c r="BC896" s="81"/>
      <c r="BJ896" s="74"/>
      <c r="BK896" s="74"/>
      <c r="BL896" s="74"/>
      <c r="BM896" s="74"/>
      <c r="BN896" s="74"/>
      <c r="BO896" s="74"/>
      <c r="BP896" s="74"/>
      <c r="BQ896" s="74"/>
      <c r="BR896" s="74"/>
      <c r="BS896" s="74"/>
      <c r="BT896" s="74"/>
      <c r="BU896" s="74"/>
      <c r="BV896" s="74"/>
      <c r="BW896" s="74"/>
      <c r="BX896" s="74"/>
      <c r="BY896" s="74"/>
      <c r="BZ896" s="74"/>
      <c r="CA896" s="74"/>
      <c r="EW896" s="72"/>
      <c r="EX896" s="72"/>
      <c r="EY896" s="72"/>
      <c r="EZ896" s="72"/>
      <c r="FA896" s="72"/>
      <c r="FB896" s="72"/>
      <c r="FC896" s="72"/>
      <c r="FD896" s="72"/>
      <c r="FE896" s="72"/>
      <c r="FF896" s="72"/>
      <c r="FG896" s="72"/>
      <c r="FH896" s="72"/>
      <c r="FI896" s="72"/>
      <c r="FJ896" s="72"/>
      <c r="FK896" s="72"/>
      <c r="FL896" s="72"/>
    </row>
    <row r="897" spans="30:168" ht="12.75">
      <c r="AD897" s="76"/>
      <c r="AF897" s="76"/>
      <c r="AG897" s="76"/>
      <c r="AH897" s="76"/>
      <c r="AI897" s="76"/>
      <c r="AJ897" s="76"/>
      <c r="AK897" s="76"/>
      <c r="AM897" s="80"/>
      <c r="AN897" s="80"/>
      <c r="AO897" s="80"/>
      <c r="AP897" s="80"/>
      <c r="AQ897" s="80"/>
      <c r="AR897" s="80"/>
      <c r="AS897" s="80"/>
      <c r="AT897" s="80"/>
      <c r="AU897" s="80"/>
      <c r="AV897" s="80"/>
      <c r="AW897" s="80"/>
      <c r="AX897" s="80"/>
      <c r="AY897" s="80"/>
      <c r="AZ897" s="80"/>
      <c r="BA897" s="80"/>
      <c r="BB897" s="80"/>
      <c r="BC897" s="81"/>
      <c r="BJ897" s="74"/>
      <c r="BK897" s="74"/>
      <c r="BL897" s="74"/>
      <c r="BM897" s="74"/>
      <c r="BN897" s="74"/>
      <c r="BO897" s="74"/>
      <c r="BP897" s="74"/>
      <c r="BQ897" s="74"/>
      <c r="BR897" s="74"/>
      <c r="BS897" s="74"/>
      <c r="BT897" s="74"/>
      <c r="BU897" s="74"/>
      <c r="BV897" s="74"/>
      <c r="BW897" s="74"/>
      <c r="BX897" s="74"/>
      <c r="BY897" s="74"/>
      <c r="BZ897" s="74"/>
      <c r="CA897" s="74"/>
      <c r="EW897" s="72"/>
      <c r="EX897" s="72"/>
      <c r="EY897" s="72"/>
      <c r="EZ897" s="72"/>
      <c r="FA897" s="72"/>
      <c r="FB897" s="72"/>
      <c r="FC897" s="72"/>
      <c r="FD897" s="72"/>
      <c r="FE897" s="72"/>
      <c r="FF897" s="72"/>
      <c r="FG897" s="72"/>
      <c r="FH897" s="72"/>
      <c r="FI897" s="72"/>
      <c r="FJ897" s="72"/>
      <c r="FK897" s="72"/>
      <c r="FL897" s="72"/>
    </row>
    <row r="898" spans="30:168" ht="12.75">
      <c r="AD898" s="76"/>
      <c r="AF898" s="76"/>
      <c r="AG898" s="76"/>
      <c r="AH898" s="76"/>
      <c r="AI898" s="76"/>
      <c r="AJ898" s="76"/>
      <c r="AK898" s="76"/>
      <c r="AM898" s="80"/>
      <c r="AN898" s="80"/>
      <c r="AO898" s="80"/>
      <c r="AP898" s="80"/>
      <c r="AQ898" s="80"/>
      <c r="AR898" s="80"/>
      <c r="AS898" s="80"/>
      <c r="AT898" s="80"/>
      <c r="AU898" s="80"/>
      <c r="AV898" s="80"/>
      <c r="AW898" s="80"/>
      <c r="AX898" s="80"/>
      <c r="AY898" s="80"/>
      <c r="AZ898" s="80"/>
      <c r="BA898" s="80"/>
      <c r="BB898" s="80"/>
      <c r="BC898" s="81"/>
      <c r="BJ898" s="74"/>
      <c r="BK898" s="74"/>
      <c r="BL898" s="74"/>
      <c r="BM898" s="74"/>
      <c r="BN898" s="74"/>
      <c r="BO898" s="74"/>
      <c r="BP898" s="74"/>
      <c r="BQ898" s="74"/>
      <c r="BR898" s="74"/>
      <c r="BS898" s="74"/>
      <c r="BT898" s="74"/>
      <c r="BU898" s="74"/>
      <c r="BV898" s="74"/>
      <c r="BW898" s="74"/>
      <c r="BX898" s="74"/>
      <c r="BY898" s="74"/>
      <c r="BZ898" s="74"/>
      <c r="CA898" s="74"/>
      <c r="EW898" s="72"/>
      <c r="EX898" s="72"/>
      <c r="EY898" s="72"/>
      <c r="EZ898" s="72"/>
      <c r="FA898" s="72"/>
      <c r="FB898" s="72"/>
      <c r="FC898" s="72"/>
      <c r="FD898" s="72"/>
      <c r="FE898" s="72"/>
      <c r="FF898" s="72"/>
      <c r="FG898" s="72"/>
      <c r="FH898" s="72"/>
      <c r="FI898" s="72"/>
      <c r="FJ898" s="72"/>
      <c r="FK898" s="72"/>
      <c r="FL898" s="72"/>
    </row>
    <row r="899" spans="30:168" ht="12.75">
      <c r="AD899" s="76"/>
      <c r="AF899" s="76"/>
      <c r="AG899" s="76"/>
      <c r="AH899" s="76"/>
      <c r="AI899" s="76"/>
      <c r="AJ899" s="76"/>
      <c r="AK899" s="76"/>
      <c r="AM899" s="80"/>
      <c r="AN899" s="80"/>
      <c r="AO899" s="80"/>
      <c r="AP899" s="80"/>
      <c r="AQ899" s="80"/>
      <c r="AR899" s="80"/>
      <c r="AS899" s="80"/>
      <c r="AT899" s="80"/>
      <c r="AU899" s="80"/>
      <c r="AV899" s="80"/>
      <c r="AW899" s="80"/>
      <c r="AX899" s="80"/>
      <c r="AY899" s="80"/>
      <c r="AZ899" s="80"/>
      <c r="BA899" s="80"/>
      <c r="BB899" s="80"/>
      <c r="BC899" s="81"/>
      <c r="BJ899" s="74"/>
      <c r="BK899" s="74"/>
      <c r="BL899" s="74"/>
      <c r="BM899" s="74"/>
      <c r="BN899" s="74"/>
      <c r="BO899" s="74"/>
      <c r="BP899" s="74"/>
      <c r="BQ899" s="74"/>
      <c r="BR899" s="74"/>
      <c r="BS899" s="74"/>
      <c r="BT899" s="74"/>
      <c r="BU899" s="74"/>
      <c r="BV899" s="74"/>
      <c r="BW899" s="74"/>
      <c r="BX899" s="74"/>
      <c r="BY899" s="74"/>
      <c r="BZ899" s="74"/>
      <c r="CA899" s="74"/>
      <c r="EW899" s="72"/>
      <c r="EX899" s="72"/>
      <c r="EY899" s="72"/>
      <c r="EZ899" s="72"/>
      <c r="FA899" s="72"/>
      <c r="FB899" s="72"/>
      <c r="FC899" s="72"/>
      <c r="FD899" s="72"/>
      <c r="FE899" s="72"/>
      <c r="FF899" s="72"/>
      <c r="FG899" s="72"/>
      <c r="FH899" s="72"/>
      <c r="FI899" s="72"/>
      <c r="FJ899" s="72"/>
      <c r="FK899" s="72"/>
      <c r="FL899" s="72"/>
    </row>
    <row r="900" spans="30:168" ht="12.75">
      <c r="AD900" s="76"/>
      <c r="AF900" s="76"/>
      <c r="AG900" s="76"/>
      <c r="AH900" s="76"/>
      <c r="AI900" s="76"/>
      <c r="AJ900" s="76"/>
      <c r="AK900" s="76"/>
      <c r="AM900" s="80"/>
      <c r="AN900" s="80"/>
      <c r="AO900" s="80"/>
      <c r="AP900" s="80"/>
      <c r="AQ900" s="80"/>
      <c r="AR900" s="80"/>
      <c r="AS900" s="80"/>
      <c r="AT900" s="80"/>
      <c r="AU900" s="80"/>
      <c r="AV900" s="80"/>
      <c r="AW900" s="80"/>
      <c r="AX900" s="80"/>
      <c r="AY900" s="80"/>
      <c r="AZ900" s="80"/>
      <c r="BA900" s="80"/>
      <c r="BB900" s="80"/>
      <c r="BC900" s="81"/>
      <c r="BJ900" s="74"/>
      <c r="BK900" s="74"/>
      <c r="BL900" s="74"/>
      <c r="BM900" s="74"/>
      <c r="BN900" s="74"/>
      <c r="BO900" s="74"/>
      <c r="BP900" s="74"/>
      <c r="BQ900" s="74"/>
      <c r="BR900" s="74"/>
      <c r="BS900" s="74"/>
      <c r="BT900" s="74"/>
      <c r="BU900" s="74"/>
      <c r="BV900" s="74"/>
      <c r="BW900" s="74"/>
      <c r="BX900" s="74"/>
      <c r="BY900" s="74"/>
      <c r="BZ900" s="74"/>
      <c r="CA900" s="74"/>
      <c r="EW900" s="72"/>
      <c r="EX900" s="72"/>
      <c r="EY900" s="72"/>
      <c r="EZ900" s="72"/>
      <c r="FA900" s="72"/>
      <c r="FB900" s="72"/>
      <c r="FC900" s="72"/>
      <c r="FD900" s="72"/>
      <c r="FE900" s="72"/>
      <c r="FF900" s="72"/>
      <c r="FG900" s="72"/>
      <c r="FH900" s="72"/>
      <c r="FI900" s="72"/>
      <c r="FJ900" s="72"/>
      <c r="FK900" s="72"/>
      <c r="FL900" s="72"/>
    </row>
    <row r="901" spans="30:168" ht="12.75">
      <c r="AD901" s="76"/>
      <c r="AF901" s="76"/>
      <c r="AG901" s="76"/>
      <c r="AH901" s="76"/>
      <c r="AI901" s="76"/>
      <c r="AJ901" s="76"/>
      <c r="AK901" s="76"/>
      <c r="AM901" s="80"/>
      <c r="AN901" s="80"/>
      <c r="AO901" s="80"/>
      <c r="AP901" s="80"/>
      <c r="AQ901" s="80"/>
      <c r="AR901" s="80"/>
      <c r="AS901" s="80"/>
      <c r="AT901" s="80"/>
      <c r="AU901" s="80"/>
      <c r="AV901" s="80"/>
      <c r="AW901" s="80"/>
      <c r="AX901" s="80"/>
      <c r="AY901" s="80"/>
      <c r="AZ901" s="80"/>
      <c r="BA901" s="80"/>
      <c r="BB901" s="80"/>
      <c r="BC901" s="81"/>
      <c r="BJ901" s="74"/>
      <c r="BK901" s="74"/>
      <c r="BL901" s="74"/>
      <c r="BM901" s="74"/>
      <c r="BN901" s="74"/>
      <c r="BO901" s="74"/>
      <c r="BP901" s="74"/>
      <c r="BQ901" s="74"/>
      <c r="BR901" s="74"/>
      <c r="BS901" s="74"/>
      <c r="BT901" s="74"/>
      <c r="BU901" s="74"/>
      <c r="BV901" s="74"/>
      <c r="BW901" s="74"/>
      <c r="BX901" s="74"/>
      <c r="BY901" s="74"/>
      <c r="BZ901" s="74"/>
      <c r="CA901" s="74"/>
      <c r="EW901" s="72"/>
      <c r="EX901" s="72"/>
      <c r="EY901" s="72"/>
      <c r="EZ901" s="72"/>
      <c r="FA901" s="72"/>
      <c r="FB901" s="72"/>
      <c r="FC901" s="72"/>
      <c r="FD901" s="72"/>
      <c r="FE901" s="72"/>
      <c r="FF901" s="72"/>
      <c r="FG901" s="72"/>
      <c r="FH901" s="72"/>
      <c r="FI901" s="72"/>
      <c r="FJ901" s="72"/>
      <c r="FK901" s="72"/>
      <c r="FL901" s="72"/>
    </row>
    <row r="902" spans="30:168" ht="12.75">
      <c r="AD902" s="76"/>
      <c r="AF902" s="76"/>
      <c r="AG902" s="76"/>
      <c r="AH902" s="76"/>
      <c r="AI902" s="76"/>
      <c r="AJ902" s="76"/>
      <c r="AK902" s="76"/>
      <c r="AM902" s="80"/>
      <c r="AN902" s="80"/>
      <c r="AO902" s="80"/>
      <c r="AP902" s="80"/>
      <c r="AQ902" s="80"/>
      <c r="AR902" s="80"/>
      <c r="AS902" s="80"/>
      <c r="AT902" s="80"/>
      <c r="AU902" s="80"/>
      <c r="AV902" s="80"/>
      <c r="AW902" s="80"/>
      <c r="AX902" s="80"/>
      <c r="AY902" s="80"/>
      <c r="AZ902" s="80"/>
      <c r="BA902" s="80"/>
      <c r="BB902" s="80"/>
      <c r="BC902" s="81"/>
      <c r="BJ902" s="74"/>
      <c r="BK902" s="74"/>
      <c r="BL902" s="74"/>
      <c r="BM902" s="74"/>
      <c r="BN902" s="74"/>
      <c r="BO902" s="74"/>
      <c r="BP902" s="74"/>
      <c r="BQ902" s="74"/>
      <c r="BR902" s="74"/>
      <c r="BS902" s="74"/>
      <c r="BT902" s="74"/>
      <c r="BU902" s="74"/>
      <c r="BV902" s="74"/>
      <c r="BW902" s="74"/>
      <c r="BX902" s="74"/>
      <c r="BY902" s="74"/>
      <c r="BZ902" s="74"/>
      <c r="CA902" s="74"/>
      <c r="EW902" s="72"/>
      <c r="EX902" s="72"/>
      <c r="EY902" s="72"/>
      <c r="EZ902" s="72"/>
      <c r="FA902" s="72"/>
      <c r="FB902" s="72"/>
      <c r="FC902" s="72"/>
      <c r="FD902" s="72"/>
      <c r="FE902" s="72"/>
      <c r="FF902" s="72"/>
      <c r="FG902" s="72"/>
      <c r="FH902" s="72"/>
      <c r="FI902" s="72"/>
      <c r="FJ902" s="72"/>
      <c r="FK902" s="72"/>
      <c r="FL902" s="72"/>
    </row>
    <row r="903" spans="30:168" ht="12.75">
      <c r="AD903" s="76"/>
      <c r="AF903" s="76"/>
      <c r="AG903" s="76"/>
      <c r="AH903" s="76"/>
      <c r="AI903" s="76"/>
      <c r="AJ903" s="76"/>
      <c r="AK903" s="76"/>
      <c r="AM903" s="80"/>
      <c r="AN903" s="80"/>
      <c r="AO903" s="80"/>
      <c r="AP903" s="80"/>
      <c r="AQ903" s="80"/>
      <c r="AR903" s="80"/>
      <c r="AS903" s="80"/>
      <c r="AT903" s="80"/>
      <c r="AU903" s="80"/>
      <c r="AV903" s="80"/>
      <c r="AW903" s="80"/>
      <c r="AX903" s="80"/>
      <c r="AY903" s="80"/>
      <c r="AZ903" s="80"/>
      <c r="BA903" s="80"/>
      <c r="BB903" s="80"/>
      <c r="BC903" s="81"/>
      <c r="BJ903" s="74"/>
      <c r="BK903" s="74"/>
      <c r="BL903" s="74"/>
      <c r="BM903" s="74"/>
      <c r="BN903" s="74"/>
      <c r="BO903" s="74"/>
      <c r="BP903" s="74"/>
      <c r="BQ903" s="74"/>
      <c r="BR903" s="74"/>
      <c r="BS903" s="74"/>
      <c r="BT903" s="74"/>
      <c r="BU903" s="74"/>
      <c r="BV903" s="74"/>
      <c r="BW903" s="74"/>
      <c r="BX903" s="74"/>
      <c r="BY903" s="74"/>
      <c r="BZ903" s="74"/>
      <c r="CA903" s="74"/>
      <c r="EP903" s="72"/>
      <c r="EQ903" s="72"/>
      <c r="ER903" s="72"/>
      <c r="ES903" s="72"/>
      <c r="ET903" s="72"/>
      <c r="EU903" s="72"/>
      <c r="EV903" s="72"/>
      <c r="EW903" s="72"/>
      <c r="EX903" s="72"/>
      <c r="EY903" s="72"/>
      <c r="EZ903" s="72"/>
      <c r="FA903" s="72"/>
      <c r="FB903" s="72"/>
      <c r="FC903" s="72"/>
      <c r="FD903" s="72"/>
      <c r="FE903" s="72"/>
      <c r="FF903" s="72"/>
      <c r="FG903" s="72"/>
      <c r="FH903" s="72"/>
      <c r="FI903" s="72"/>
      <c r="FJ903" s="72"/>
      <c r="FK903" s="72"/>
      <c r="FL903" s="72"/>
    </row>
    <row r="904" spans="30:168" ht="12.75">
      <c r="AD904" s="76"/>
      <c r="AF904" s="76"/>
      <c r="AG904" s="76"/>
      <c r="AH904" s="76"/>
      <c r="AI904" s="76"/>
      <c r="AJ904" s="76"/>
      <c r="AK904" s="76"/>
      <c r="AM904" s="80"/>
      <c r="AN904" s="80"/>
      <c r="AO904" s="80"/>
      <c r="AP904" s="80"/>
      <c r="AQ904" s="80"/>
      <c r="AR904" s="80"/>
      <c r="AS904" s="80"/>
      <c r="AT904" s="80"/>
      <c r="AU904" s="80"/>
      <c r="AV904" s="80"/>
      <c r="AW904" s="80"/>
      <c r="AX904" s="80"/>
      <c r="AY904" s="80"/>
      <c r="AZ904" s="80"/>
      <c r="BA904" s="80"/>
      <c r="BB904" s="80"/>
      <c r="BC904" s="81"/>
      <c r="BJ904" s="74"/>
      <c r="BK904" s="74"/>
      <c r="BL904" s="74"/>
      <c r="BM904" s="74"/>
      <c r="BN904" s="74"/>
      <c r="BO904" s="74"/>
      <c r="BP904" s="74"/>
      <c r="BQ904" s="74"/>
      <c r="BR904" s="74"/>
      <c r="BS904" s="74"/>
      <c r="BT904" s="74"/>
      <c r="BU904" s="74"/>
      <c r="BV904" s="74"/>
      <c r="BW904" s="74"/>
      <c r="BX904" s="74"/>
      <c r="BY904" s="74"/>
      <c r="BZ904" s="74"/>
      <c r="CA904" s="74"/>
      <c r="EZ904" s="72"/>
      <c r="FA904" s="72"/>
      <c r="FB904" s="72"/>
      <c r="FC904" s="72"/>
      <c r="FD904" s="72"/>
      <c r="FE904" s="72"/>
      <c r="FF904" s="72"/>
      <c r="FG904" s="72"/>
      <c r="FH904" s="72"/>
      <c r="FI904" s="72"/>
      <c r="FJ904" s="72"/>
      <c r="FK904" s="72"/>
      <c r="FL904" s="72"/>
    </row>
    <row r="905" spans="30:168" ht="12.75">
      <c r="AD905" s="76"/>
      <c r="AF905" s="76"/>
      <c r="AG905" s="76"/>
      <c r="AH905" s="76"/>
      <c r="AI905" s="76"/>
      <c r="AJ905" s="76"/>
      <c r="AK905" s="76"/>
      <c r="AM905" s="80"/>
      <c r="AN905" s="80"/>
      <c r="AO905" s="80"/>
      <c r="AP905" s="80"/>
      <c r="AQ905" s="80"/>
      <c r="AR905" s="80"/>
      <c r="AS905" s="80"/>
      <c r="AT905" s="80"/>
      <c r="AU905" s="80"/>
      <c r="AV905" s="80"/>
      <c r="AW905" s="80"/>
      <c r="AX905" s="80"/>
      <c r="AY905" s="80"/>
      <c r="AZ905" s="80"/>
      <c r="BA905" s="80"/>
      <c r="BB905" s="80"/>
      <c r="BC905" s="81"/>
      <c r="BJ905" s="74"/>
      <c r="BK905" s="74"/>
      <c r="BL905" s="74"/>
      <c r="BM905" s="74"/>
      <c r="BN905" s="74"/>
      <c r="BO905" s="74"/>
      <c r="BP905" s="74"/>
      <c r="BQ905" s="74"/>
      <c r="BR905" s="74"/>
      <c r="BS905" s="74"/>
      <c r="BT905" s="74"/>
      <c r="BU905" s="74"/>
      <c r="BV905" s="74"/>
      <c r="BW905" s="74"/>
      <c r="BX905" s="74"/>
      <c r="BY905" s="74"/>
      <c r="BZ905" s="74"/>
      <c r="CA905" s="74"/>
      <c r="EZ905" s="72"/>
      <c r="FA905" s="72"/>
      <c r="FB905" s="72"/>
      <c r="FC905" s="72"/>
      <c r="FD905" s="72"/>
      <c r="FE905" s="72"/>
      <c r="FF905" s="72"/>
      <c r="FG905" s="72"/>
      <c r="FH905" s="72"/>
      <c r="FI905" s="72"/>
      <c r="FJ905" s="72"/>
      <c r="FK905" s="72"/>
      <c r="FL905" s="72"/>
    </row>
    <row r="906" spans="30:168" ht="12.75">
      <c r="AD906" s="76"/>
      <c r="AF906" s="76"/>
      <c r="AG906" s="76"/>
      <c r="AH906" s="76"/>
      <c r="AI906" s="76"/>
      <c r="AJ906" s="76"/>
      <c r="AK906" s="76"/>
      <c r="AM906" s="80"/>
      <c r="AN906" s="80"/>
      <c r="AO906" s="80"/>
      <c r="AP906" s="80"/>
      <c r="AQ906" s="80"/>
      <c r="AR906" s="80"/>
      <c r="AS906" s="80"/>
      <c r="AT906" s="80"/>
      <c r="AU906" s="80"/>
      <c r="AV906" s="80"/>
      <c r="AW906" s="80"/>
      <c r="AX906" s="80"/>
      <c r="AY906" s="80"/>
      <c r="AZ906" s="80"/>
      <c r="BA906" s="80"/>
      <c r="BB906" s="80"/>
      <c r="BC906" s="81"/>
      <c r="BJ906" s="74"/>
      <c r="BK906" s="74"/>
      <c r="BL906" s="74"/>
      <c r="BM906" s="74"/>
      <c r="BN906" s="74"/>
      <c r="BO906" s="74"/>
      <c r="BP906" s="74"/>
      <c r="BQ906" s="74"/>
      <c r="BR906" s="74"/>
      <c r="BS906" s="74"/>
      <c r="BT906" s="74"/>
      <c r="BU906" s="74"/>
      <c r="BV906" s="74"/>
      <c r="BW906" s="74"/>
      <c r="BX906" s="74"/>
      <c r="BY906" s="74"/>
      <c r="BZ906" s="74"/>
      <c r="CA906" s="74"/>
      <c r="EZ906" s="72"/>
      <c r="FA906" s="72"/>
      <c r="FB906" s="72"/>
      <c r="FC906" s="72"/>
      <c r="FD906" s="72"/>
      <c r="FE906" s="72"/>
      <c r="FF906" s="72"/>
      <c r="FG906" s="72"/>
      <c r="FH906" s="72"/>
      <c r="FI906" s="72"/>
      <c r="FJ906" s="72"/>
      <c r="FK906" s="72"/>
      <c r="FL906" s="72"/>
    </row>
    <row r="907" spans="30:168" ht="12.75">
      <c r="AD907" s="76"/>
      <c r="AF907" s="76"/>
      <c r="AG907" s="76"/>
      <c r="AH907" s="76"/>
      <c r="AI907" s="76"/>
      <c r="AJ907" s="76"/>
      <c r="AK907" s="76"/>
      <c r="AM907" s="80"/>
      <c r="AN907" s="80"/>
      <c r="AO907" s="80"/>
      <c r="AP907" s="80"/>
      <c r="AQ907" s="80"/>
      <c r="AR907" s="80"/>
      <c r="AS907" s="80"/>
      <c r="AT907" s="80"/>
      <c r="AU907" s="80"/>
      <c r="AV907" s="80"/>
      <c r="AW907" s="80"/>
      <c r="AX907" s="80"/>
      <c r="AY907" s="80"/>
      <c r="AZ907" s="80"/>
      <c r="BA907" s="80"/>
      <c r="BB907" s="80"/>
      <c r="BC907" s="81"/>
      <c r="BJ907" s="74"/>
      <c r="BK907" s="74"/>
      <c r="BL907" s="74"/>
      <c r="BM907" s="74"/>
      <c r="BN907" s="74"/>
      <c r="BO907" s="74"/>
      <c r="BP907" s="74"/>
      <c r="BQ907" s="74"/>
      <c r="BR907" s="74"/>
      <c r="BS907" s="74"/>
      <c r="BT907" s="74"/>
      <c r="BU907" s="74"/>
      <c r="BV907" s="74"/>
      <c r="BW907" s="74"/>
      <c r="BX907" s="74"/>
      <c r="BY907" s="74"/>
      <c r="BZ907" s="74"/>
      <c r="CA907" s="74"/>
      <c r="EZ907" s="72"/>
      <c r="FA907" s="72"/>
      <c r="FB907" s="72"/>
      <c r="FC907" s="72"/>
      <c r="FD907" s="72"/>
      <c r="FE907" s="72"/>
      <c r="FF907" s="72"/>
      <c r="FG907" s="72"/>
      <c r="FH907" s="72"/>
      <c r="FI907" s="72"/>
      <c r="FJ907" s="72"/>
      <c r="FK907" s="72"/>
      <c r="FL907" s="72"/>
    </row>
    <row r="908" spans="30:168" ht="12.75">
      <c r="AD908" s="76"/>
      <c r="AF908" s="76"/>
      <c r="AG908" s="76"/>
      <c r="AH908" s="76"/>
      <c r="AI908" s="76"/>
      <c r="AJ908" s="76"/>
      <c r="AK908" s="76"/>
      <c r="AM908" s="80"/>
      <c r="AN908" s="80"/>
      <c r="AO908" s="80"/>
      <c r="AP908" s="80"/>
      <c r="AQ908" s="80"/>
      <c r="AR908" s="80"/>
      <c r="AS908" s="80"/>
      <c r="AT908" s="80"/>
      <c r="AU908" s="80"/>
      <c r="AV908" s="80"/>
      <c r="AW908" s="80"/>
      <c r="AX908" s="80"/>
      <c r="AY908" s="80"/>
      <c r="AZ908" s="80"/>
      <c r="BA908" s="80"/>
      <c r="BB908" s="80"/>
      <c r="BC908" s="81"/>
      <c r="BJ908" s="74"/>
      <c r="BK908" s="74"/>
      <c r="BL908" s="74"/>
      <c r="BM908" s="74"/>
      <c r="BN908" s="74"/>
      <c r="BO908" s="74"/>
      <c r="BP908" s="74"/>
      <c r="BQ908" s="74"/>
      <c r="BR908" s="74"/>
      <c r="BS908" s="74"/>
      <c r="BT908" s="74"/>
      <c r="BU908" s="74"/>
      <c r="BV908" s="74"/>
      <c r="BW908" s="74"/>
      <c r="BX908" s="74"/>
      <c r="BY908" s="74"/>
      <c r="BZ908" s="74"/>
      <c r="CA908" s="74"/>
      <c r="EZ908" s="72"/>
      <c r="FA908" s="72"/>
      <c r="FB908" s="72"/>
      <c r="FC908" s="72"/>
      <c r="FD908" s="72"/>
      <c r="FE908" s="72"/>
      <c r="FF908" s="72"/>
      <c r="FG908" s="72"/>
      <c r="FH908" s="72"/>
      <c r="FI908" s="72"/>
      <c r="FJ908" s="72"/>
      <c r="FK908" s="72"/>
      <c r="FL908" s="72"/>
    </row>
    <row r="909" spans="30:168" ht="12.75">
      <c r="AD909" s="76"/>
      <c r="AF909" s="76"/>
      <c r="AG909" s="76"/>
      <c r="AH909" s="76"/>
      <c r="AI909" s="76"/>
      <c r="AJ909" s="76"/>
      <c r="AK909" s="76"/>
      <c r="AM909" s="80"/>
      <c r="AN909" s="80"/>
      <c r="AO909" s="80"/>
      <c r="AP909" s="80"/>
      <c r="AQ909" s="80"/>
      <c r="AR909" s="80"/>
      <c r="AS909" s="80"/>
      <c r="AT909" s="80"/>
      <c r="AU909" s="80"/>
      <c r="AV909" s="80"/>
      <c r="AW909" s="80"/>
      <c r="AX909" s="80"/>
      <c r="AY909" s="80"/>
      <c r="AZ909" s="80"/>
      <c r="BA909" s="80"/>
      <c r="BB909" s="80"/>
      <c r="BC909" s="81"/>
      <c r="BJ909" s="74"/>
      <c r="BK909" s="74"/>
      <c r="BL909" s="74"/>
      <c r="BM909" s="74"/>
      <c r="BN909" s="74"/>
      <c r="BO909" s="74"/>
      <c r="BP909" s="74"/>
      <c r="BQ909" s="74"/>
      <c r="BR909" s="74"/>
      <c r="BS909" s="74"/>
      <c r="BT909" s="74"/>
      <c r="BU909" s="74"/>
      <c r="BV909" s="74"/>
      <c r="BW909" s="74"/>
      <c r="BX909" s="74"/>
      <c r="BY909" s="74"/>
      <c r="BZ909" s="74"/>
      <c r="CA909" s="74"/>
      <c r="EZ909" s="72"/>
      <c r="FA909" s="72"/>
      <c r="FB909" s="72"/>
      <c r="FC909" s="72"/>
      <c r="FD909" s="72"/>
      <c r="FE909" s="72"/>
      <c r="FF909" s="72"/>
      <c r="FG909" s="72"/>
      <c r="FH909" s="72"/>
      <c r="FI909" s="72"/>
      <c r="FJ909" s="72"/>
      <c r="FK909" s="72"/>
      <c r="FL909" s="72"/>
    </row>
    <row r="910" spans="30:168" ht="12.75">
      <c r="AD910" s="76"/>
      <c r="AF910" s="76"/>
      <c r="AG910" s="76"/>
      <c r="AH910" s="76"/>
      <c r="AI910" s="76"/>
      <c r="AJ910" s="76"/>
      <c r="AK910" s="76"/>
      <c r="AM910" s="80"/>
      <c r="AN910" s="80"/>
      <c r="AO910" s="80"/>
      <c r="AP910" s="80"/>
      <c r="AQ910" s="80"/>
      <c r="AR910" s="80"/>
      <c r="AS910" s="80"/>
      <c r="AT910" s="80"/>
      <c r="AU910" s="80"/>
      <c r="AV910" s="80"/>
      <c r="AW910" s="80"/>
      <c r="AX910" s="80"/>
      <c r="AY910" s="80"/>
      <c r="AZ910" s="80"/>
      <c r="BA910" s="80"/>
      <c r="BB910" s="80"/>
      <c r="BC910" s="81"/>
      <c r="BJ910" s="74"/>
      <c r="BK910" s="74"/>
      <c r="BL910" s="74"/>
      <c r="BM910" s="74"/>
      <c r="BN910" s="74"/>
      <c r="BO910" s="74"/>
      <c r="BP910" s="74"/>
      <c r="BQ910" s="74"/>
      <c r="BR910" s="74"/>
      <c r="BS910" s="74"/>
      <c r="BT910" s="74"/>
      <c r="BU910" s="74"/>
      <c r="BV910" s="74"/>
      <c r="BW910" s="74"/>
      <c r="BX910" s="74"/>
      <c r="BY910" s="74"/>
      <c r="BZ910" s="74"/>
      <c r="CA910" s="74"/>
      <c r="EZ910" s="72"/>
      <c r="FA910" s="72"/>
      <c r="FB910" s="72"/>
      <c r="FC910" s="72"/>
      <c r="FD910" s="72"/>
      <c r="FE910" s="72"/>
      <c r="FF910" s="72"/>
      <c r="FG910" s="72"/>
      <c r="FH910" s="72"/>
      <c r="FI910" s="72"/>
      <c r="FJ910" s="72"/>
      <c r="FK910" s="72"/>
      <c r="FL910" s="72"/>
    </row>
    <row r="911" spans="30:168" ht="12.75">
      <c r="AD911" s="76"/>
      <c r="AF911" s="76"/>
      <c r="AG911" s="76"/>
      <c r="AH911" s="76"/>
      <c r="AI911" s="76"/>
      <c r="AJ911" s="76"/>
      <c r="AK911" s="76"/>
      <c r="AM911" s="80"/>
      <c r="AN911" s="80"/>
      <c r="AO911" s="80"/>
      <c r="AP911" s="80"/>
      <c r="AQ911" s="80"/>
      <c r="AR911" s="80"/>
      <c r="AS911" s="80"/>
      <c r="AT911" s="80"/>
      <c r="AU911" s="80"/>
      <c r="AV911" s="80"/>
      <c r="AW911" s="80"/>
      <c r="AX911" s="80"/>
      <c r="AY911" s="80"/>
      <c r="AZ911" s="80"/>
      <c r="BA911" s="80"/>
      <c r="BB911" s="80"/>
      <c r="BC911" s="81"/>
      <c r="BJ911" s="74"/>
      <c r="BK911" s="74"/>
      <c r="BL911" s="74"/>
      <c r="BM911" s="74"/>
      <c r="BN911" s="74"/>
      <c r="BO911" s="74"/>
      <c r="BP911" s="74"/>
      <c r="BQ911" s="74"/>
      <c r="BR911" s="74"/>
      <c r="BS911" s="74"/>
      <c r="BT911" s="74"/>
      <c r="BU911" s="74"/>
      <c r="BV911" s="74"/>
      <c r="BW911" s="74"/>
      <c r="BX911" s="74"/>
      <c r="BY911" s="74"/>
      <c r="BZ911" s="74"/>
      <c r="CA911" s="74"/>
      <c r="EZ911" s="72"/>
      <c r="FA911" s="72"/>
      <c r="FB911" s="72"/>
      <c r="FC911" s="72"/>
      <c r="FD911" s="72"/>
      <c r="FE911" s="72"/>
      <c r="FF911" s="72"/>
      <c r="FG911" s="72"/>
      <c r="FH911" s="72"/>
      <c r="FI911" s="72"/>
      <c r="FJ911" s="72"/>
      <c r="FK911" s="72"/>
      <c r="FL911" s="72"/>
    </row>
    <row r="912" spans="30:168" ht="12.75">
      <c r="AD912" s="76"/>
      <c r="AF912" s="76"/>
      <c r="AG912" s="76"/>
      <c r="AH912" s="76"/>
      <c r="AI912" s="76"/>
      <c r="AJ912" s="76"/>
      <c r="AK912" s="76"/>
      <c r="AM912" s="80"/>
      <c r="AN912" s="80"/>
      <c r="AO912" s="80"/>
      <c r="AP912" s="80"/>
      <c r="AQ912" s="80"/>
      <c r="AR912" s="80"/>
      <c r="AS912" s="80"/>
      <c r="AT912" s="80"/>
      <c r="AU912" s="80"/>
      <c r="AV912" s="80"/>
      <c r="AW912" s="80"/>
      <c r="AX912" s="80"/>
      <c r="AY912" s="80"/>
      <c r="AZ912" s="80"/>
      <c r="BA912" s="80"/>
      <c r="BB912" s="80"/>
      <c r="BC912" s="81"/>
      <c r="BJ912" s="74"/>
      <c r="BK912" s="74"/>
      <c r="BL912" s="74"/>
      <c r="BM912" s="74"/>
      <c r="BN912" s="74"/>
      <c r="BO912" s="74"/>
      <c r="BP912" s="74"/>
      <c r="BQ912" s="74"/>
      <c r="BR912" s="74"/>
      <c r="BS912" s="74"/>
      <c r="BT912" s="74"/>
      <c r="BU912" s="74"/>
      <c r="BV912" s="74"/>
      <c r="BW912" s="74"/>
      <c r="BX912" s="74"/>
      <c r="BY912" s="74"/>
      <c r="BZ912" s="74"/>
      <c r="CA912" s="74"/>
      <c r="EZ912" s="72"/>
      <c r="FA912" s="72"/>
      <c r="FB912" s="72"/>
      <c r="FC912" s="72"/>
      <c r="FD912" s="72"/>
      <c r="FE912" s="72"/>
      <c r="FF912" s="72"/>
      <c r="FG912" s="72"/>
      <c r="FH912" s="72"/>
      <c r="FI912" s="72"/>
      <c r="FJ912" s="72"/>
      <c r="FK912" s="72"/>
      <c r="FL912" s="72"/>
    </row>
    <row r="913" spans="30:168" ht="12.75">
      <c r="AD913" s="76"/>
      <c r="AF913" s="76"/>
      <c r="AG913" s="76"/>
      <c r="AH913" s="76"/>
      <c r="AI913" s="76"/>
      <c r="AJ913" s="76"/>
      <c r="AK913" s="76"/>
      <c r="AM913" s="80"/>
      <c r="AN913" s="80"/>
      <c r="AO913" s="80"/>
      <c r="AP913" s="80"/>
      <c r="AQ913" s="80"/>
      <c r="AR913" s="80"/>
      <c r="AS913" s="80"/>
      <c r="AT913" s="80"/>
      <c r="AU913" s="80"/>
      <c r="AV913" s="80"/>
      <c r="AW913" s="80"/>
      <c r="AX913" s="80"/>
      <c r="AY913" s="80"/>
      <c r="AZ913" s="80"/>
      <c r="BA913" s="80"/>
      <c r="BB913" s="74"/>
      <c r="BC913" s="74"/>
      <c r="BJ913" s="74"/>
      <c r="BK913" s="74"/>
      <c r="BL913" s="74"/>
      <c r="BM913" s="74"/>
      <c r="BN913" s="74"/>
      <c r="BO913" s="74"/>
      <c r="BP913" s="74"/>
      <c r="BQ913" s="74"/>
      <c r="BR913" s="74"/>
      <c r="BS913" s="74"/>
      <c r="BT913" s="74"/>
      <c r="BU913" s="74"/>
      <c r="BV913" s="74"/>
      <c r="BW913" s="74"/>
      <c r="BX913" s="74"/>
      <c r="BY913" s="74"/>
      <c r="BZ913" s="74"/>
      <c r="CA913" s="74"/>
      <c r="EZ913" s="72"/>
      <c r="FA913" s="72"/>
      <c r="FB913" s="72"/>
      <c r="FC913" s="72"/>
      <c r="FD913" s="72"/>
      <c r="FE913" s="72"/>
      <c r="FF913" s="72"/>
      <c r="FG913" s="72"/>
      <c r="FH913" s="72"/>
      <c r="FI913" s="72"/>
      <c r="FJ913" s="72"/>
      <c r="FK913" s="72"/>
      <c r="FL913" s="72"/>
    </row>
    <row r="914" spans="30:168" ht="12.75">
      <c r="AD914" s="76"/>
      <c r="AF914" s="76"/>
      <c r="AG914" s="76"/>
      <c r="AH914" s="76"/>
      <c r="AI914" s="76"/>
      <c r="AJ914" s="76"/>
      <c r="AK914" s="76"/>
      <c r="AM914" s="80"/>
      <c r="AN914" s="80"/>
      <c r="AO914" s="80"/>
      <c r="AP914" s="80"/>
      <c r="AQ914" s="80"/>
      <c r="AR914" s="80"/>
      <c r="AS914" s="80"/>
      <c r="AT914" s="80"/>
      <c r="AU914" s="80"/>
      <c r="AV914" s="80"/>
      <c r="AW914" s="80"/>
      <c r="AX914" s="80"/>
      <c r="AY914" s="80"/>
      <c r="AZ914" s="80"/>
      <c r="BA914" s="80"/>
      <c r="BB914" s="80"/>
      <c r="BJ914" s="74"/>
      <c r="BK914" s="74"/>
      <c r="BL914" s="74"/>
      <c r="BM914" s="74"/>
      <c r="BN914" s="74"/>
      <c r="BO914" s="74"/>
      <c r="BP914" s="74"/>
      <c r="BQ914" s="74"/>
      <c r="BR914" s="74"/>
      <c r="BS914" s="74"/>
      <c r="BT914" s="74"/>
      <c r="BU914" s="74"/>
      <c r="BV914" s="74"/>
      <c r="BW914" s="74"/>
      <c r="BX914" s="74"/>
      <c r="BY914" s="74"/>
      <c r="BZ914" s="74"/>
      <c r="CA914" s="74"/>
      <c r="EZ914" s="72"/>
      <c r="FA914" s="72"/>
      <c r="FB914" s="72"/>
      <c r="FC914" s="72"/>
      <c r="FD914" s="72"/>
      <c r="FE914" s="72"/>
      <c r="FF914" s="72"/>
      <c r="FG914" s="72"/>
      <c r="FH914" s="72"/>
      <c r="FI914" s="72"/>
      <c r="FJ914" s="72"/>
      <c r="FK914" s="72"/>
      <c r="FL914" s="72"/>
    </row>
    <row r="915" spans="30:168" ht="12.75">
      <c r="AD915" s="76"/>
      <c r="AF915" s="76"/>
      <c r="AG915" s="76"/>
      <c r="AH915" s="76"/>
      <c r="AI915" s="76"/>
      <c r="AJ915" s="76"/>
      <c r="AK915" s="76"/>
      <c r="AM915" s="80"/>
      <c r="AN915" s="80"/>
      <c r="AO915" s="80"/>
      <c r="AP915" s="80"/>
      <c r="AQ915" s="80"/>
      <c r="AR915" s="80"/>
      <c r="AS915" s="80"/>
      <c r="AT915" s="80"/>
      <c r="AU915" s="80"/>
      <c r="AV915" s="80"/>
      <c r="AW915" s="80"/>
      <c r="AX915" s="80"/>
      <c r="AY915" s="80"/>
      <c r="AZ915" s="80"/>
      <c r="BA915" s="80"/>
      <c r="BB915" s="80"/>
      <c r="BH915" s="74"/>
      <c r="BI915" s="74"/>
      <c r="BJ915" s="74"/>
      <c r="BK915" s="74"/>
      <c r="BL915" s="74"/>
      <c r="BM915" s="74"/>
      <c r="BN915" s="74"/>
      <c r="BO915" s="74"/>
      <c r="BP915" s="74"/>
      <c r="BQ915" s="74"/>
      <c r="BR915" s="74"/>
      <c r="BS915" s="74"/>
      <c r="BT915" s="74"/>
      <c r="BU915" s="74"/>
      <c r="BV915" s="74"/>
      <c r="BW915" s="74"/>
      <c r="BX915" s="74"/>
      <c r="BY915" s="74"/>
      <c r="BZ915" s="74"/>
      <c r="CA915" s="74"/>
      <c r="EZ915" s="72"/>
      <c r="FA915" s="72"/>
      <c r="FB915" s="72"/>
      <c r="FC915" s="72"/>
      <c r="FD915" s="72"/>
      <c r="FE915" s="72"/>
      <c r="FF915" s="72"/>
      <c r="FG915" s="72"/>
      <c r="FH915" s="72"/>
      <c r="FI915" s="72"/>
      <c r="FJ915" s="72"/>
      <c r="FK915" s="72"/>
      <c r="FL915" s="72"/>
    </row>
    <row r="916" spans="30:168" ht="12.75">
      <c r="AD916" s="76"/>
      <c r="AF916" s="76"/>
      <c r="AG916" s="76"/>
      <c r="AH916" s="76"/>
      <c r="AI916" s="76"/>
      <c r="AJ916" s="76"/>
      <c r="AK916" s="76"/>
      <c r="AM916" s="80"/>
      <c r="AN916" s="80"/>
      <c r="AO916" s="80"/>
      <c r="AP916" s="80"/>
      <c r="AQ916" s="80"/>
      <c r="AR916" s="80"/>
      <c r="AS916" s="80"/>
      <c r="AT916" s="80"/>
      <c r="AU916" s="80"/>
      <c r="AV916" s="80"/>
      <c r="AW916" s="80"/>
      <c r="AX916" s="80"/>
      <c r="AY916" s="80"/>
      <c r="AZ916" s="80"/>
      <c r="BA916" s="80"/>
      <c r="BB916" s="80"/>
      <c r="BM916" s="74"/>
      <c r="BN916" s="74"/>
      <c r="BO916" s="74"/>
      <c r="BP916" s="74"/>
      <c r="BQ916" s="74"/>
      <c r="BR916" s="74"/>
      <c r="BS916" s="74"/>
      <c r="BT916" s="74"/>
      <c r="BU916" s="74"/>
      <c r="BV916" s="74"/>
      <c r="BW916" s="74"/>
      <c r="BX916" s="74"/>
      <c r="BY916" s="74"/>
      <c r="BZ916" s="74"/>
      <c r="CA916" s="74"/>
      <c r="EZ916" s="72"/>
      <c r="FA916" s="72"/>
      <c r="FB916" s="72"/>
      <c r="FC916" s="72"/>
      <c r="FD916" s="72"/>
      <c r="FE916" s="72"/>
      <c r="FF916" s="72"/>
      <c r="FG916" s="72"/>
      <c r="FH916" s="72"/>
      <c r="FI916" s="72"/>
      <c r="FJ916" s="72"/>
      <c r="FK916" s="72"/>
      <c r="FL916" s="72"/>
    </row>
    <row r="917" spans="30:168" ht="12.75">
      <c r="AD917" s="76"/>
      <c r="AF917" s="76"/>
      <c r="AG917" s="76"/>
      <c r="AH917" s="76"/>
      <c r="AI917" s="76"/>
      <c r="AJ917" s="76"/>
      <c r="AK917" s="76"/>
      <c r="AM917" s="80"/>
      <c r="AN917" s="80"/>
      <c r="AO917" s="80"/>
      <c r="AP917" s="80"/>
      <c r="AQ917" s="80"/>
      <c r="AR917" s="80"/>
      <c r="AS917" s="80"/>
      <c r="AT917" s="80"/>
      <c r="AU917" s="80"/>
      <c r="AV917" s="80"/>
      <c r="AW917" s="80"/>
      <c r="AX917" s="80"/>
      <c r="AY917" s="80"/>
      <c r="AZ917" s="80"/>
      <c r="BA917" s="80"/>
      <c r="BB917" s="80"/>
      <c r="BF917" s="74"/>
      <c r="BM917" s="74"/>
      <c r="BN917" s="74"/>
      <c r="BO917" s="74"/>
      <c r="BP917" s="74"/>
      <c r="BQ917" s="74"/>
      <c r="BR917" s="74"/>
      <c r="BS917" s="74"/>
      <c r="BT917" s="74"/>
      <c r="BU917" s="74"/>
      <c r="BV917" s="74"/>
      <c r="BW917" s="74"/>
      <c r="BX917" s="74"/>
      <c r="BY917" s="74"/>
      <c r="BZ917" s="74"/>
      <c r="CA917" s="74"/>
      <c r="EZ917" s="72"/>
      <c r="FA917" s="72"/>
      <c r="FB917" s="72"/>
      <c r="FC917" s="72"/>
      <c r="FD917" s="72"/>
      <c r="FE917" s="72"/>
      <c r="FF917" s="72"/>
      <c r="FG917" s="72"/>
      <c r="FH917" s="72"/>
      <c r="FI917" s="72"/>
      <c r="FJ917" s="72"/>
      <c r="FK917" s="72"/>
      <c r="FL917" s="72"/>
    </row>
    <row r="918" spans="30:168" ht="12.75">
      <c r="AD918" s="76"/>
      <c r="AF918" s="76"/>
      <c r="AG918" s="76"/>
      <c r="AH918" s="76"/>
      <c r="AI918" s="76"/>
      <c r="AJ918" s="76"/>
      <c r="AK918" s="76"/>
      <c r="AM918" s="80"/>
      <c r="AN918" s="80"/>
      <c r="AO918" s="80"/>
      <c r="AP918" s="80"/>
      <c r="AQ918" s="80"/>
      <c r="AR918" s="80"/>
      <c r="AS918" s="80"/>
      <c r="AT918" s="80"/>
      <c r="AU918" s="80"/>
      <c r="AV918" s="80"/>
      <c r="AW918" s="80"/>
      <c r="AX918" s="80"/>
      <c r="AY918" s="80"/>
      <c r="AZ918" s="80"/>
      <c r="BA918" s="80"/>
      <c r="BB918" s="80"/>
      <c r="BD918" s="74"/>
      <c r="BE918" s="74"/>
      <c r="BF918" s="81"/>
      <c r="BG918" s="74"/>
      <c r="BM918" s="74"/>
      <c r="BN918" s="74"/>
      <c r="BO918" s="74"/>
      <c r="BP918" s="74"/>
      <c r="BQ918" s="74"/>
      <c r="BR918" s="74"/>
      <c r="BS918" s="74"/>
      <c r="BT918" s="74"/>
      <c r="BU918" s="74"/>
      <c r="BV918" s="74"/>
      <c r="BW918" s="74"/>
      <c r="BX918" s="74"/>
      <c r="BY918" s="74"/>
      <c r="BZ918" s="74"/>
      <c r="CA918" s="74"/>
      <c r="EZ918" s="72"/>
      <c r="FA918" s="72"/>
      <c r="FB918" s="72"/>
      <c r="FC918" s="72"/>
      <c r="FD918" s="72"/>
      <c r="FE918" s="72"/>
      <c r="FF918" s="72"/>
      <c r="FG918" s="72"/>
      <c r="FH918" s="72"/>
      <c r="FI918" s="72"/>
      <c r="FJ918" s="72"/>
      <c r="FK918" s="72"/>
      <c r="FL918" s="72"/>
    </row>
    <row r="919" spans="30:168" ht="12.75">
      <c r="AD919" s="76"/>
      <c r="AF919" s="76"/>
      <c r="AG919" s="76"/>
      <c r="AH919" s="76"/>
      <c r="AI919" s="76"/>
      <c r="AJ919" s="76"/>
      <c r="AK919" s="76"/>
      <c r="AM919" s="80"/>
      <c r="AN919" s="80"/>
      <c r="AO919" s="80"/>
      <c r="AP919" s="80"/>
      <c r="AQ919" s="80"/>
      <c r="AR919" s="80"/>
      <c r="AS919" s="80"/>
      <c r="AT919" s="80"/>
      <c r="AU919" s="80"/>
      <c r="AV919" s="80"/>
      <c r="AW919" s="80"/>
      <c r="AX919" s="80"/>
      <c r="AY919" s="80"/>
      <c r="AZ919" s="80"/>
      <c r="BA919" s="80"/>
      <c r="BB919" s="80"/>
      <c r="BF919" s="81"/>
      <c r="BM919" s="74"/>
      <c r="BN919" s="74"/>
      <c r="BO919" s="74"/>
      <c r="BP919" s="74"/>
      <c r="BQ919" s="74"/>
      <c r="BR919" s="74"/>
      <c r="BS919" s="74"/>
      <c r="BT919" s="74"/>
      <c r="BU919" s="74"/>
      <c r="BV919" s="74"/>
      <c r="BW919" s="74"/>
      <c r="BX919" s="74"/>
      <c r="BY919" s="74"/>
      <c r="BZ919" s="74"/>
      <c r="CA919" s="74"/>
      <c r="EZ919" s="72"/>
      <c r="FA919" s="72"/>
      <c r="FB919" s="72"/>
      <c r="FC919" s="72"/>
      <c r="FD919" s="72"/>
      <c r="FE919" s="72"/>
      <c r="FF919" s="72"/>
      <c r="FG919" s="72"/>
      <c r="FH919" s="72"/>
      <c r="FI919" s="72"/>
      <c r="FJ919" s="72"/>
      <c r="FK919" s="72"/>
      <c r="FL919" s="72"/>
    </row>
    <row r="920" spans="30:168" ht="12.75">
      <c r="AD920" s="76"/>
      <c r="AF920" s="76"/>
      <c r="AG920" s="76"/>
      <c r="AH920" s="76"/>
      <c r="AI920" s="76"/>
      <c r="AJ920" s="76"/>
      <c r="AK920" s="76"/>
      <c r="AM920" s="80"/>
      <c r="AN920" s="80"/>
      <c r="AO920" s="80"/>
      <c r="AP920" s="80"/>
      <c r="AQ920" s="80"/>
      <c r="AR920" s="80"/>
      <c r="AS920" s="80"/>
      <c r="AT920" s="80"/>
      <c r="AU920" s="80"/>
      <c r="AV920" s="80"/>
      <c r="AW920" s="80"/>
      <c r="AX920" s="80"/>
      <c r="AY920" s="80"/>
      <c r="AZ920" s="80"/>
      <c r="BA920" s="80"/>
      <c r="BB920" s="80"/>
      <c r="BF920" s="81"/>
      <c r="BM920" s="74"/>
      <c r="BN920" s="74"/>
      <c r="BO920" s="74"/>
      <c r="BP920" s="74"/>
      <c r="BQ920" s="74"/>
      <c r="BR920" s="74"/>
      <c r="BS920" s="74"/>
      <c r="BT920" s="74"/>
      <c r="BU920" s="74"/>
      <c r="BV920" s="74"/>
      <c r="BW920" s="74"/>
      <c r="BX920" s="74"/>
      <c r="BY920" s="74"/>
      <c r="BZ920" s="74"/>
      <c r="CA920" s="74"/>
      <c r="EZ920" s="72"/>
      <c r="FA920" s="72"/>
      <c r="FB920" s="72"/>
      <c r="FC920" s="72"/>
      <c r="FD920" s="72"/>
      <c r="FE920" s="72"/>
      <c r="FF920" s="72"/>
      <c r="FG920" s="72"/>
      <c r="FH920" s="72"/>
      <c r="FI920" s="72"/>
      <c r="FJ920" s="72"/>
      <c r="FK920" s="72"/>
      <c r="FL920" s="72"/>
    </row>
    <row r="921" spans="30:168" ht="12.75">
      <c r="AD921" s="76"/>
      <c r="AF921" s="76"/>
      <c r="AG921" s="76"/>
      <c r="AH921" s="76"/>
      <c r="AI921" s="76"/>
      <c r="AJ921" s="76"/>
      <c r="AK921" s="76"/>
      <c r="AM921" s="80"/>
      <c r="AN921" s="80"/>
      <c r="AO921" s="80"/>
      <c r="AP921" s="80"/>
      <c r="AQ921" s="80"/>
      <c r="AR921" s="80"/>
      <c r="AS921" s="80"/>
      <c r="AT921" s="80"/>
      <c r="AU921" s="80"/>
      <c r="AV921" s="80"/>
      <c r="AW921" s="80"/>
      <c r="AX921" s="80"/>
      <c r="AY921" s="80"/>
      <c r="AZ921" s="80"/>
      <c r="BA921" s="80"/>
      <c r="BB921" s="80"/>
      <c r="BF921" s="81"/>
      <c r="BM921" s="74"/>
      <c r="BN921" s="74"/>
      <c r="BO921" s="74"/>
      <c r="BP921" s="74"/>
      <c r="BQ921" s="74"/>
      <c r="BR921" s="74"/>
      <c r="BS921" s="74"/>
      <c r="BT921" s="74"/>
      <c r="BU921" s="74"/>
      <c r="BV921" s="74"/>
      <c r="BW921" s="74"/>
      <c r="BX921" s="74"/>
      <c r="BY921" s="74"/>
      <c r="BZ921" s="74"/>
      <c r="CA921" s="74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</row>
    <row r="922" spans="30:168" ht="12.75">
      <c r="AD922" s="76"/>
      <c r="AF922" s="76"/>
      <c r="AG922" s="76"/>
      <c r="AH922" s="76"/>
      <c r="AI922" s="76"/>
      <c r="AJ922" s="76"/>
      <c r="AK922" s="76"/>
      <c r="AM922" s="80"/>
      <c r="AN922" s="80"/>
      <c r="AO922" s="80"/>
      <c r="AP922" s="80"/>
      <c r="AQ922" s="80"/>
      <c r="AR922" s="80"/>
      <c r="AS922" s="80"/>
      <c r="AT922" s="80"/>
      <c r="AU922" s="80"/>
      <c r="AV922" s="80"/>
      <c r="AW922" s="80"/>
      <c r="AX922" s="80"/>
      <c r="AY922" s="80"/>
      <c r="AZ922" s="80"/>
      <c r="BA922" s="80"/>
      <c r="BB922" s="80"/>
      <c r="BF922" s="81"/>
      <c r="BM922" s="74"/>
      <c r="BN922" s="74"/>
      <c r="BO922" s="74"/>
      <c r="BP922" s="74"/>
      <c r="BQ922" s="74"/>
      <c r="BR922" s="74"/>
      <c r="BS922" s="74"/>
      <c r="BT922" s="74"/>
      <c r="BU922" s="74"/>
      <c r="BV922" s="74"/>
      <c r="BW922" s="74"/>
      <c r="BX922" s="74"/>
      <c r="BY922" s="74"/>
      <c r="BZ922" s="74"/>
      <c r="CA922" s="74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</row>
    <row r="923" spans="30:168" ht="12.75">
      <c r="AD923" s="76"/>
      <c r="AF923" s="76"/>
      <c r="AG923" s="76"/>
      <c r="AH923" s="76"/>
      <c r="AI923" s="76"/>
      <c r="AJ923" s="76"/>
      <c r="AK923" s="76"/>
      <c r="AM923" s="80"/>
      <c r="AN923" s="80"/>
      <c r="AO923" s="80"/>
      <c r="AP923" s="80"/>
      <c r="AQ923" s="80"/>
      <c r="AR923" s="80"/>
      <c r="AS923" s="80"/>
      <c r="AT923" s="80"/>
      <c r="AU923" s="80"/>
      <c r="AV923" s="80"/>
      <c r="AW923" s="80"/>
      <c r="AX923" s="80"/>
      <c r="AY923" s="80"/>
      <c r="AZ923" s="80"/>
      <c r="BA923" s="80"/>
      <c r="BB923" s="80"/>
      <c r="BF923" s="81"/>
      <c r="BM923" s="74"/>
      <c r="BN923" s="74"/>
      <c r="BO923" s="74"/>
      <c r="BP923" s="74"/>
      <c r="BQ923" s="74"/>
      <c r="BR923" s="74"/>
      <c r="BS923" s="74"/>
      <c r="BT923" s="74"/>
      <c r="BU923" s="74"/>
      <c r="BV923" s="74"/>
      <c r="BW923" s="74"/>
      <c r="BX923" s="74"/>
      <c r="BY923" s="74"/>
      <c r="BZ923" s="74"/>
      <c r="CA923" s="74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</row>
    <row r="924" spans="30:168" ht="12.75">
      <c r="AD924" s="76"/>
      <c r="AF924" s="76"/>
      <c r="AG924" s="76"/>
      <c r="AH924" s="76"/>
      <c r="AI924" s="76"/>
      <c r="AJ924" s="76"/>
      <c r="AK924" s="76"/>
      <c r="AM924" s="80"/>
      <c r="AN924" s="80"/>
      <c r="AO924" s="80"/>
      <c r="AP924" s="80"/>
      <c r="AQ924" s="80"/>
      <c r="AR924" s="80"/>
      <c r="AS924" s="80"/>
      <c r="AT924" s="80"/>
      <c r="AU924" s="80"/>
      <c r="AV924" s="80"/>
      <c r="AW924" s="80"/>
      <c r="AX924" s="80"/>
      <c r="AY924" s="80"/>
      <c r="AZ924" s="80"/>
      <c r="BA924" s="80"/>
      <c r="BB924" s="80"/>
      <c r="BF924" s="81"/>
      <c r="BM924" s="74"/>
      <c r="BN924" s="74"/>
      <c r="BO924" s="74"/>
      <c r="BP924" s="74"/>
      <c r="BQ924" s="74"/>
      <c r="BR924" s="74"/>
      <c r="BS924" s="74"/>
      <c r="BT924" s="74"/>
      <c r="BU924" s="74"/>
      <c r="BV924" s="74"/>
      <c r="BW924" s="74"/>
      <c r="BX924" s="74"/>
      <c r="BY924" s="74"/>
      <c r="BZ924" s="74"/>
      <c r="CA924" s="74"/>
      <c r="EZ924" s="72"/>
      <c r="FA924" s="72"/>
      <c r="FB924" s="72"/>
      <c r="FC924" s="72"/>
      <c r="FD924" s="72"/>
      <c r="FE924" s="72"/>
      <c r="FF924" s="72"/>
      <c r="FG924" s="72"/>
      <c r="FH924" s="72"/>
      <c r="FI924" s="72"/>
      <c r="FJ924" s="72"/>
      <c r="FK924" s="72"/>
      <c r="FL924" s="72"/>
    </row>
    <row r="925" spans="30:168" ht="12.75">
      <c r="AD925" s="76"/>
      <c r="AF925" s="76"/>
      <c r="AG925" s="76"/>
      <c r="AH925" s="76"/>
      <c r="AI925" s="76"/>
      <c r="AJ925" s="76"/>
      <c r="AK925" s="76"/>
      <c r="AM925" s="80"/>
      <c r="AN925" s="80"/>
      <c r="AO925" s="80"/>
      <c r="AP925" s="80"/>
      <c r="AQ925" s="80"/>
      <c r="AR925" s="80"/>
      <c r="AS925" s="80"/>
      <c r="AT925" s="80"/>
      <c r="AU925" s="80"/>
      <c r="AV925" s="80"/>
      <c r="AW925" s="80"/>
      <c r="AX925" s="80"/>
      <c r="AY925" s="80"/>
      <c r="AZ925" s="80"/>
      <c r="BA925" s="80"/>
      <c r="BB925" s="80"/>
      <c r="BF925" s="81"/>
      <c r="BM925" s="74"/>
      <c r="BN925" s="74"/>
      <c r="BO925" s="74"/>
      <c r="BP925" s="74"/>
      <c r="BQ925" s="74"/>
      <c r="BR925" s="74"/>
      <c r="BS925" s="74"/>
      <c r="BT925" s="74"/>
      <c r="BU925" s="74"/>
      <c r="BV925" s="74"/>
      <c r="BW925" s="74"/>
      <c r="BX925" s="74"/>
      <c r="BY925" s="74"/>
      <c r="BZ925" s="74"/>
      <c r="CA925" s="74"/>
      <c r="EZ925" s="72"/>
      <c r="FA925" s="72"/>
      <c r="FB925" s="72"/>
      <c r="FC925" s="72"/>
      <c r="FD925" s="72"/>
      <c r="FE925" s="72"/>
      <c r="FF925" s="72"/>
      <c r="FG925" s="72"/>
      <c r="FH925" s="72"/>
      <c r="FI925" s="72"/>
      <c r="FJ925" s="72"/>
      <c r="FK925" s="72"/>
      <c r="FL925" s="72"/>
    </row>
    <row r="926" spans="30:168" ht="12.75">
      <c r="AD926" s="76"/>
      <c r="AF926" s="76"/>
      <c r="AG926" s="76"/>
      <c r="AH926" s="76"/>
      <c r="AI926" s="76"/>
      <c r="AJ926" s="76"/>
      <c r="AK926" s="76"/>
      <c r="AM926" s="80"/>
      <c r="AN926" s="80"/>
      <c r="AO926" s="80"/>
      <c r="AP926" s="80"/>
      <c r="AQ926" s="80"/>
      <c r="AR926" s="80"/>
      <c r="AS926" s="80"/>
      <c r="AT926" s="80"/>
      <c r="AU926" s="80"/>
      <c r="AV926" s="80"/>
      <c r="AW926" s="80"/>
      <c r="AX926" s="80"/>
      <c r="AY926" s="80"/>
      <c r="AZ926" s="80"/>
      <c r="BA926" s="80"/>
      <c r="BB926" s="80"/>
      <c r="BF926" s="81"/>
      <c r="BM926" s="74"/>
      <c r="BN926" s="74"/>
      <c r="BO926" s="74"/>
      <c r="BP926" s="74"/>
      <c r="BQ926" s="74"/>
      <c r="BR926" s="74"/>
      <c r="BS926" s="74"/>
      <c r="BT926" s="74"/>
      <c r="BU926" s="74"/>
      <c r="BV926" s="74"/>
      <c r="BW926" s="74"/>
      <c r="BX926" s="74"/>
      <c r="BY926" s="74"/>
      <c r="BZ926" s="74"/>
      <c r="CA926" s="74"/>
      <c r="EZ926" s="72"/>
      <c r="FA926" s="72"/>
      <c r="FB926" s="72"/>
      <c r="FC926" s="72"/>
      <c r="FD926" s="72"/>
      <c r="FE926" s="72"/>
      <c r="FF926" s="72"/>
      <c r="FG926" s="72"/>
      <c r="FH926" s="72"/>
      <c r="FI926" s="72"/>
      <c r="FJ926" s="72"/>
      <c r="FK926" s="72"/>
      <c r="FL926" s="72"/>
    </row>
    <row r="927" spans="30:168" ht="12.75">
      <c r="AD927" s="76"/>
      <c r="AF927" s="76"/>
      <c r="AG927" s="76"/>
      <c r="AH927" s="76"/>
      <c r="AI927" s="76"/>
      <c r="AJ927" s="76"/>
      <c r="AK927" s="76"/>
      <c r="AM927" s="80"/>
      <c r="AN927" s="80"/>
      <c r="AO927" s="80"/>
      <c r="AP927" s="80"/>
      <c r="AQ927" s="80"/>
      <c r="AR927" s="80"/>
      <c r="AS927" s="80"/>
      <c r="AT927" s="80"/>
      <c r="AU927" s="80"/>
      <c r="AV927" s="80"/>
      <c r="AW927" s="80"/>
      <c r="AX927" s="80"/>
      <c r="AY927" s="80"/>
      <c r="AZ927" s="80"/>
      <c r="BA927" s="80"/>
      <c r="BB927" s="80"/>
      <c r="BF927" s="81"/>
      <c r="BM927" s="74"/>
      <c r="BN927" s="74"/>
      <c r="BO927" s="74"/>
      <c r="BP927" s="74"/>
      <c r="BQ927" s="74"/>
      <c r="BR927" s="74"/>
      <c r="BS927" s="74"/>
      <c r="BT927" s="74"/>
      <c r="BU927" s="74"/>
      <c r="BV927" s="74"/>
      <c r="BW927" s="74"/>
      <c r="BX927" s="74"/>
      <c r="BY927" s="74"/>
      <c r="BZ927" s="74"/>
      <c r="CA927" s="74"/>
      <c r="EZ927" s="72"/>
      <c r="FA927" s="72"/>
      <c r="FB927" s="72"/>
      <c r="FC927" s="72"/>
      <c r="FD927" s="72"/>
      <c r="FE927" s="72"/>
      <c r="FF927" s="72"/>
      <c r="FG927" s="72"/>
      <c r="FH927" s="72"/>
      <c r="FI927" s="72"/>
      <c r="FJ927" s="72"/>
      <c r="FK927" s="72"/>
      <c r="FL927" s="72"/>
    </row>
    <row r="928" spans="30:168" ht="12.75">
      <c r="AD928" s="76"/>
      <c r="AF928" s="76"/>
      <c r="AG928" s="76"/>
      <c r="AH928" s="76"/>
      <c r="AI928" s="76"/>
      <c r="AJ928" s="76"/>
      <c r="AK928" s="76"/>
      <c r="AM928" s="80"/>
      <c r="AN928" s="80"/>
      <c r="AO928" s="80"/>
      <c r="AP928" s="80"/>
      <c r="AQ928" s="80"/>
      <c r="AR928" s="80"/>
      <c r="AS928" s="80"/>
      <c r="AT928" s="80"/>
      <c r="AU928" s="80"/>
      <c r="AV928" s="80"/>
      <c r="AW928" s="80"/>
      <c r="AX928" s="80"/>
      <c r="AY928" s="80"/>
      <c r="AZ928" s="80"/>
      <c r="BA928" s="80"/>
      <c r="BB928" s="80"/>
      <c r="BF928" s="81"/>
      <c r="BM928" s="74"/>
      <c r="BN928" s="74"/>
      <c r="BO928" s="74"/>
      <c r="BP928" s="74"/>
      <c r="BQ928" s="74"/>
      <c r="BR928" s="74"/>
      <c r="BS928" s="74"/>
      <c r="BT928" s="74"/>
      <c r="BU928" s="74"/>
      <c r="BV928" s="74"/>
      <c r="BW928" s="74"/>
      <c r="BX928" s="74"/>
      <c r="BY928" s="74"/>
      <c r="BZ928" s="74"/>
      <c r="CA928" s="74"/>
      <c r="EZ928" s="72"/>
      <c r="FA928" s="72"/>
      <c r="FB928" s="72"/>
      <c r="FC928" s="72"/>
      <c r="FD928" s="72"/>
      <c r="FE928" s="72"/>
      <c r="FF928" s="72"/>
      <c r="FG928" s="72"/>
      <c r="FH928" s="72"/>
      <c r="FI928" s="72"/>
      <c r="FJ928" s="72"/>
      <c r="FK928" s="72"/>
      <c r="FL928" s="72"/>
    </row>
    <row r="929" spans="30:168" ht="12.75">
      <c r="AD929" s="76"/>
      <c r="AF929" s="76"/>
      <c r="AG929" s="76"/>
      <c r="AH929" s="76"/>
      <c r="AI929" s="76"/>
      <c r="AJ929" s="76"/>
      <c r="AK929" s="76"/>
      <c r="AM929" s="80"/>
      <c r="AN929" s="80"/>
      <c r="AO929" s="80"/>
      <c r="AP929" s="80"/>
      <c r="AQ929" s="80"/>
      <c r="AR929" s="80"/>
      <c r="AS929" s="80"/>
      <c r="AT929" s="80"/>
      <c r="AU929" s="80"/>
      <c r="AV929" s="80"/>
      <c r="AW929" s="80"/>
      <c r="AX929" s="80"/>
      <c r="AY929" s="80"/>
      <c r="AZ929" s="80"/>
      <c r="BA929" s="80"/>
      <c r="BB929" s="80"/>
      <c r="BF929" s="81"/>
      <c r="BM929" s="74"/>
      <c r="BN929" s="74"/>
      <c r="BO929" s="74"/>
      <c r="BP929" s="74"/>
      <c r="BQ929" s="74"/>
      <c r="BR929" s="74"/>
      <c r="BS929" s="74"/>
      <c r="BT929" s="74"/>
      <c r="BU929" s="74"/>
      <c r="BV929" s="74"/>
      <c r="BW929" s="74"/>
      <c r="BX929" s="74"/>
      <c r="BY929" s="74"/>
      <c r="BZ929" s="74"/>
      <c r="CA929" s="74"/>
      <c r="EZ929" s="72"/>
      <c r="FA929" s="72"/>
      <c r="FB929" s="72"/>
      <c r="FC929" s="72"/>
      <c r="FD929" s="72"/>
      <c r="FE929" s="72"/>
      <c r="FF929" s="72"/>
      <c r="FG929" s="72"/>
      <c r="FH929" s="72"/>
      <c r="FI929" s="72"/>
      <c r="FJ929" s="72"/>
      <c r="FK929" s="72"/>
      <c r="FL929" s="72"/>
    </row>
    <row r="930" spans="30:168" ht="12.75">
      <c r="AD930" s="76"/>
      <c r="AF930" s="76"/>
      <c r="AG930" s="76"/>
      <c r="AH930" s="76"/>
      <c r="AI930" s="76"/>
      <c r="AJ930" s="76"/>
      <c r="AK930" s="76"/>
      <c r="AM930" s="80"/>
      <c r="AN930" s="80"/>
      <c r="AO930" s="80"/>
      <c r="AP930" s="80"/>
      <c r="AQ930" s="80"/>
      <c r="AR930" s="80"/>
      <c r="AS930" s="80"/>
      <c r="AT930" s="80"/>
      <c r="AU930" s="80"/>
      <c r="AV930" s="80"/>
      <c r="AW930" s="80"/>
      <c r="AX930" s="80"/>
      <c r="AY930" s="80"/>
      <c r="AZ930" s="80"/>
      <c r="BA930" s="80"/>
      <c r="BB930" s="80"/>
      <c r="BF930" s="81"/>
      <c r="BM930" s="74"/>
      <c r="BN930" s="74"/>
      <c r="BO930" s="74"/>
      <c r="BP930" s="74"/>
      <c r="BQ930" s="74"/>
      <c r="BR930" s="74"/>
      <c r="BS930" s="74"/>
      <c r="BT930" s="74"/>
      <c r="BU930" s="74"/>
      <c r="BV930" s="74"/>
      <c r="BW930" s="74"/>
      <c r="BX930" s="74"/>
      <c r="BY930" s="74"/>
      <c r="BZ930" s="74"/>
      <c r="CA930" s="74"/>
      <c r="EZ930" s="72"/>
      <c r="FA930" s="72"/>
      <c r="FB930" s="72"/>
      <c r="FC930" s="72"/>
      <c r="FD930" s="72"/>
      <c r="FE930" s="72"/>
      <c r="FF930" s="72"/>
      <c r="FG930" s="72"/>
      <c r="FH930" s="72"/>
      <c r="FI930" s="72"/>
      <c r="FJ930" s="72"/>
      <c r="FK930" s="72"/>
      <c r="FL930" s="72"/>
    </row>
    <row r="931" spans="28:168" ht="12.75">
      <c r="AB931" s="80"/>
      <c r="AC931" s="80"/>
      <c r="AD931" s="80"/>
      <c r="AE931" s="80"/>
      <c r="AF931" s="80"/>
      <c r="AG931" s="80"/>
      <c r="AH931" s="80"/>
      <c r="AI931" s="80"/>
      <c r="AJ931" s="80"/>
      <c r="AK931" s="80"/>
      <c r="AL931" s="80"/>
      <c r="AM931" s="80"/>
      <c r="AN931" s="80"/>
      <c r="AO931" s="80"/>
      <c r="AP931" s="81"/>
      <c r="AQ931" s="80"/>
      <c r="AR931" s="80"/>
      <c r="AS931" s="80"/>
      <c r="AT931" s="80"/>
      <c r="AU931" s="80"/>
      <c r="AV931" s="80"/>
      <c r="AW931" s="80"/>
      <c r="AX931" s="80"/>
      <c r="AY931" s="80"/>
      <c r="AZ931" s="80"/>
      <c r="BA931" s="80"/>
      <c r="BB931" s="80"/>
      <c r="BF931" s="81"/>
      <c r="BM931" s="74"/>
      <c r="BN931" s="74"/>
      <c r="BO931" s="74"/>
      <c r="BP931" s="74"/>
      <c r="BQ931" s="74"/>
      <c r="BR931" s="74"/>
      <c r="BS931" s="74"/>
      <c r="BT931" s="74"/>
      <c r="BU931" s="74"/>
      <c r="BV931" s="74"/>
      <c r="BW931" s="74"/>
      <c r="BX931" s="74"/>
      <c r="BY931" s="74"/>
      <c r="BZ931" s="74"/>
      <c r="CA931" s="74"/>
      <c r="EZ931" s="72"/>
      <c r="FA931" s="72"/>
      <c r="FB931" s="72"/>
      <c r="FC931" s="72"/>
      <c r="FD931" s="72"/>
      <c r="FE931" s="72"/>
      <c r="FF931" s="72"/>
      <c r="FG931" s="72"/>
      <c r="FH931" s="72"/>
      <c r="FI931" s="72"/>
      <c r="FJ931" s="72"/>
      <c r="FK931" s="72"/>
      <c r="FL931" s="72"/>
    </row>
    <row r="932" spans="30:168" ht="12.75">
      <c r="AD932" s="76"/>
      <c r="AF932" s="76"/>
      <c r="AG932" s="76"/>
      <c r="AH932" s="76"/>
      <c r="AI932" s="76"/>
      <c r="AJ932" s="76"/>
      <c r="AK932" s="76"/>
      <c r="AP932" s="80"/>
      <c r="AQ932" s="80"/>
      <c r="AR932" s="80"/>
      <c r="AS932" s="80"/>
      <c r="AT932" s="80"/>
      <c r="AU932" s="80"/>
      <c r="AV932" s="80"/>
      <c r="AW932" s="80"/>
      <c r="AX932" s="80"/>
      <c r="AY932" s="80"/>
      <c r="AZ932" s="74"/>
      <c r="BA932" s="74"/>
      <c r="BB932" s="80"/>
      <c r="BF932" s="81"/>
      <c r="BM932" s="74"/>
      <c r="BN932" s="74"/>
      <c r="BO932" s="74"/>
      <c r="BP932" s="74"/>
      <c r="BQ932" s="74"/>
      <c r="BR932" s="74"/>
      <c r="BS932" s="74"/>
      <c r="BT932" s="74"/>
      <c r="BU932" s="74"/>
      <c r="BV932" s="74"/>
      <c r="BW932" s="74"/>
      <c r="BX932" s="74"/>
      <c r="BY932" s="74"/>
      <c r="BZ932" s="74"/>
      <c r="CA932" s="74"/>
      <c r="EZ932" s="72"/>
      <c r="FA932" s="72"/>
      <c r="FB932" s="72"/>
      <c r="FC932" s="72"/>
      <c r="FD932" s="72"/>
      <c r="FE932" s="72"/>
      <c r="FF932" s="72"/>
      <c r="FG932" s="72"/>
      <c r="FH932" s="72"/>
      <c r="FI932" s="72"/>
      <c r="FJ932" s="72"/>
      <c r="FK932" s="72"/>
      <c r="FL932" s="72"/>
    </row>
    <row r="933" spans="30:168" ht="12.75">
      <c r="AD933" s="76"/>
      <c r="AF933" s="76"/>
      <c r="AG933" s="76"/>
      <c r="AH933" s="76"/>
      <c r="AI933" s="76"/>
      <c r="AJ933" s="76"/>
      <c r="AK933" s="76"/>
      <c r="AP933" s="80"/>
      <c r="AQ933" s="80"/>
      <c r="AR933" s="80"/>
      <c r="AS933" s="80"/>
      <c r="AT933" s="80"/>
      <c r="AU933" s="80"/>
      <c r="AV933" s="80"/>
      <c r="AW933" s="80"/>
      <c r="AX933" s="80"/>
      <c r="AY933" s="80"/>
      <c r="AZ933" s="80"/>
      <c r="BA933" s="80"/>
      <c r="BB933" s="80"/>
      <c r="BF933" s="81"/>
      <c r="BM933" s="74"/>
      <c r="BN933" s="74"/>
      <c r="BO933" s="74"/>
      <c r="BP933" s="74"/>
      <c r="BQ933" s="74"/>
      <c r="BR933" s="74"/>
      <c r="BS933" s="74"/>
      <c r="BT933" s="74"/>
      <c r="BU933" s="74"/>
      <c r="BV933" s="74"/>
      <c r="BW933" s="74"/>
      <c r="BX933" s="74"/>
      <c r="BY933" s="74"/>
      <c r="BZ933" s="74"/>
      <c r="CA933" s="74"/>
      <c r="EZ933" s="72"/>
      <c r="FA933" s="72"/>
      <c r="FB933" s="72"/>
      <c r="FC933" s="72"/>
      <c r="FD933" s="72"/>
      <c r="FE933" s="72"/>
      <c r="FF933" s="72"/>
      <c r="FG933" s="72"/>
      <c r="FH933" s="72"/>
      <c r="FI933" s="72"/>
      <c r="FJ933" s="72"/>
      <c r="FK933" s="72"/>
      <c r="FL933" s="72"/>
    </row>
    <row r="934" spans="30:168" ht="12.75">
      <c r="AD934" s="76"/>
      <c r="AF934" s="76"/>
      <c r="AG934" s="76"/>
      <c r="AH934" s="76"/>
      <c r="AI934" s="76"/>
      <c r="AJ934" s="76"/>
      <c r="AK934" s="76"/>
      <c r="AP934" s="80"/>
      <c r="AQ934" s="80"/>
      <c r="AR934" s="80"/>
      <c r="AS934" s="80"/>
      <c r="AT934" s="80"/>
      <c r="AU934" s="80"/>
      <c r="AV934" s="80"/>
      <c r="AW934" s="80"/>
      <c r="AX934" s="80"/>
      <c r="AY934" s="80"/>
      <c r="AZ934" s="80"/>
      <c r="BA934" s="80"/>
      <c r="BB934" s="80"/>
      <c r="BF934" s="81"/>
      <c r="BM934" s="74"/>
      <c r="BN934" s="74"/>
      <c r="BO934" s="74"/>
      <c r="BP934" s="74"/>
      <c r="BQ934" s="74"/>
      <c r="BR934" s="74"/>
      <c r="BS934" s="74"/>
      <c r="BT934" s="74"/>
      <c r="BU934" s="74"/>
      <c r="BV934" s="74"/>
      <c r="BW934" s="74"/>
      <c r="BX934" s="74"/>
      <c r="BY934" s="74"/>
      <c r="BZ934" s="74"/>
      <c r="CA934" s="74"/>
      <c r="EZ934" s="72"/>
      <c r="FA934" s="72"/>
      <c r="FB934" s="72"/>
      <c r="FC934" s="72"/>
      <c r="FD934" s="72"/>
      <c r="FE934" s="72"/>
      <c r="FF934" s="72"/>
      <c r="FG934" s="72"/>
      <c r="FH934" s="72"/>
      <c r="FI934" s="72"/>
      <c r="FJ934" s="72"/>
      <c r="FK934" s="72"/>
      <c r="FL934" s="72"/>
    </row>
    <row r="935" spans="30:168" ht="12.75">
      <c r="AD935" s="76"/>
      <c r="AF935" s="76"/>
      <c r="AG935" s="76"/>
      <c r="AH935" s="76"/>
      <c r="AI935" s="76"/>
      <c r="AJ935" s="76"/>
      <c r="AK935" s="76"/>
      <c r="AP935" s="80"/>
      <c r="AQ935" s="80"/>
      <c r="AR935" s="80"/>
      <c r="AS935" s="80"/>
      <c r="AT935" s="80"/>
      <c r="AU935" s="80"/>
      <c r="AV935" s="80"/>
      <c r="AW935" s="80"/>
      <c r="AX935" s="80"/>
      <c r="AY935" s="80"/>
      <c r="AZ935" s="80"/>
      <c r="BA935" s="80"/>
      <c r="BB935" s="80"/>
      <c r="BF935" s="81"/>
      <c r="BM935" s="74"/>
      <c r="BN935" s="74"/>
      <c r="BO935" s="74"/>
      <c r="BP935" s="74"/>
      <c r="BQ935" s="74"/>
      <c r="BR935" s="74"/>
      <c r="BS935" s="74"/>
      <c r="BT935" s="74"/>
      <c r="BU935" s="74"/>
      <c r="BV935" s="74"/>
      <c r="BW935" s="74"/>
      <c r="BX935" s="74"/>
      <c r="BY935" s="74"/>
      <c r="BZ935" s="74"/>
      <c r="CA935" s="74"/>
      <c r="EZ935" s="72"/>
      <c r="FA935" s="72"/>
      <c r="FB935" s="72"/>
      <c r="FC935" s="72"/>
      <c r="FD935" s="72"/>
      <c r="FE935" s="72"/>
      <c r="FF935" s="72"/>
      <c r="FG935" s="72"/>
      <c r="FH935" s="72"/>
      <c r="FI935" s="72"/>
      <c r="FJ935" s="72"/>
      <c r="FK935" s="72"/>
      <c r="FL935" s="72"/>
    </row>
    <row r="936" spans="30:168" ht="12.75">
      <c r="AD936" s="76"/>
      <c r="AF936" s="76"/>
      <c r="AG936" s="76"/>
      <c r="AH936" s="76"/>
      <c r="AI936" s="76"/>
      <c r="AJ936" s="76"/>
      <c r="AK936" s="76"/>
      <c r="AP936" s="80"/>
      <c r="AQ936" s="80"/>
      <c r="AR936" s="80"/>
      <c r="AS936" s="80"/>
      <c r="AT936" s="80"/>
      <c r="AU936" s="80"/>
      <c r="AV936" s="80"/>
      <c r="AW936" s="80"/>
      <c r="AX936" s="80"/>
      <c r="AY936" s="80"/>
      <c r="AZ936" s="80"/>
      <c r="BA936" s="80"/>
      <c r="BB936" s="80"/>
      <c r="BF936" s="81"/>
      <c r="BM936" s="74"/>
      <c r="BN936" s="74"/>
      <c r="BO936" s="74"/>
      <c r="BP936" s="74"/>
      <c r="BQ936" s="74"/>
      <c r="BR936" s="74"/>
      <c r="BS936" s="74"/>
      <c r="BT936" s="74"/>
      <c r="BU936" s="74"/>
      <c r="BV936" s="74"/>
      <c r="BW936" s="74"/>
      <c r="BX936" s="74"/>
      <c r="BY936" s="74"/>
      <c r="BZ936" s="74"/>
      <c r="CA936" s="74"/>
      <c r="EZ936" s="72"/>
      <c r="FA936" s="72"/>
      <c r="FB936" s="72"/>
      <c r="FC936" s="72"/>
      <c r="FD936" s="72"/>
      <c r="FE936" s="72"/>
      <c r="FF936" s="72"/>
      <c r="FG936" s="72"/>
      <c r="FH936" s="72"/>
      <c r="FI936" s="72"/>
      <c r="FJ936" s="72"/>
      <c r="FK936" s="72"/>
      <c r="FL936" s="72"/>
    </row>
    <row r="937" spans="30:168" ht="12.75">
      <c r="AD937" s="76"/>
      <c r="AF937" s="76"/>
      <c r="AG937" s="76"/>
      <c r="AH937" s="76"/>
      <c r="AI937" s="76"/>
      <c r="AJ937" s="76"/>
      <c r="AK937" s="76"/>
      <c r="AP937" s="80"/>
      <c r="AQ937" s="80"/>
      <c r="AR937" s="80"/>
      <c r="AS937" s="80"/>
      <c r="AT937" s="80"/>
      <c r="AU937" s="80"/>
      <c r="AV937" s="80"/>
      <c r="AW937" s="80"/>
      <c r="AX937" s="80"/>
      <c r="AY937" s="74"/>
      <c r="AZ937" s="80"/>
      <c r="BA937" s="80"/>
      <c r="BB937" s="80"/>
      <c r="BF937" s="81"/>
      <c r="BM937" s="74"/>
      <c r="BN937" s="74"/>
      <c r="BO937" s="74"/>
      <c r="BP937" s="74"/>
      <c r="BQ937" s="74"/>
      <c r="BR937" s="74"/>
      <c r="BS937" s="74"/>
      <c r="BT937" s="74"/>
      <c r="BU937" s="74"/>
      <c r="BV937" s="74"/>
      <c r="BW937" s="74"/>
      <c r="BX937" s="74"/>
      <c r="BY937" s="74"/>
      <c r="BZ937" s="74"/>
      <c r="CA937" s="74"/>
      <c r="EZ937" s="72"/>
      <c r="FA937" s="72"/>
      <c r="FB937" s="72"/>
      <c r="FC937" s="72"/>
      <c r="FD937" s="72"/>
      <c r="FE937" s="72"/>
      <c r="FF937" s="72"/>
      <c r="FG937" s="72"/>
      <c r="FH937" s="72"/>
      <c r="FI937" s="72"/>
      <c r="FJ937" s="72"/>
      <c r="FK937" s="72"/>
      <c r="FL937" s="72"/>
    </row>
    <row r="938" spans="30:168" ht="12.75">
      <c r="AD938" s="76"/>
      <c r="AF938" s="76"/>
      <c r="AG938" s="76"/>
      <c r="AH938" s="76"/>
      <c r="AI938" s="76"/>
      <c r="AJ938" s="76"/>
      <c r="AK938" s="76"/>
      <c r="AP938" s="80"/>
      <c r="AQ938" s="80"/>
      <c r="AR938" s="80"/>
      <c r="AS938" s="80"/>
      <c r="AT938" s="80"/>
      <c r="AU938" s="80"/>
      <c r="AV938" s="80"/>
      <c r="AW938" s="80"/>
      <c r="AX938" s="80"/>
      <c r="AY938" s="80"/>
      <c r="AZ938" s="80"/>
      <c r="BA938" s="80"/>
      <c r="BB938" s="80"/>
      <c r="BF938" s="81"/>
      <c r="BM938" s="74"/>
      <c r="BN938" s="74"/>
      <c r="BO938" s="74"/>
      <c r="BP938" s="74"/>
      <c r="BQ938" s="74"/>
      <c r="BR938" s="74"/>
      <c r="BS938" s="74"/>
      <c r="BT938" s="74"/>
      <c r="BU938" s="74"/>
      <c r="BV938" s="74"/>
      <c r="BW938" s="74"/>
      <c r="BX938" s="74"/>
      <c r="BY938" s="74"/>
      <c r="BZ938" s="74"/>
      <c r="CA938" s="74"/>
      <c r="EZ938" s="72"/>
      <c r="FA938" s="72"/>
      <c r="FB938" s="72"/>
      <c r="FC938" s="72"/>
      <c r="FD938" s="72"/>
      <c r="FE938" s="72"/>
      <c r="FF938" s="72"/>
      <c r="FG938" s="72"/>
      <c r="FH938" s="72"/>
      <c r="FI938" s="72"/>
      <c r="FJ938" s="72"/>
      <c r="FK938" s="72"/>
      <c r="FL938" s="72"/>
    </row>
    <row r="939" spans="30:168" ht="12.75">
      <c r="AD939" s="76"/>
      <c r="AF939" s="76"/>
      <c r="AG939" s="76"/>
      <c r="AH939" s="76"/>
      <c r="AI939" s="76"/>
      <c r="AJ939" s="76"/>
      <c r="AK939" s="76"/>
      <c r="AP939" s="80"/>
      <c r="AQ939" s="80"/>
      <c r="AR939" s="80"/>
      <c r="AS939" s="80"/>
      <c r="AT939" s="80"/>
      <c r="AU939" s="80"/>
      <c r="AV939" s="80"/>
      <c r="AW939" s="80"/>
      <c r="AX939" s="80"/>
      <c r="AY939" s="80"/>
      <c r="AZ939" s="80"/>
      <c r="BA939" s="80"/>
      <c r="BB939" s="80"/>
      <c r="BF939" s="81"/>
      <c r="BM939" s="74"/>
      <c r="BN939" s="74"/>
      <c r="BO939" s="74"/>
      <c r="BP939" s="74"/>
      <c r="BQ939" s="74"/>
      <c r="BR939" s="74"/>
      <c r="BS939" s="74"/>
      <c r="BT939" s="74"/>
      <c r="BU939" s="74"/>
      <c r="BV939" s="74"/>
      <c r="BW939" s="74"/>
      <c r="BX939" s="74"/>
      <c r="BY939" s="74"/>
      <c r="BZ939" s="74"/>
      <c r="CA939" s="74"/>
      <c r="EZ939" s="72"/>
      <c r="FA939" s="72"/>
      <c r="FB939" s="72"/>
      <c r="FC939" s="72"/>
      <c r="FD939" s="72"/>
      <c r="FE939" s="72"/>
      <c r="FF939" s="72"/>
      <c r="FG939" s="72"/>
      <c r="FH939" s="72"/>
      <c r="FI939" s="72"/>
      <c r="FJ939" s="72"/>
      <c r="FK939" s="72"/>
      <c r="FL939" s="72"/>
    </row>
    <row r="940" spans="30:168" ht="12.75">
      <c r="AD940" s="76"/>
      <c r="AF940" s="76"/>
      <c r="AG940" s="76"/>
      <c r="AH940" s="76"/>
      <c r="AI940" s="76"/>
      <c r="AJ940" s="76"/>
      <c r="AK940" s="76"/>
      <c r="AP940" s="80"/>
      <c r="AQ940" s="80"/>
      <c r="AR940" s="80"/>
      <c r="AS940" s="80"/>
      <c r="AT940" s="80"/>
      <c r="AU940" s="80"/>
      <c r="AV940" s="80"/>
      <c r="AW940" s="74"/>
      <c r="AX940" s="80"/>
      <c r="AY940" s="80"/>
      <c r="AZ940" s="80"/>
      <c r="BA940" s="80"/>
      <c r="BB940" s="80"/>
      <c r="BF940" s="81"/>
      <c r="BM940" s="74"/>
      <c r="BN940" s="74"/>
      <c r="BO940" s="74"/>
      <c r="BP940" s="74"/>
      <c r="BQ940" s="74"/>
      <c r="BR940" s="74"/>
      <c r="BS940" s="74"/>
      <c r="BT940" s="74"/>
      <c r="BU940" s="74"/>
      <c r="BV940" s="74"/>
      <c r="BW940" s="74"/>
      <c r="BX940" s="74"/>
      <c r="BY940" s="74"/>
      <c r="BZ940" s="74"/>
      <c r="CA940" s="74"/>
      <c r="EZ940" s="72"/>
      <c r="FA940" s="72"/>
      <c r="FB940" s="72"/>
      <c r="FC940" s="72"/>
      <c r="FD940" s="72"/>
      <c r="FE940" s="72"/>
      <c r="FF940" s="72"/>
      <c r="FG940" s="72"/>
      <c r="FH940" s="72"/>
      <c r="FI940" s="72"/>
      <c r="FJ940" s="72"/>
      <c r="FK940" s="72"/>
      <c r="FL940" s="72"/>
    </row>
    <row r="941" spans="30:168" ht="12.75">
      <c r="AD941" s="76"/>
      <c r="AF941" s="76"/>
      <c r="AG941" s="76"/>
      <c r="AH941" s="76"/>
      <c r="AI941" s="76"/>
      <c r="AJ941" s="76"/>
      <c r="AK941" s="76"/>
      <c r="AP941" s="80"/>
      <c r="AQ941" s="80"/>
      <c r="AR941" s="80"/>
      <c r="AS941" s="80"/>
      <c r="AT941" s="80"/>
      <c r="AU941" s="80"/>
      <c r="AV941" s="80"/>
      <c r="AW941" s="80"/>
      <c r="AX941" s="80"/>
      <c r="AY941" s="80"/>
      <c r="AZ941" s="80"/>
      <c r="BA941" s="80"/>
      <c r="BB941" s="80"/>
      <c r="BF941" s="81"/>
      <c r="BM941" s="74"/>
      <c r="BN941" s="74"/>
      <c r="BO941" s="74"/>
      <c r="BP941" s="74"/>
      <c r="BQ941" s="74"/>
      <c r="BR941" s="74"/>
      <c r="BS941" s="74"/>
      <c r="BT941" s="74"/>
      <c r="BU941" s="74"/>
      <c r="BV941" s="74"/>
      <c r="BW941" s="74"/>
      <c r="BX941" s="74"/>
      <c r="BY941" s="74"/>
      <c r="BZ941" s="74"/>
      <c r="CA941" s="74"/>
      <c r="EZ941" s="72"/>
      <c r="FA941" s="72"/>
      <c r="FB941" s="72"/>
      <c r="FC941" s="72"/>
      <c r="FD941" s="72"/>
      <c r="FE941" s="72"/>
      <c r="FF941" s="72"/>
      <c r="FG941" s="72"/>
      <c r="FH941" s="72"/>
      <c r="FI941" s="72"/>
      <c r="FJ941" s="72"/>
      <c r="FK941" s="72"/>
      <c r="FL941" s="72"/>
    </row>
    <row r="942" spans="30:168" ht="12.75">
      <c r="AD942" s="76"/>
      <c r="AF942" s="76"/>
      <c r="AG942" s="76"/>
      <c r="AH942" s="76"/>
      <c r="AI942" s="76"/>
      <c r="AJ942" s="76"/>
      <c r="AK942" s="76"/>
      <c r="AP942" s="80"/>
      <c r="AQ942" s="80"/>
      <c r="AR942" s="80"/>
      <c r="AS942" s="80"/>
      <c r="AT942" s="80"/>
      <c r="AU942" s="80"/>
      <c r="AV942" s="80"/>
      <c r="AW942" s="80"/>
      <c r="AX942" s="74"/>
      <c r="AY942" s="80"/>
      <c r="AZ942" s="80"/>
      <c r="BA942" s="80"/>
      <c r="BB942" s="80"/>
      <c r="BF942" s="81"/>
      <c r="BM942" s="74"/>
      <c r="BN942" s="74"/>
      <c r="BO942" s="74"/>
      <c r="BP942" s="74"/>
      <c r="BQ942" s="74"/>
      <c r="BR942" s="74"/>
      <c r="BS942" s="74"/>
      <c r="BT942" s="74"/>
      <c r="BU942" s="74"/>
      <c r="BV942" s="74"/>
      <c r="BW942" s="74"/>
      <c r="BX942" s="74"/>
      <c r="BY942" s="74"/>
      <c r="BZ942" s="74"/>
      <c r="CA942" s="74"/>
      <c r="EZ942" s="72"/>
      <c r="FA942" s="72"/>
      <c r="FB942" s="72"/>
      <c r="FC942" s="72"/>
      <c r="FD942" s="72"/>
      <c r="FE942" s="72"/>
      <c r="FF942" s="72"/>
      <c r="FG942" s="72"/>
      <c r="FH942" s="72"/>
      <c r="FI942" s="72"/>
      <c r="FJ942" s="72"/>
      <c r="FK942" s="72"/>
      <c r="FL942" s="72"/>
    </row>
    <row r="943" spans="30:168" ht="12.75">
      <c r="AD943" s="76"/>
      <c r="AF943" s="76"/>
      <c r="AG943" s="76"/>
      <c r="AH943" s="76"/>
      <c r="AI943" s="76"/>
      <c r="AJ943" s="76"/>
      <c r="AK943" s="76"/>
      <c r="AP943" s="80"/>
      <c r="AQ943" s="80"/>
      <c r="AR943" s="80"/>
      <c r="AS943" s="80"/>
      <c r="AT943" s="80"/>
      <c r="AU943" s="80"/>
      <c r="AV943" s="80"/>
      <c r="AW943" s="80"/>
      <c r="AX943" s="80"/>
      <c r="AY943" s="80"/>
      <c r="AZ943" s="80"/>
      <c r="BA943" s="80"/>
      <c r="BB943" s="80"/>
      <c r="BF943" s="81"/>
      <c r="BM943" s="74"/>
      <c r="BN943" s="74"/>
      <c r="BO943" s="74"/>
      <c r="BP943" s="74"/>
      <c r="BQ943" s="74"/>
      <c r="BR943" s="74"/>
      <c r="BS943" s="74"/>
      <c r="BT943" s="74"/>
      <c r="BU943" s="74"/>
      <c r="BV943" s="74"/>
      <c r="BW943" s="74"/>
      <c r="BX943" s="74"/>
      <c r="BY943" s="74"/>
      <c r="BZ943" s="74"/>
      <c r="CA943" s="74"/>
      <c r="EZ943" s="72"/>
      <c r="FA943" s="72"/>
      <c r="FB943" s="72"/>
      <c r="FC943" s="72"/>
      <c r="FD943" s="72"/>
      <c r="FE943" s="72"/>
      <c r="FF943" s="72"/>
      <c r="FG943" s="72"/>
      <c r="FH943" s="72"/>
      <c r="FI943" s="72"/>
      <c r="FJ943" s="72"/>
      <c r="FK943" s="72"/>
      <c r="FL943" s="72"/>
    </row>
    <row r="944" spans="30:168" ht="12.75">
      <c r="AD944" s="76"/>
      <c r="AF944" s="76"/>
      <c r="AG944" s="76"/>
      <c r="AH944" s="76"/>
      <c r="AI944" s="76"/>
      <c r="AJ944" s="76"/>
      <c r="AK944" s="76"/>
      <c r="AP944" s="80"/>
      <c r="AQ944" s="80"/>
      <c r="AR944" s="80"/>
      <c r="AS944" s="80"/>
      <c r="AT944" s="80"/>
      <c r="AU944" s="80"/>
      <c r="AV944" s="80"/>
      <c r="AW944" s="80"/>
      <c r="AX944" s="80"/>
      <c r="AY944" s="80"/>
      <c r="AZ944" s="80"/>
      <c r="BA944" s="80"/>
      <c r="BB944" s="80"/>
      <c r="BF944" s="81"/>
      <c r="BM944" s="74"/>
      <c r="BN944" s="74"/>
      <c r="BO944" s="74"/>
      <c r="BP944" s="74"/>
      <c r="BQ944" s="74"/>
      <c r="BR944" s="74"/>
      <c r="BS944" s="74"/>
      <c r="BT944" s="74"/>
      <c r="BU944" s="74"/>
      <c r="BV944" s="74"/>
      <c r="BW944" s="74"/>
      <c r="BX944" s="74"/>
      <c r="BY944" s="74"/>
      <c r="BZ944" s="74"/>
      <c r="CA944" s="74"/>
      <c r="EZ944" s="72"/>
      <c r="FA944" s="72"/>
      <c r="FB944" s="72"/>
      <c r="FC944" s="72"/>
      <c r="FD944" s="72"/>
      <c r="FE944" s="72"/>
      <c r="FF944" s="72"/>
      <c r="FG944" s="72"/>
      <c r="FH944" s="72"/>
      <c r="FI944" s="72"/>
      <c r="FJ944" s="72"/>
      <c r="FK944" s="72"/>
      <c r="FL944" s="72"/>
    </row>
    <row r="945" spans="30:168" ht="12.75">
      <c r="AD945" s="76"/>
      <c r="AF945" s="76"/>
      <c r="AG945" s="76"/>
      <c r="AH945" s="76"/>
      <c r="AI945" s="76"/>
      <c r="AJ945" s="76"/>
      <c r="AK945" s="76"/>
      <c r="AP945" s="80"/>
      <c r="AQ945" s="80"/>
      <c r="AR945" s="80"/>
      <c r="AS945" s="80"/>
      <c r="AT945" s="80"/>
      <c r="AU945" s="80"/>
      <c r="AV945" s="80"/>
      <c r="AW945" s="80"/>
      <c r="AX945" s="80"/>
      <c r="AY945" s="80"/>
      <c r="AZ945" s="80"/>
      <c r="BA945" s="80"/>
      <c r="BB945" s="80"/>
      <c r="BF945" s="81"/>
      <c r="BM945" s="74"/>
      <c r="BN945" s="74"/>
      <c r="BO945" s="74"/>
      <c r="BP945" s="74"/>
      <c r="BQ945" s="74"/>
      <c r="BR945" s="74"/>
      <c r="BS945" s="74"/>
      <c r="BT945" s="74"/>
      <c r="BU945" s="74"/>
      <c r="BV945" s="74"/>
      <c r="BW945" s="74"/>
      <c r="BX945" s="74"/>
      <c r="BY945" s="74"/>
      <c r="BZ945" s="74"/>
      <c r="CA945" s="74"/>
      <c r="EZ945" s="72"/>
      <c r="FA945" s="72"/>
      <c r="FB945" s="72"/>
      <c r="FC945" s="72"/>
      <c r="FD945" s="72"/>
      <c r="FE945" s="72"/>
      <c r="FF945" s="72"/>
      <c r="FG945" s="72"/>
      <c r="FH945" s="72"/>
      <c r="FI945" s="72"/>
      <c r="FJ945" s="72"/>
      <c r="FK945" s="72"/>
      <c r="FL945" s="72"/>
    </row>
    <row r="946" spans="30:168" ht="12.75">
      <c r="AD946" s="76"/>
      <c r="AF946" s="76"/>
      <c r="AG946" s="76"/>
      <c r="AH946" s="76"/>
      <c r="AI946" s="76"/>
      <c r="AJ946" s="76"/>
      <c r="AK946" s="76"/>
      <c r="AP946" s="80"/>
      <c r="AQ946" s="80"/>
      <c r="AR946" s="80"/>
      <c r="AS946" s="80"/>
      <c r="AT946" s="80"/>
      <c r="AU946" s="80"/>
      <c r="AV946" s="80"/>
      <c r="AW946" s="80"/>
      <c r="AX946" s="80"/>
      <c r="AY946" s="80"/>
      <c r="AZ946" s="80"/>
      <c r="BA946" s="80"/>
      <c r="BB946" s="80"/>
      <c r="BF946" s="81"/>
      <c r="BM946" s="74"/>
      <c r="BN946" s="74"/>
      <c r="BO946" s="74"/>
      <c r="BP946" s="74"/>
      <c r="BQ946" s="74"/>
      <c r="BR946" s="74"/>
      <c r="BS946" s="74"/>
      <c r="BT946" s="74"/>
      <c r="BU946" s="74"/>
      <c r="BV946" s="74"/>
      <c r="BW946" s="74"/>
      <c r="BX946" s="74"/>
      <c r="BY946" s="74"/>
      <c r="BZ946" s="74"/>
      <c r="CA946" s="74"/>
      <c r="EZ946" s="72"/>
      <c r="FA946" s="72"/>
      <c r="FB946" s="72"/>
      <c r="FC946" s="72"/>
      <c r="FD946" s="72"/>
      <c r="FE946" s="72"/>
      <c r="FF946" s="72"/>
      <c r="FG946" s="72"/>
      <c r="FH946" s="72"/>
      <c r="FI946" s="72"/>
      <c r="FJ946" s="72"/>
      <c r="FK946" s="72"/>
      <c r="FL946" s="72"/>
    </row>
    <row r="947" spans="30:168" ht="12.75">
      <c r="AD947" s="76"/>
      <c r="AF947" s="76"/>
      <c r="AG947" s="76"/>
      <c r="AH947" s="76"/>
      <c r="AI947" s="76"/>
      <c r="AJ947" s="76"/>
      <c r="AK947" s="76"/>
      <c r="AP947" s="80"/>
      <c r="AQ947" s="80"/>
      <c r="AR947" s="80"/>
      <c r="AS947" s="80"/>
      <c r="AT947" s="80"/>
      <c r="AU947" s="80"/>
      <c r="AV947" s="80"/>
      <c r="AW947" s="80"/>
      <c r="AX947" s="80"/>
      <c r="AY947" s="80"/>
      <c r="AZ947" s="80"/>
      <c r="BA947" s="80"/>
      <c r="BB947" s="80"/>
      <c r="BF947" s="81"/>
      <c r="BM947" s="74"/>
      <c r="BN947" s="74"/>
      <c r="BO947" s="74"/>
      <c r="BP947" s="74"/>
      <c r="BQ947" s="74"/>
      <c r="BR947" s="74"/>
      <c r="BS947" s="74"/>
      <c r="BT947" s="74"/>
      <c r="BU947" s="74"/>
      <c r="BV947" s="74"/>
      <c r="BW947" s="74"/>
      <c r="BX947" s="74"/>
      <c r="BY947" s="74"/>
      <c r="BZ947" s="74"/>
      <c r="CA947" s="74"/>
      <c r="EZ947" s="72"/>
      <c r="FA947" s="72"/>
      <c r="FB947" s="72"/>
      <c r="FC947" s="72"/>
      <c r="FD947" s="72"/>
      <c r="FE947" s="72"/>
      <c r="FF947" s="72"/>
      <c r="FG947" s="72"/>
      <c r="FH947" s="72"/>
      <c r="FI947" s="72"/>
      <c r="FJ947" s="72"/>
      <c r="FK947" s="72"/>
      <c r="FL947" s="72"/>
    </row>
    <row r="948" spans="30:168" ht="12.75">
      <c r="AD948" s="76"/>
      <c r="AF948" s="76"/>
      <c r="AG948" s="76"/>
      <c r="AH948" s="76"/>
      <c r="AI948" s="76"/>
      <c r="AJ948" s="76"/>
      <c r="AK948" s="76"/>
      <c r="AP948" s="80"/>
      <c r="AQ948" s="80"/>
      <c r="AR948" s="80"/>
      <c r="AS948" s="80"/>
      <c r="AT948" s="80"/>
      <c r="AU948" s="80"/>
      <c r="AV948" s="80"/>
      <c r="AW948" s="80"/>
      <c r="AX948" s="80"/>
      <c r="AY948" s="80"/>
      <c r="AZ948" s="80"/>
      <c r="BA948" s="80"/>
      <c r="BB948" s="80"/>
      <c r="BF948" s="81"/>
      <c r="BM948" s="74"/>
      <c r="BN948" s="74"/>
      <c r="BO948" s="74"/>
      <c r="BP948" s="74"/>
      <c r="BQ948" s="74"/>
      <c r="BR948" s="74"/>
      <c r="BS948" s="74"/>
      <c r="BT948" s="74"/>
      <c r="BU948" s="74"/>
      <c r="BV948" s="74"/>
      <c r="BW948" s="74"/>
      <c r="BX948" s="74"/>
      <c r="BY948" s="74"/>
      <c r="BZ948" s="74"/>
      <c r="CA948" s="74"/>
      <c r="EZ948" s="72"/>
      <c r="FA948" s="72"/>
      <c r="FB948" s="72"/>
      <c r="FC948" s="72"/>
      <c r="FD948" s="72"/>
      <c r="FE948" s="72"/>
      <c r="FF948" s="72"/>
      <c r="FG948" s="72"/>
      <c r="FH948" s="72"/>
      <c r="FI948" s="72"/>
      <c r="FJ948" s="72"/>
      <c r="FK948" s="72"/>
      <c r="FL948" s="72"/>
    </row>
    <row r="949" spans="30:168" ht="12.75">
      <c r="AD949" s="76"/>
      <c r="AF949" s="76"/>
      <c r="AG949" s="76"/>
      <c r="AH949" s="76"/>
      <c r="AI949" s="76"/>
      <c r="AJ949" s="76"/>
      <c r="AK949" s="76"/>
      <c r="AP949" s="80"/>
      <c r="AQ949" s="80"/>
      <c r="AR949" s="80"/>
      <c r="AS949" s="80"/>
      <c r="AT949" s="80"/>
      <c r="AU949" s="80"/>
      <c r="AV949" s="80"/>
      <c r="AW949" s="80"/>
      <c r="AX949" s="80"/>
      <c r="AY949" s="80"/>
      <c r="AZ949" s="80"/>
      <c r="BA949" s="80"/>
      <c r="BB949" s="80"/>
      <c r="BF949" s="81"/>
      <c r="BM949" s="74"/>
      <c r="BN949" s="74"/>
      <c r="BO949" s="74"/>
      <c r="BP949" s="74"/>
      <c r="BQ949" s="74"/>
      <c r="BR949" s="74"/>
      <c r="BS949" s="74"/>
      <c r="BT949" s="74"/>
      <c r="BU949" s="74"/>
      <c r="BV949" s="74"/>
      <c r="BW949" s="74"/>
      <c r="BX949" s="74"/>
      <c r="BY949" s="74"/>
      <c r="BZ949" s="74"/>
      <c r="CA949" s="74"/>
      <c r="EZ949" s="72"/>
      <c r="FA949" s="72"/>
      <c r="FB949" s="72"/>
      <c r="FC949" s="72"/>
      <c r="FD949" s="72"/>
      <c r="FE949" s="72"/>
      <c r="FF949" s="72"/>
      <c r="FG949" s="72"/>
      <c r="FH949" s="72"/>
      <c r="FI949" s="72"/>
      <c r="FJ949" s="72"/>
      <c r="FK949" s="72"/>
      <c r="FL949" s="72"/>
    </row>
    <row r="950" spans="30:168" ht="12.75">
      <c r="AD950" s="76"/>
      <c r="AF950" s="76"/>
      <c r="AG950" s="76"/>
      <c r="AH950" s="76"/>
      <c r="AI950" s="76"/>
      <c r="AJ950" s="76"/>
      <c r="AK950" s="76"/>
      <c r="AP950" s="80"/>
      <c r="AQ950" s="80"/>
      <c r="AR950" s="80"/>
      <c r="AS950" s="80"/>
      <c r="AT950" s="80"/>
      <c r="AU950" s="80"/>
      <c r="AV950" s="80"/>
      <c r="AW950" s="80"/>
      <c r="AX950" s="80"/>
      <c r="AY950" s="80"/>
      <c r="AZ950" s="80"/>
      <c r="BA950" s="80"/>
      <c r="BB950" s="80"/>
      <c r="BF950" s="81"/>
      <c r="BM950" s="74"/>
      <c r="BN950" s="74"/>
      <c r="BO950" s="74"/>
      <c r="BP950" s="74"/>
      <c r="BQ950" s="74"/>
      <c r="BR950" s="74"/>
      <c r="BS950" s="74"/>
      <c r="BT950" s="74"/>
      <c r="BU950" s="74"/>
      <c r="BV950" s="74"/>
      <c r="BW950" s="74"/>
      <c r="BX950" s="74"/>
      <c r="BY950" s="74"/>
      <c r="BZ950" s="74"/>
      <c r="CA950" s="74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</row>
    <row r="951" spans="30:168" ht="12.75">
      <c r="AD951" s="76"/>
      <c r="AF951" s="76"/>
      <c r="AG951" s="76"/>
      <c r="AH951" s="76"/>
      <c r="AI951" s="76"/>
      <c r="AJ951" s="76"/>
      <c r="AK951" s="76"/>
      <c r="AP951" s="80"/>
      <c r="AQ951" s="80"/>
      <c r="AR951" s="80"/>
      <c r="AS951" s="80"/>
      <c r="AT951" s="80"/>
      <c r="AU951" s="80"/>
      <c r="AV951" s="80"/>
      <c r="AW951" s="80"/>
      <c r="AX951" s="80"/>
      <c r="AY951" s="80"/>
      <c r="AZ951" s="80"/>
      <c r="BA951" s="80"/>
      <c r="BB951" s="80"/>
      <c r="BF951" s="81"/>
      <c r="BM951" s="74"/>
      <c r="BN951" s="74"/>
      <c r="BO951" s="74"/>
      <c r="BP951" s="74"/>
      <c r="BQ951" s="74"/>
      <c r="BR951" s="74"/>
      <c r="BS951" s="74"/>
      <c r="BT951" s="74"/>
      <c r="BU951" s="74"/>
      <c r="BV951" s="74"/>
      <c r="BW951" s="74"/>
      <c r="BX951" s="74"/>
      <c r="BY951" s="74"/>
      <c r="BZ951" s="74"/>
      <c r="CA951" s="74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</row>
    <row r="952" spans="30:168" ht="12.75">
      <c r="AD952" s="76"/>
      <c r="AF952" s="76"/>
      <c r="AG952" s="76"/>
      <c r="AH952" s="76"/>
      <c r="AI952" s="76"/>
      <c r="AJ952" s="76"/>
      <c r="AK952" s="76"/>
      <c r="AP952" s="80"/>
      <c r="AQ952" s="80"/>
      <c r="AR952" s="80"/>
      <c r="AS952" s="80"/>
      <c r="AT952" s="80"/>
      <c r="AU952" s="80"/>
      <c r="AV952" s="80"/>
      <c r="AW952" s="80"/>
      <c r="AX952" s="80"/>
      <c r="AY952" s="80"/>
      <c r="AZ952" s="80"/>
      <c r="BA952" s="80"/>
      <c r="BB952" s="80"/>
      <c r="BF952" s="81"/>
      <c r="BM952" s="74"/>
      <c r="BN952" s="74"/>
      <c r="BO952" s="74"/>
      <c r="BP952" s="74"/>
      <c r="BQ952" s="74"/>
      <c r="BR952" s="74"/>
      <c r="BS952" s="74"/>
      <c r="BT952" s="74"/>
      <c r="BU952" s="74"/>
      <c r="BV952" s="74"/>
      <c r="BW952" s="74"/>
      <c r="BX952" s="74"/>
      <c r="BY952" s="74"/>
      <c r="BZ952" s="74"/>
      <c r="CA952" s="74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</row>
    <row r="953" spans="30:168" ht="12.75">
      <c r="AD953" s="76"/>
      <c r="AF953" s="76"/>
      <c r="AG953" s="76"/>
      <c r="AH953" s="76"/>
      <c r="AI953" s="76"/>
      <c r="AJ953" s="76"/>
      <c r="AK953" s="76"/>
      <c r="AP953" s="80"/>
      <c r="AQ953" s="80"/>
      <c r="AR953" s="80"/>
      <c r="AS953" s="80"/>
      <c r="AT953" s="80"/>
      <c r="AU953" s="80"/>
      <c r="AV953" s="80"/>
      <c r="AW953" s="80"/>
      <c r="AX953" s="80"/>
      <c r="AY953" s="80"/>
      <c r="AZ953" s="80"/>
      <c r="BA953" s="80"/>
      <c r="BB953" s="80"/>
      <c r="BF953" s="81"/>
      <c r="BM953" s="74"/>
      <c r="BN953" s="74"/>
      <c r="BO953" s="74"/>
      <c r="BP953" s="74"/>
      <c r="BQ953" s="74"/>
      <c r="BR953" s="74"/>
      <c r="BS953" s="74"/>
      <c r="BT953" s="74"/>
      <c r="BU953" s="74"/>
      <c r="BV953" s="74"/>
      <c r="BW953" s="74"/>
      <c r="BX953" s="74"/>
      <c r="BY953" s="74"/>
      <c r="BZ953" s="74"/>
      <c r="CA953" s="74"/>
      <c r="EZ953" s="72"/>
      <c r="FA953" s="72"/>
      <c r="FB953" s="72"/>
      <c r="FC953" s="72"/>
      <c r="FD953" s="72"/>
      <c r="FE953" s="72"/>
      <c r="FF953" s="72"/>
      <c r="FG953" s="72"/>
      <c r="FH953" s="72"/>
      <c r="FI953" s="72"/>
      <c r="FJ953" s="72"/>
      <c r="FK953" s="72"/>
      <c r="FL953" s="72"/>
    </row>
    <row r="954" spans="30:168" ht="12.75">
      <c r="AD954" s="76"/>
      <c r="AF954" s="76"/>
      <c r="AG954" s="76"/>
      <c r="AH954" s="76"/>
      <c r="AI954" s="76"/>
      <c r="AJ954" s="76"/>
      <c r="AK954" s="76"/>
      <c r="AP954" s="80"/>
      <c r="AQ954" s="80"/>
      <c r="AR954" s="80"/>
      <c r="AS954" s="80"/>
      <c r="AT954" s="80"/>
      <c r="AU954" s="80"/>
      <c r="AV954" s="80"/>
      <c r="AW954" s="80"/>
      <c r="AX954" s="80"/>
      <c r="AY954" s="80"/>
      <c r="AZ954" s="80"/>
      <c r="BA954" s="80"/>
      <c r="BB954" s="80"/>
      <c r="BF954" s="81"/>
      <c r="BM954" s="74"/>
      <c r="BN954" s="74"/>
      <c r="BO954" s="74"/>
      <c r="BP954" s="74"/>
      <c r="BQ954" s="74"/>
      <c r="BR954" s="74"/>
      <c r="BS954" s="74"/>
      <c r="BT954" s="74"/>
      <c r="BU954" s="74"/>
      <c r="BV954" s="74"/>
      <c r="BW954" s="74"/>
      <c r="BX954" s="74"/>
      <c r="BY954" s="74"/>
      <c r="BZ954" s="74"/>
      <c r="CA954" s="74"/>
      <c r="EZ954" s="72"/>
      <c r="FA954" s="72"/>
      <c r="FB954" s="72"/>
      <c r="FC954" s="72"/>
      <c r="FD954" s="72"/>
      <c r="FE954" s="72"/>
      <c r="FF954" s="72"/>
      <c r="FG954" s="72"/>
      <c r="FH954" s="72"/>
      <c r="FI954" s="72"/>
      <c r="FJ954" s="72"/>
      <c r="FK954" s="72"/>
      <c r="FL954" s="72"/>
    </row>
    <row r="955" spans="30:168" ht="12.75">
      <c r="AD955" s="76"/>
      <c r="AF955" s="76"/>
      <c r="AG955" s="76"/>
      <c r="AH955" s="76"/>
      <c r="AI955" s="76"/>
      <c r="AJ955" s="76"/>
      <c r="AK955" s="76"/>
      <c r="AP955" s="80"/>
      <c r="AQ955" s="80"/>
      <c r="AR955" s="80"/>
      <c r="AS955" s="80"/>
      <c r="AT955" s="80"/>
      <c r="AU955" s="80"/>
      <c r="AV955" s="80"/>
      <c r="AW955" s="80"/>
      <c r="AX955" s="80"/>
      <c r="AY955" s="80"/>
      <c r="AZ955" s="80"/>
      <c r="BA955" s="80"/>
      <c r="BB955" s="80"/>
      <c r="BF955" s="81"/>
      <c r="BM955" s="74"/>
      <c r="BN955" s="74"/>
      <c r="BO955" s="74"/>
      <c r="BP955" s="74"/>
      <c r="BQ955" s="74"/>
      <c r="BR955" s="74"/>
      <c r="BS955" s="74"/>
      <c r="BT955" s="74"/>
      <c r="BU955" s="74"/>
      <c r="BV955" s="74"/>
      <c r="BW955" s="74"/>
      <c r="BX955" s="74"/>
      <c r="BY955" s="74"/>
      <c r="BZ955" s="74"/>
      <c r="CA955" s="74"/>
      <c r="EZ955" s="72"/>
      <c r="FA955" s="72"/>
      <c r="FB955" s="72"/>
      <c r="FC955" s="72"/>
      <c r="FD955" s="72"/>
      <c r="FE955" s="72"/>
      <c r="FF955" s="72"/>
      <c r="FG955" s="72"/>
      <c r="FH955" s="72"/>
      <c r="FI955" s="72"/>
      <c r="FJ955" s="72"/>
      <c r="FK955" s="72"/>
      <c r="FL955" s="72"/>
    </row>
    <row r="956" spans="30:168" ht="12.75">
      <c r="AD956" s="76"/>
      <c r="AF956" s="76"/>
      <c r="AG956" s="76"/>
      <c r="AH956" s="76"/>
      <c r="AI956" s="76"/>
      <c r="AJ956" s="76"/>
      <c r="AK956" s="76"/>
      <c r="AP956" s="80"/>
      <c r="AQ956" s="80"/>
      <c r="AR956" s="80"/>
      <c r="AS956" s="80"/>
      <c r="AT956" s="80"/>
      <c r="AU956" s="80"/>
      <c r="AV956" s="80"/>
      <c r="AW956" s="80"/>
      <c r="AX956" s="80"/>
      <c r="AY956" s="80"/>
      <c r="AZ956" s="80"/>
      <c r="BA956" s="80"/>
      <c r="BB956" s="80"/>
      <c r="BF956" s="81"/>
      <c r="BM956" s="74"/>
      <c r="BN956" s="74"/>
      <c r="BO956" s="74"/>
      <c r="BP956" s="74"/>
      <c r="BQ956" s="74"/>
      <c r="BR956" s="74"/>
      <c r="BS956" s="74"/>
      <c r="BT956" s="74"/>
      <c r="BU956" s="74"/>
      <c r="BV956" s="74"/>
      <c r="BW956" s="74"/>
      <c r="BX956" s="74"/>
      <c r="BY956" s="74"/>
      <c r="BZ956" s="74"/>
      <c r="CA956" s="74"/>
      <c r="EZ956" s="72"/>
      <c r="FA956" s="72"/>
      <c r="FB956" s="72"/>
      <c r="FC956" s="72"/>
      <c r="FD956" s="72"/>
      <c r="FE956" s="72"/>
      <c r="FF956" s="72"/>
      <c r="FG956" s="72"/>
      <c r="FH956" s="72"/>
      <c r="FI956" s="72"/>
      <c r="FJ956" s="72"/>
      <c r="FK956" s="72"/>
      <c r="FL956" s="72"/>
    </row>
    <row r="957" spans="30:168" ht="12.75">
      <c r="AD957" s="76"/>
      <c r="AF957" s="76"/>
      <c r="AG957" s="76"/>
      <c r="AH957" s="76"/>
      <c r="AI957" s="76"/>
      <c r="AJ957" s="76"/>
      <c r="AK957" s="76"/>
      <c r="AP957" s="80"/>
      <c r="AQ957" s="80"/>
      <c r="AR957" s="80"/>
      <c r="AS957" s="80"/>
      <c r="AT957" s="80"/>
      <c r="AU957" s="80"/>
      <c r="AV957" s="80"/>
      <c r="AW957" s="80"/>
      <c r="AX957" s="80"/>
      <c r="AY957" s="80"/>
      <c r="AZ957" s="80"/>
      <c r="BA957" s="80"/>
      <c r="BB957" s="80"/>
      <c r="BF957" s="81"/>
      <c r="BM957" s="74"/>
      <c r="BN957" s="74"/>
      <c r="BO957" s="74"/>
      <c r="BP957" s="74"/>
      <c r="BQ957" s="74"/>
      <c r="BR957" s="74"/>
      <c r="BS957" s="74"/>
      <c r="BT957" s="74"/>
      <c r="BU957" s="74"/>
      <c r="BV957" s="74"/>
      <c r="BW957" s="74"/>
      <c r="BX957" s="74"/>
      <c r="BY957" s="74"/>
      <c r="BZ957" s="74"/>
      <c r="CA957" s="74"/>
      <c r="EZ957" s="72"/>
      <c r="FA957" s="72"/>
      <c r="FB957" s="72"/>
      <c r="FC957" s="72"/>
      <c r="FD957" s="72"/>
      <c r="FE957" s="72"/>
      <c r="FF957" s="72"/>
      <c r="FG957" s="72"/>
      <c r="FH957" s="72"/>
      <c r="FI957" s="72"/>
      <c r="FJ957" s="72"/>
      <c r="FK957" s="72"/>
      <c r="FL957" s="72"/>
    </row>
    <row r="958" spans="30:168" ht="12.75">
      <c r="AD958" s="76"/>
      <c r="AF958" s="76"/>
      <c r="AG958" s="76"/>
      <c r="AH958" s="76"/>
      <c r="AI958" s="76"/>
      <c r="AJ958" s="76"/>
      <c r="AK958" s="76"/>
      <c r="AP958" s="80"/>
      <c r="AQ958" s="80"/>
      <c r="AR958" s="80"/>
      <c r="AS958" s="80"/>
      <c r="AT958" s="80"/>
      <c r="AU958" s="80"/>
      <c r="AV958" s="80"/>
      <c r="AW958" s="80"/>
      <c r="AX958" s="80"/>
      <c r="AY958" s="80"/>
      <c r="AZ958" s="80"/>
      <c r="BA958" s="80"/>
      <c r="BB958" s="80"/>
      <c r="BF958" s="81"/>
      <c r="BM958" s="74"/>
      <c r="BN958" s="74"/>
      <c r="BO958" s="74"/>
      <c r="BP958" s="74"/>
      <c r="BQ958" s="74"/>
      <c r="BR958" s="74"/>
      <c r="BS958" s="74"/>
      <c r="BT958" s="74"/>
      <c r="BU958" s="74"/>
      <c r="BV958" s="74"/>
      <c r="BW958" s="74"/>
      <c r="BX958" s="74"/>
      <c r="BY958" s="74"/>
      <c r="BZ958" s="74"/>
      <c r="CA958" s="74"/>
      <c r="EZ958" s="72"/>
      <c r="FA958" s="72"/>
      <c r="FB958" s="72"/>
      <c r="FC958" s="72"/>
      <c r="FD958" s="72"/>
      <c r="FE958" s="72"/>
      <c r="FF958" s="72"/>
      <c r="FG958" s="72"/>
      <c r="FH958" s="72"/>
      <c r="FI958" s="72"/>
      <c r="FJ958" s="72"/>
      <c r="FK958" s="72"/>
      <c r="FL958" s="72"/>
    </row>
    <row r="959" spans="30:168" ht="12.75">
      <c r="AD959" s="76"/>
      <c r="AF959" s="76"/>
      <c r="AG959" s="76"/>
      <c r="AH959" s="76"/>
      <c r="AI959" s="76"/>
      <c r="AJ959" s="76"/>
      <c r="AK959" s="76"/>
      <c r="AP959" s="80"/>
      <c r="AQ959" s="80"/>
      <c r="AR959" s="80"/>
      <c r="AS959" s="80"/>
      <c r="AT959" s="80"/>
      <c r="AU959" s="80"/>
      <c r="AV959" s="80"/>
      <c r="AW959" s="80"/>
      <c r="AX959" s="80"/>
      <c r="AY959" s="80"/>
      <c r="AZ959" s="80"/>
      <c r="BA959" s="80"/>
      <c r="BB959" s="80"/>
      <c r="BF959" s="81"/>
      <c r="BM959" s="74"/>
      <c r="BN959" s="74"/>
      <c r="BO959" s="74"/>
      <c r="BP959" s="74"/>
      <c r="BQ959" s="74"/>
      <c r="BR959" s="74"/>
      <c r="BS959" s="74"/>
      <c r="BT959" s="74"/>
      <c r="BU959" s="74"/>
      <c r="BV959" s="74"/>
      <c r="BW959" s="74"/>
      <c r="BX959" s="74"/>
      <c r="BY959" s="74"/>
      <c r="BZ959" s="74"/>
      <c r="CA959" s="74"/>
      <c r="EZ959" s="72"/>
      <c r="FA959" s="72"/>
      <c r="FB959" s="72"/>
      <c r="FC959" s="72"/>
      <c r="FD959" s="72"/>
      <c r="FE959" s="72"/>
      <c r="FF959" s="72"/>
      <c r="FG959" s="72"/>
      <c r="FH959" s="72"/>
      <c r="FI959" s="72"/>
      <c r="FJ959" s="72"/>
      <c r="FK959" s="72"/>
      <c r="FL959" s="72"/>
    </row>
    <row r="960" spans="30:168" ht="12.75">
      <c r="AD960" s="76"/>
      <c r="AF960" s="76"/>
      <c r="AG960" s="76"/>
      <c r="AH960" s="76"/>
      <c r="AI960" s="76"/>
      <c r="AJ960" s="76"/>
      <c r="AK960" s="76"/>
      <c r="AP960" s="80"/>
      <c r="AQ960" s="80"/>
      <c r="AR960" s="80"/>
      <c r="AS960" s="80"/>
      <c r="AT960" s="80"/>
      <c r="AU960" s="80"/>
      <c r="AV960" s="80"/>
      <c r="AW960" s="80"/>
      <c r="AX960" s="80"/>
      <c r="AY960" s="80"/>
      <c r="AZ960" s="80"/>
      <c r="BA960" s="80"/>
      <c r="BB960" s="80"/>
      <c r="BF960" s="81"/>
      <c r="BM960" s="74"/>
      <c r="BN960" s="74"/>
      <c r="BO960" s="74"/>
      <c r="BP960" s="74"/>
      <c r="BQ960" s="74"/>
      <c r="BR960" s="74"/>
      <c r="BS960" s="74"/>
      <c r="BT960" s="74"/>
      <c r="BU960" s="74"/>
      <c r="BV960" s="74"/>
      <c r="BW960" s="74"/>
      <c r="BX960" s="74"/>
      <c r="BY960" s="74"/>
      <c r="BZ960" s="74"/>
      <c r="CA960" s="74"/>
      <c r="EZ960" s="72"/>
      <c r="FA960" s="72"/>
      <c r="FB960" s="72"/>
      <c r="FC960" s="72"/>
      <c r="FD960" s="72"/>
      <c r="FE960" s="72"/>
      <c r="FF960" s="72"/>
      <c r="FG960" s="72"/>
      <c r="FH960" s="72"/>
      <c r="FI960" s="72"/>
      <c r="FJ960" s="72"/>
      <c r="FK960" s="72"/>
      <c r="FL960" s="72"/>
    </row>
    <row r="961" spans="30:168" ht="12.75">
      <c r="AD961" s="76"/>
      <c r="AF961" s="76"/>
      <c r="AG961" s="76"/>
      <c r="AH961" s="76"/>
      <c r="AI961" s="76"/>
      <c r="AJ961" s="76"/>
      <c r="AK961" s="76"/>
      <c r="AP961" s="80"/>
      <c r="AQ961" s="80"/>
      <c r="AR961" s="80"/>
      <c r="AS961" s="80"/>
      <c r="AT961" s="80"/>
      <c r="AU961" s="80"/>
      <c r="AV961" s="80"/>
      <c r="AW961" s="80"/>
      <c r="AX961" s="80"/>
      <c r="AY961" s="80"/>
      <c r="AZ961" s="80"/>
      <c r="BA961" s="80"/>
      <c r="BB961" s="80"/>
      <c r="BF961" s="81"/>
      <c r="BM961" s="74"/>
      <c r="BN961" s="74"/>
      <c r="BO961" s="74"/>
      <c r="BP961" s="74"/>
      <c r="BQ961" s="74"/>
      <c r="BR961" s="74"/>
      <c r="BS961" s="74"/>
      <c r="BT961" s="74"/>
      <c r="BU961" s="74"/>
      <c r="BV961" s="74"/>
      <c r="BW961" s="74"/>
      <c r="BX961" s="74"/>
      <c r="BY961" s="74"/>
      <c r="BZ961" s="74"/>
      <c r="CA961" s="74"/>
      <c r="EZ961" s="72"/>
      <c r="FA961" s="72"/>
      <c r="FB961" s="72"/>
      <c r="FC961" s="72"/>
      <c r="FD961" s="72"/>
      <c r="FE961" s="72"/>
      <c r="FF961" s="72"/>
      <c r="FG961" s="72"/>
      <c r="FH961" s="72"/>
      <c r="FI961" s="72"/>
      <c r="FJ961" s="72"/>
      <c r="FK961" s="72"/>
      <c r="FL961" s="72"/>
    </row>
    <row r="962" spans="30:168" ht="12.75">
      <c r="AD962" s="76"/>
      <c r="AF962" s="76"/>
      <c r="AG962" s="76"/>
      <c r="AH962" s="76"/>
      <c r="AI962" s="76"/>
      <c r="AJ962" s="76"/>
      <c r="AK962" s="76"/>
      <c r="AP962" s="80"/>
      <c r="AQ962" s="80"/>
      <c r="AR962" s="80"/>
      <c r="AS962" s="80"/>
      <c r="AT962" s="80"/>
      <c r="AU962" s="80"/>
      <c r="AV962" s="80"/>
      <c r="AW962" s="80"/>
      <c r="AX962" s="80"/>
      <c r="AY962" s="80"/>
      <c r="AZ962" s="80"/>
      <c r="BA962" s="80"/>
      <c r="BB962" s="80"/>
      <c r="BF962" s="81"/>
      <c r="BM962" s="74"/>
      <c r="BN962" s="74"/>
      <c r="BO962" s="74"/>
      <c r="BP962" s="74"/>
      <c r="BQ962" s="74"/>
      <c r="BR962" s="74"/>
      <c r="BS962" s="74"/>
      <c r="BT962" s="74"/>
      <c r="BU962" s="74"/>
      <c r="BV962" s="74"/>
      <c r="BW962" s="74"/>
      <c r="BX962" s="74"/>
      <c r="BY962" s="74"/>
      <c r="BZ962" s="74"/>
      <c r="CA962" s="74"/>
      <c r="EZ962" s="72"/>
      <c r="FA962" s="72"/>
      <c r="FB962" s="72"/>
      <c r="FC962" s="72"/>
      <c r="FD962" s="72"/>
      <c r="FE962" s="72"/>
      <c r="FF962" s="72"/>
      <c r="FG962" s="72"/>
      <c r="FH962" s="72"/>
      <c r="FI962" s="72"/>
      <c r="FJ962" s="72"/>
      <c r="FK962" s="72"/>
      <c r="FL962" s="72"/>
    </row>
    <row r="963" spans="30:168" ht="12.75">
      <c r="AD963" s="76"/>
      <c r="AF963" s="76"/>
      <c r="AG963" s="76"/>
      <c r="AH963" s="76"/>
      <c r="AI963" s="76"/>
      <c r="AJ963" s="76"/>
      <c r="AK963" s="76"/>
      <c r="AP963" s="80"/>
      <c r="AQ963" s="80"/>
      <c r="AR963" s="80"/>
      <c r="AS963" s="80"/>
      <c r="AT963" s="80"/>
      <c r="AU963" s="80"/>
      <c r="AV963" s="80"/>
      <c r="AW963" s="80"/>
      <c r="AX963" s="80"/>
      <c r="AY963" s="80"/>
      <c r="AZ963" s="80"/>
      <c r="BA963" s="80"/>
      <c r="BB963" s="80"/>
      <c r="BF963" s="81"/>
      <c r="BM963" s="74"/>
      <c r="BN963" s="74"/>
      <c r="BO963" s="74"/>
      <c r="BP963" s="74"/>
      <c r="BQ963" s="74"/>
      <c r="BR963" s="74"/>
      <c r="BS963" s="74"/>
      <c r="BT963" s="74"/>
      <c r="BU963" s="74"/>
      <c r="BV963" s="74"/>
      <c r="BW963" s="74"/>
      <c r="BX963" s="74"/>
      <c r="BY963" s="74"/>
      <c r="BZ963" s="74"/>
      <c r="CA963" s="74"/>
      <c r="EZ963" s="72"/>
      <c r="FA963" s="72"/>
      <c r="FB963" s="72"/>
      <c r="FC963" s="72"/>
      <c r="FD963" s="72"/>
      <c r="FE963" s="72"/>
      <c r="FF963" s="72"/>
      <c r="FG963" s="72"/>
      <c r="FH963" s="72"/>
      <c r="FI963" s="72"/>
      <c r="FJ963" s="72"/>
      <c r="FK963" s="72"/>
      <c r="FL963" s="72"/>
    </row>
    <row r="964" spans="30:168" ht="12.75">
      <c r="AD964" s="76"/>
      <c r="AF964" s="76"/>
      <c r="AG964" s="76"/>
      <c r="AH964" s="76"/>
      <c r="AI964" s="76"/>
      <c r="AJ964" s="76"/>
      <c r="AK964" s="76"/>
      <c r="AP964" s="80"/>
      <c r="AQ964" s="80"/>
      <c r="AR964" s="80"/>
      <c r="AS964" s="80"/>
      <c r="AT964" s="80"/>
      <c r="AU964" s="80"/>
      <c r="AV964" s="80"/>
      <c r="AW964" s="80"/>
      <c r="AX964" s="80"/>
      <c r="AY964" s="80"/>
      <c r="AZ964" s="80"/>
      <c r="BA964" s="80"/>
      <c r="BB964" s="80"/>
      <c r="BF964" s="81"/>
      <c r="BM964" s="74"/>
      <c r="BN964" s="74"/>
      <c r="BO964" s="74"/>
      <c r="BP964" s="74"/>
      <c r="BQ964" s="74"/>
      <c r="BR964" s="74"/>
      <c r="BS964" s="74"/>
      <c r="BT964" s="74"/>
      <c r="BU964" s="74"/>
      <c r="BV964" s="74"/>
      <c r="BW964" s="74"/>
      <c r="BX964" s="74"/>
      <c r="BY964" s="74"/>
      <c r="BZ964" s="74"/>
      <c r="CA964" s="74"/>
      <c r="EZ964" s="72"/>
      <c r="FA964" s="72"/>
      <c r="FB964" s="72"/>
      <c r="FC964" s="72"/>
      <c r="FD964" s="72"/>
      <c r="FE964" s="72"/>
      <c r="FF964" s="72"/>
      <c r="FG964" s="72"/>
      <c r="FH964" s="72"/>
      <c r="FI964" s="72"/>
      <c r="FJ964" s="72"/>
      <c r="FK964" s="72"/>
      <c r="FL964" s="72"/>
    </row>
    <row r="965" spans="30:168" ht="12.75">
      <c r="AD965" s="76"/>
      <c r="AF965" s="76"/>
      <c r="AG965" s="76"/>
      <c r="AH965" s="76"/>
      <c r="AI965" s="76"/>
      <c r="AJ965" s="76"/>
      <c r="AK965" s="76"/>
      <c r="AP965" s="80"/>
      <c r="AQ965" s="80"/>
      <c r="AR965" s="80"/>
      <c r="AS965" s="80"/>
      <c r="AT965" s="80"/>
      <c r="AU965" s="80"/>
      <c r="AV965" s="80"/>
      <c r="AW965" s="80"/>
      <c r="AX965" s="80"/>
      <c r="AY965" s="80"/>
      <c r="AZ965" s="80"/>
      <c r="BA965" s="80"/>
      <c r="BB965" s="80"/>
      <c r="BF965" s="81"/>
      <c r="BM965" s="74"/>
      <c r="BN965" s="74"/>
      <c r="BO965" s="74"/>
      <c r="BP965" s="74"/>
      <c r="BQ965" s="74"/>
      <c r="BR965" s="74"/>
      <c r="BS965" s="74"/>
      <c r="BT965" s="74"/>
      <c r="BU965" s="74"/>
      <c r="BV965" s="74"/>
      <c r="BW965" s="74"/>
      <c r="BX965" s="74"/>
      <c r="BY965" s="74"/>
      <c r="BZ965" s="74"/>
      <c r="CA965" s="74"/>
      <c r="EZ965" s="72"/>
      <c r="FA965" s="72"/>
      <c r="FB965" s="72"/>
      <c r="FC965" s="72"/>
      <c r="FD965" s="72"/>
      <c r="FE965" s="72"/>
      <c r="FF965" s="72"/>
      <c r="FG965" s="72"/>
      <c r="FH965" s="72"/>
      <c r="FI965" s="72"/>
      <c r="FJ965" s="72"/>
      <c r="FK965" s="72"/>
      <c r="FL965" s="72"/>
    </row>
    <row r="966" spans="30:168" ht="12.75">
      <c r="AD966" s="76"/>
      <c r="AF966" s="76"/>
      <c r="AG966" s="76"/>
      <c r="AH966" s="76"/>
      <c r="AI966" s="76"/>
      <c r="AJ966" s="76"/>
      <c r="AK966" s="76"/>
      <c r="AP966" s="80"/>
      <c r="AQ966" s="80"/>
      <c r="AR966" s="80"/>
      <c r="AS966" s="80"/>
      <c r="AT966" s="80"/>
      <c r="AU966" s="80"/>
      <c r="AV966" s="80"/>
      <c r="AW966" s="80"/>
      <c r="AX966" s="80"/>
      <c r="AY966" s="80"/>
      <c r="AZ966" s="80"/>
      <c r="BA966" s="80"/>
      <c r="BB966" s="80"/>
      <c r="BF966" s="81"/>
      <c r="BM966" s="74"/>
      <c r="BN966" s="74"/>
      <c r="BO966" s="74"/>
      <c r="BP966" s="74"/>
      <c r="BQ966" s="74"/>
      <c r="BR966" s="74"/>
      <c r="BS966" s="74"/>
      <c r="BT966" s="74"/>
      <c r="BU966" s="74"/>
      <c r="BV966" s="74"/>
      <c r="BW966" s="74"/>
      <c r="BX966" s="74"/>
      <c r="BY966" s="74"/>
      <c r="BZ966" s="74"/>
      <c r="CA966" s="74"/>
      <c r="EZ966" s="72"/>
      <c r="FA966" s="72"/>
      <c r="FB966" s="72"/>
      <c r="FC966" s="72"/>
      <c r="FD966" s="72"/>
      <c r="FE966" s="72"/>
      <c r="FF966" s="72"/>
      <c r="FG966" s="72"/>
      <c r="FH966" s="72"/>
      <c r="FI966" s="72"/>
      <c r="FJ966" s="72"/>
      <c r="FK966" s="72"/>
      <c r="FL966" s="72"/>
    </row>
    <row r="967" spans="30:168" ht="12.75">
      <c r="AD967" s="76"/>
      <c r="AF967" s="76"/>
      <c r="AG967" s="76"/>
      <c r="AH967" s="76"/>
      <c r="AI967" s="76"/>
      <c r="AJ967" s="76"/>
      <c r="AK967" s="76"/>
      <c r="AP967" s="80"/>
      <c r="AQ967" s="80"/>
      <c r="AR967" s="80"/>
      <c r="AS967" s="80"/>
      <c r="AT967" s="80"/>
      <c r="AU967" s="80"/>
      <c r="AV967" s="80"/>
      <c r="AW967" s="80"/>
      <c r="AX967" s="80"/>
      <c r="AY967" s="80"/>
      <c r="AZ967" s="80"/>
      <c r="BA967" s="80"/>
      <c r="BB967" s="80"/>
      <c r="BF967" s="81"/>
      <c r="BM967" s="74"/>
      <c r="BN967" s="74"/>
      <c r="BO967" s="74"/>
      <c r="BP967" s="74"/>
      <c r="BQ967" s="74"/>
      <c r="BR967" s="74"/>
      <c r="BS967" s="74"/>
      <c r="BT967" s="74"/>
      <c r="BU967" s="74"/>
      <c r="BV967" s="74"/>
      <c r="BW967" s="74"/>
      <c r="BX967" s="74"/>
      <c r="BY967" s="74"/>
      <c r="BZ967" s="74"/>
      <c r="CA967" s="74"/>
      <c r="EZ967" s="72"/>
      <c r="FA967" s="72"/>
      <c r="FB967" s="72"/>
      <c r="FC967" s="72"/>
      <c r="FD967" s="72"/>
      <c r="FE967" s="72"/>
      <c r="FF967" s="72"/>
      <c r="FG967" s="72"/>
      <c r="FH967" s="72"/>
      <c r="FI967" s="72"/>
      <c r="FJ967" s="72"/>
      <c r="FK967" s="72"/>
      <c r="FL967" s="72"/>
    </row>
    <row r="968" spans="30:168" ht="12.75">
      <c r="AD968" s="76"/>
      <c r="AF968" s="76"/>
      <c r="AG968" s="76"/>
      <c r="AH968" s="76"/>
      <c r="AI968" s="76"/>
      <c r="AJ968" s="76"/>
      <c r="AK968" s="76"/>
      <c r="AP968" s="80"/>
      <c r="AQ968" s="80"/>
      <c r="AR968" s="80"/>
      <c r="AS968" s="80"/>
      <c r="AT968" s="80"/>
      <c r="AU968" s="80"/>
      <c r="AV968" s="80"/>
      <c r="AW968" s="80"/>
      <c r="AX968" s="80"/>
      <c r="AY968" s="80"/>
      <c r="AZ968" s="80"/>
      <c r="BA968" s="80"/>
      <c r="BB968" s="80"/>
      <c r="BF968" s="81"/>
      <c r="BM968" s="74"/>
      <c r="BN968" s="74"/>
      <c r="BO968" s="74"/>
      <c r="BP968" s="74"/>
      <c r="BQ968" s="74"/>
      <c r="BR968" s="74"/>
      <c r="BS968" s="74"/>
      <c r="BT968" s="74"/>
      <c r="BU968" s="74"/>
      <c r="BV968" s="74"/>
      <c r="BW968" s="74"/>
      <c r="BX968" s="74"/>
      <c r="BY968" s="74"/>
      <c r="BZ968" s="74"/>
      <c r="CA968" s="74"/>
      <c r="EZ968" s="72"/>
      <c r="FA968" s="72"/>
      <c r="FB968" s="72"/>
      <c r="FC968" s="72"/>
      <c r="FD968" s="72"/>
      <c r="FE968" s="72"/>
      <c r="FF968" s="72"/>
      <c r="FG968" s="72"/>
      <c r="FH968" s="72"/>
      <c r="FI968" s="72"/>
      <c r="FJ968" s="72"/>
      <c r="FK968" s="72"/>
      <c r="FL968" s="72"/>
    </row>
    <row r="969" spans="30:168" ht="12.75">
      <c r="AD969" s="76"/>
      <c r="AF969" s="76"/>
      <c r="AG969" s="76"/>
      <c r="AH969" s="76"/>
      <c r="AI969" s="76"/>
      <c r="AJ969" s="76"/>
      <c r="AK969" s="76"/>
      <c r="AP969" s="80"/>
      <c r="AQ969" s="80"/>
      <c r="AR969" s="80"/>
      <c r="AS969" s="80"/>
      <c r="AT969" s="80"/>
      <c r="AU969" s="80"/>
      <c r="AV969" s="80"/>
      <c r="AW969" s="80"/>
      <c r="AX969" s="80"/>
      <c r="AY969" s="80"/>
      <c r="AZ969" s="80"/>
      <c r="BA969" s="80"/>
      <c r="BB969" s="80"/>
      <c r="BF969" s="81"/>
      <c r="BM969" s="74"/>
      <c r="BN969" s="74"/>
      <c r="BO969" s="74"/>
      <c r="BP969" s="74"/>
      <c r="BQ969" s="74"/>
      <c r="BR969" s="74"/>
      <c r="BS969" s="74"/>
      <c r="BT969" s="74"/>
      <c r="BU969" s="74"/>
      <c r="BV969" s="74"/>
      <c r="BW969" s="74"/>
      <c r="BX969" s="74"/>
      <c r="BY969" s="74"/>
      <c r="BZ969" s="74"/>
      <c r="CA969" s="74"/>
      <c r="EZ969" s="72"/>
      <c r="FA969" s="72"/>
      <c r="FB969" s="72"/>
      <c r="FC969" s="72"/>
      <c r="FD969" s="72"/>
      <c r="FE969" s="72"/>
      <c r="FF969" s="72"/>
      <c r="FG969" s="72"/>
      <c r="FH969" s="72"/>
      <c r="FI969" s="72"/>
      <c r="FJ969" s="72"/>
      <c r="FK969" s="72"/>
      <c r="FL969" s="72"/>
    </row>
    <row r="970" spans="30:168" ht="12.75">
      <c r="AD970" s="76"/>
      <c r="AF970" s="76"/>
      <c r="AG970" s="76"/>
      <c r="AH970" s="76"/>
      <c r="AI970" s="76"/>
      <c r="AJ970" s="76"/>
      <c r="AK970" s="76"/>
      <c r="AP970" s="80"/>
      <c r="AQ970" s="80"/>
      <c r="AR970" s="80"/>
      <c r="AS970" s="80"/>
      <c r="AT970" s="80"/>
      <c r="AU970" s="80"/>
      <c r="AV970" s="80"/>
      <c r="AW970" s="80"/>
      <c r="AX970" s="80"/>
      <c r="AY970" s="80"/>
      <c r="AZ970" s="80"/>
      <c r="BA970" s="80"/>
      <c r="BB970" s="80"/>
      <c r="BF970" s="81"/>
      <c r="BM970" s="74"/>
      <c r="BN970" s="74"/>
      <c r="BO970" s="74"/>
      <c r="BP970" s="74"/>
      <c r="BQ970" s="74"/>
      <c r="BR970" s="74"/>
      <c r="BS970" s="74"/>
      <c r="BT970" s="74"/>
      <c r="BU970" s="74"/>
      <c r="BV970" s="74"/>
      <c r="BW970" s="74"/>
      <c r="BX970" s="74"/>
      <c r="BY970" s="74"/>
      <c r="BZ970" s="74"/>
      <c r="CA970" s="74"/>
      <c r="EZ970" s="72"/>
      <c r="FA970" s="72"/>
      <c r="FB970" s="72"/>
      <c r="FC970" s="72"/>
      <c r="FD970" s="72"/>
      <c r="FE970" s="72"/>
      <c r="FF970" s="72"/>
      <c r="FG970" s="72"/>
      <c r="FH970" s="72"/>
      <c r="FI970" s="72"/>
      <c r="FJ970" s="72"/>
      <c r="FK970" s="72"/>
      <c r="FL970" s="72"/>
    </row>
    <row r="971" spans="30:168" ht="12.75">
      <c r="AD971" s="76"/>
      <c r="AF971" s="76"/>
      <c r="AG971" s="76"/>
      <c r="AH971" s="76"/>
      <c r="AI971" s="76"/>
      <c r="AJ971" s="76"/>
      <c r="AK971" s="76"/>
      <c r="AP971" s="80"/>
      <c r="AQ971" s="80"/>
      <c r="AR971" s="80"/>
      <c r="AS971" s="80"/>
      <c r="AT971" s="80"/>
      <c r="AU971" s="80"/>
      <c r="AV971" s="80"/>
      <c r="AW971" s="80"/>
      <c r="AX971" s="80"/>
      <c r="AY971" s="80"/>
      <c r="AZ971" s="80"/>
      <c r="BA971" s="80"/>
      <c r="BB971" s="80"/>
      <c r="BF971" s="81"/>
      <c r="BM971" s="74"/>
      <c r="BN971" s="74"/>
      <c r="BO971" s="74"/>
      <c r="BP971" s="74"/>
      <c r="BQ971" s="74"/>
      <c r="BR971" s="74"/>
      <c r="BS971" s="74"/>
      <c r="BT971" s="74"/>
      <c r="BU971" s="74"/>
      <c r="BV971" s="74"/>
      <c r="BW971" s="74"/>
      <c r="BX971" s="74"/>
      <c r="BY971" s="74"/>
      <c r="BZ971" s="74"/>
      <c r="CA971" s="74"/>
      <c r="EZ971" s="72"/>
      <c r="FA971" s="72"/>
      <c r="FB971" s="72"/>
      <c r="FC971" s="72"/>
      <c r="FD971" s="72"/>
      <c r="FE971" s="72"/>
      <c r="FF971" s="72"/>
      <c r="FG971" s="72"/>
      <c r="FH971" s="72"/>
      <c r="FI971" s="72"/>
      <c r="FJ971" s="72"/>
      <c r="FK971" s="72"/>
      <c r="FL971" s="72"/>
    </row>
    <row r="972" spans="30:168" ht="12.75">
      <c r="AD972" s="76"/>
      <c r="AF972" s="76"/>
      <c r="AG972" s="76"/>
      <c r="AH972" s="76"/>
      <c r="AI972" s="76"/>
      <c r="AJ972" s="76"/>
      <c r="AK972" s="76"/>
      <c r="AP972" s="80"/>
      <c r="AQ972" s="80"/>
      <c r="AR972" s="80"/>
      <c r="AS972" s="80"/>
      <c r="AT972" s="80"/>
      <c r="AU972" s="80"/>
      <c r="AV972" s="80"/>
      <c r="AW972" s="80"/>
      <c r="AX972" s="80"/>
      <c r="AY972" s="80"/>
      <c r="AZ972" s="80"/>
      <c r="BA972" s="80"/>
      <c r="BB972" s="80"/>
      <c r="BF972" s="81"/>
      <c r="BM972" s="74"/>
      <c r="BN972" s="74"/>
      <c r="BO972" s="74"/>
      <c r="BP972" s="74"/>
      <c r="BQ972" s="74"/>
      <c r="BR972" s="74"/>
      <c r="BS972" s="74"/>
      <c r="BT972" s="74"/>
      <c r="BU972" s="74"/>
      <c r="BV972" s="74"/>
      <c r="BW972" s="74"/>
      <c r="BX972" s="74"/>
      <c r="BY972" s="74"/>
      <c r="BZ972" s="74"/>
      <c r="CA972" s="74"/>
      <c r="EZ972" s="72"/>
      <c r="FA972" s="72"/>
      <c r="FB972" s="72"/>
      <c r="FC972" s="72"/>
      <c r="FD972" s="72"/>
      <c r="FE972" s="72"/>
      <c r="FF972" s="72"/>
      <c r="FG972" s="72"/>
      <c r="FH972" s="72"/>
      <c r="FI972" s="72"/>
      <c r="FJ972" s="72"/>
      <c r="FK972" s="72"/>
      <c r="FL972" s="72"/>
    </row>
    <row r="973" spans="30:168" ht="12.75">
      <c r="AD973" s="76"/>
      <c r="AF973" s="76"/>
      <c r="AG973" s="76"/>
      <c r="AH973" s="76"/>
      <c r="AI973" s="76"/>
      <c r="AJ973" s="76"/>
      <c r="AK973" s="76"/>
      <c r="AP973" s="80"/>
      <c r="AQ973" s="80"/>
      <c r="AR973" s="80"/>
      <c r="AS973" s="80"/>
      <c r="AT973" s="80"/>
      <c r="AU973" s="80"/>
      <c r="AV973" s="80"/>
      <c r="AW973" s="80"/>
      <c r="AX973" s="80"/>
      <c r="AY973" s="80"/>
      <c r="AZ973" s="80"/>
      <c r="BA973" s="80"/>
      <c r="BB973" s="80"/>
      <c r="BF973" s="81"/>
      <c r="BM973" s="74"/>
      <c r="BN973" s="74"/>
      <c r="BO973" s="74"/>
      <c r="BP973" s="74"/>
      <c r="BQ973" s="74"/>
      <c r="BR973" s="74"/>
      <c r="BS973" s="74"/>
      <c r="BT973" s="74"/>
      <c r="BU973" s="74"/>
      <c r="BV973" s="74"/>
      <c r="BW973" s="74"/>
      <c r="BX973" s="74"/>
      <c r="BY973" s="74"/>
      <c r="BZ973" s="74"/>
      <c r="CA973" s="74"/>
      <c r="EZ973" s="72"/>
      <c r="FA973" s="72"/>
      <c r="FB973" s="72"/>
      <c r="FC973" s="72"/>
      <c r="FD973" s="72"/>
      <c r="FE973" s="72"/>
      <c r="FF973" s="72"/>
      <c r="FG973" s="72"/>
      <c r="FH973" s="72"/>
      <c r="FI973" s="72"/>
      <c r="FJ973" s="72"/>
      <c r="FK973" s="72"/>
      <c r="FL973" s="72"/>
    </row>
    <row r="974" spans="30:168" ht="12.75">
      <c r="AD974" s="76"/>
      <c r="AF974" s="76"/>
      <c r="AG974" s="76"/>
      <c r="AH974" s="76"/>
      <c r="AI974" s="76"/>
      <c r="AJ974" s="76"/>
      <c r="AK974" s="76"/>
      <c r="AP974" s="80"/>
      <c r="AQ974" s="80"/>
      <c r="AR974" s="80"/>
      <c r="AS974" s="80"/>
      <c r="AT974" s="80"/>
      <c r="AU974" s="80"/>
      <c r="AV974" s="80"/>
      <c r="AW974" s="80"/>
      <c r="AX974" s="80"/>
      <c r="AY974" s="80"/>
      <c r="AZ974" s="80"/>
      <c r="BA974" s="80"/>
      <c r="BB974" s="80"/>
      <c r="BF974" s="81"/>
      <c r="BM974" s="74"/>
      <c r="BN974" s="74"/>
      <c r="BO974" s="74"/>
      <c r="BP974" s="74"/>
      <c r="BQ974" s="74"/>
      <c r="BR974" s="74"/>
      <c r="BS974" s="74"/>
      <c r="BT974" s="74"/>
      <c r="BU974" s="74"/>
      <c r="BV974" s="74"/>
      <c r="BW974" s="74"/>
      <c r="BX974" s="74"/>
      <c r="BY974" s="74"/>
      <c r="BZ974" s="74"/>
      <c r="CA974" s="74"/>
      <c r="EZ974" s="72"/>
      <c r="FA974" s="72"/>
      <c r="FB974" s="72"/>
      <c r="FC974" s="72"/>
      <c r="FD974" s="72"/>
      <c r="FE974" s="72"/>
      <c r="FF974" s="72"/>
      <c r="FG974" s="72"/>
      <c r="FH974" s="72"/>
      <c r="FI974" s="72"/>
      <c r="FJ974" s="72"/>
      <c r="FK974" s="72"/>
      <c r="FL974" s="72"/>
    </row>
    <row r="975" spans="30:168" ht="12.75">
      <c r="AD975" s="76"/>
      <c r="AF975" s="76"/>
      <c r="AG975" s="76"/>
      <c r="AH975" s="76"/>
      <c r="AI975" s="76"/>
      <c r="AJ975" s="76"/>
      <c r="AK975" s="76"/>
      <c r="AP975" s="80"/>
      <c r="AQ975" s="80"/>
      <c r="AR975" s="80"/>
      <c r="AS975" s="80"/>
      <c r="AT975" s="80"/>
      <c r="AU975" s="80"/>
      <c r="AV975" s="80"/>
      <c r="AW975" s="80"/>
      <c r="AX975" s="80"/>
      <c r="AY975" s="80"/>
      <c r="AZ975" s="80"/>
      <c r="BA975" s="80"/>
      <c r="BB975" s="80"/>
      <c r="BF975" s="81"/>
      <c r="BM975" s="74"/>
      <c r="BN975" s="74"/>
      <c r="BO975" s="74"/>
      <c r="BP975" s="74"/>
      <c r="BQ975" s="74"/>
      <c r="BR975" s="74"/>
      <c r="BS975" s="74"/>
      <c r="BT975" s="74"/>
      <c r="BU975" s="74"/>
      <c r="BV975" s="74"/>
      <c r="BW975" s="74"/>
      <c r="BX975" s="74"/>
      <c r="BY975" s="74"/>
      <c r="BZ975" s="74"/>
      <c r="CA975" s="74"/>
      <c r="EZ975" s="72"/>
      <c r="FA975" s="72"/>
      <c r="FB975" s="72"/>
      <c r="FC975" s="72"/>
      <c r="FD975" s="72"/>
      <c r="FE975" s="72"/>
      <c r="FF975" s="72"/>
      <c r="FG975" s="72"/>
      <c r="FH975" s="72"/>
      <c r="FI975" s="72"/>
      <c r="FJ975" s="72"/>
      <c r="FK975" s="72"/>
      <c r="FL975" s="72"/>
    </row>
    <row r="976" spans="30:168" ht="12.75">
      <c r="AD976" s="76"/>
      <c r="AF976" s="76"/>
      <c r="AG976" s="76"/>
      <c r="AH976" s="76"/>
      <c r="AI976" s="76"/>
      <c r="AJ976" s="76"/>
      <c r="AK976" s="76"/>
      <c r="AP976" s="80"/>
      <c r="AQ976" s="80"/>
      <c r="AR976" s="80"/>
      <c r="AS976" s="80"/>
      <c r="AT976" s="80"/>
      <c r="AU976" s="80"/>
      <c r="AV976" s="80"/>
      <c r="AW976" s="80"/>
      <c r="AX976" s="80"/>
      <c r="AY976" s="80"/>
      <c r="AZ976" s="80"/>
      <c r="BA976" s="80"/>
      <c r="BB976" s="80"/>
      <c r="BF976" s="81"/>
      <c r="BM976" s="74"/>
      <c r="BN976" s="74"/>
      <c r="BO976" s="74"/>
      <c r="BP976" s="74"/>
      <c r="BQ976" s="74"/>
      <c r="BR976" s="74"/>
      <c r="BS976" s="74"/>
      <c r="BT976" s="74"/>
      <c r="BU976" s="74"/>
      <c r="BV976" s="74"/>
      <c r="BW976" s="74"/>
      <c r="BX976" s="74"/>
      <c r="BY976" s="74"/>
      <c r="BZ976" s="74"/>
      <c r="CA976" s="74"/>
      <c r="EZ976" s="72"/>
      <c r="FA976" s="72"/>
      <c r="FB976" s="72"/>
      <c r="FC976" s="72"/>
      <c r="FD976" s="72"/>
      <c r="FE976" s="72"/>
      <c r="FF976" s="72"/>
      <c r="FG976" s="72"/>
      <c r="FH976" s="72"/>
      <c r="FI976" s="72"/>
      <c r="FJ976" s="72"/>
      <c r="FK976" s="72"/>
      <c r="FL976" s="72"/>
    </row>
    <row r="977" spans="30:168" ht="12.75">
      <c r="AD977" s="76"/>
      <c r="AF977" s="76"/>
      <c r="AG977" s="76"/>
      <c r="AH977" s="76"/>
      <c r="AI977" s="76"/>
      <c r="AJ977" s="76"/>
      <c r="AK977" s="76"/>
      <c r="AP977" s="80"/>
      <c r="AQ977" s="80"/>
      <c r="AR977" s="80"/>
      <c r="AS977" s="80"/>
      <c r="AT977" s="80"/>
      <c r="AU977" s="80"/>
      <c r="AV977" s="80"/>
      <c r="AW977" s="80"/>
      <c r="AX977" s="80"/>
      <c r="AY977" s="80"/>
      <c r="AZ977" s="80"/>
      <c r="BA977" s="80"/>
      <c r="BB977" s="80"/>
      <c r="BF977" s="81"/>
      <c r="BM977" s="74"/>
      <c r="BN977" s="74"/>
      <c r="BO977" s="74"/>
      <c r="BP977" s="74"/>
      <c r="BQ977" s="74"/>
      <c r="BR977" s="74"/>
      <c r="BS977" s="74"/>
      <c r="BT977" s="74"/>
      <c r="BU977" s="74"/>
      <c r="BV977" s="74"/>
      <c r="BW977" s="74"/>
      <c r="BX977" s="74"/>
      <c r="BY977" s="74"/>
      <c r="BZ977" s="74"/>
      <c r="CA977" s="74"/>
      <c r="EZ977" s="72"/>
      <c r="FA977" s="72"/>
      <c r="FB977" s="72"/>
      <c r="FC977" s="72"/>
      <c r="FD977" s="72"/>
      <c r="FE977" s="72"/>
      <c r="FF977" s="72"/>
      <c r="FG977" s="72"/>
      <c r="FH977" s="72"/>
      <c r="FI977" s="72"/>
      <c r="FJ977" s="72"/>
      <c r="FK977" s="72"/>
      <c r="FL977" s="72"/>
    </row>
    <row r="978" spans="30:168" ht="12.75">
      <c r="AD978" s="76"/>
      <c r="AF978" s="76"/>
      <c r="AG978" s="76"/>
      <c r="AH978" s="76"/>
      <c r="AI978" s="76"/>
      <c r="AJ978" s="76"/>
      <c r="AK978" s="76"/>
      <c r="AP978" s="80"/>
      <c r="AQ978" s="80"/>
      <c r="AR978" s="80"/>
      <c r="AS978" s="80"/>
      <c r="AT978" s="80"/>
      <c r="AU978" s="80"/>
      <c r="AV978" s="80"/>
      <c r="AW978" s="80"/>
      <c r="AX978" s="80"/>
      <c r="AY978" s="80"/>
      <c r="AZ978" s="80"/>
      <c r="BA978" s="80"/>
      <c r="BB978" s="80"/>
      <c r="BF978" s="81"/>
      <c r="BM978" s="74"/>
      <c r="BN978" s="74"/>
      <c r="BO978" s="74"/>
      <c r="BP978" s="74"/>
      <c r="BQ978" s="74"/>
      <c r="BR978" s="74"/>
      <c r="BS978" s="74"/>
      <c r="BT978" s="74"/>
      <c r="BU978" s="74"/>
      <c r="BV978" s="74"/>
      <c r="BW978" s="74"/>
      <c r="BX978" s="74"/>
      <c r="BY978" s="74"/>
      <c r="BZ978" s="74"/>
      <c r="CA978" s="74"/>
      <c r="EZ978" s="72"/>
      <c r="FA978" s="72"/>
      <c r="FB978" s="72"/>
      <c r="FC978" s="72"/>
      <c r="FD978" s="72"/>
      <c r="FE978" s="72"/>
      <c r="FF978" s="72"/>
      <c r="FG978" s="72"/>
      <c r="FH978" s="72"/>
      <c r="FI978" s="72"/>
      <c r="FJ978" s="72"/>
      <c r="FK978" s="72"/>
      <c r="FL978" s="72"/>
    </row>
    <row r="979" spans="30:168" ht="12.75">
      <c r="AD979" s="76"/>
      <c r="AF979" s="76"/>
      <c r="AG979" s="76"/>
      <c r="AH979" s="76"/>
      <c r="AI979" s="76"/>
      <c r="AJ979" s="76"/>
      <c r="AK979" s="76"/>
      <c r="AP979" s="80"/>
      <c r="AQ979" s="80"/>
      <c r="AR979" s="80"/>
      <c r="AS979" s="80"/>
      <c r="AT979" s="80"/>
      <c r="AU979" s="80"/>
      <c r="AV979" s="80"/>
      <c r="AW979" s="80"/>
      <c r="AX979" s="80"/>
      <c r="AY979" s="80"/>
      <c r="AZ979" s="80"/>
      <c r="BA979" s="80"/>
      <c r="BB979" s="80"/>
      <c r="BF979" s="81"/>
      <c r="BM979" s="74"/>
      <c r="BN979" s="74"/>
      <c r="BO979" s="74"/>
      <c r="BP979" s="74"/>
      <c r="BQ979" s="74"/>
      <c r="BR979" s="74"/>
      <c r="BS979" s="74"/>
      <c r="BT979" s="74"/>
      <c r="BU979" s="74"/>
      <c r="BV979" s="74"/>
      <c r="BW979" s="74"/>
      <c r="BX979" s="74"/>
      <c r="BY979" s="74"/>
      <c r="BZ979" s="74"/>
      <c r="CA979" s="74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</row>
    <row r="980" spans="30:168" ht="12.75">
      <c r="AD980" s="76"/>
      <c r="AF980" s="76"/>
      <c r="AG980" s="76"/>
      <c r="AH980" s="76"/>
      <c r="AI980" s="76"/>
      <c r="AJ980" s="76"/>
      <c r="AK980" s="76"/>
      <c r="AP980" s="80"/>
      <c r="AQ980" s="80"/>
      <c r="AR980" s="80"/>
      <c r="AS980" s="80"/>
      <c r="AT980" s="80"/>
      <c r="AU980" s="80"/>
      <c r="AV980" s="80"/>
      <c r="AW980" s="80"/>
      <c r="AX980" s="80"/>
      <c r="AY980" s="80"/>
      <c r="AZ980" s="80"/>
      <c r="BA980" s="80"/>
      <c r="BB980" s="80"/>
      <c r="BF980" s="81"/>
      <c r="BM980" s="74"/>
      <c r="BN980" s="74"/>
      <c r="BO980" s="74"/>
      <c r="BP980" s="74"/>
      <c r="BQ980" s="74"/>
      <c r="BR980" s="74"/>
      <c r="BS980" s="74"/>
      <c r="BT980" s="74"/>
      <c r="BU980" s="74"/>
      <c r="BV980" s="74"/>
      <c r="BW980" s="74"/>
      <c r="BX980" s="74"/>
      <c r="BY980" s="74"/>
      <c r="BZ980" s="74"/>
      <c r="CA980" s="74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</row>
    <row r="981" spans="30:168" ht="12.75">
      <c r="AD981" s="76"/>
      <c r="AF981" s="76"/>
      <c r="AG981" s="76"/>
      <c r="AH981" s="76"/>
      <c r="AI981" s="76"/>
      <c r="AJ981" s="76"/>
      <c r="AK981" s="76"/>
      <c r="AP981" s="80"/>
      <c r="AQ981" s="80"/>
      <c r="AR981" s="80"/>
      <c r="AS981" s="80"/>
      <c r="AT981" s="80"/>
      <c r="AU981" s="80"/>
      <c r="AV981" s="80"/>
      <c r="AW981" s="80"/>
      <c r="AX981" s="80"/>
      <c r="AY981" s="80"/>
      <c r="AZ981" s="80"/>
      <c r="BA981" s="80"/>
      <c r="BB981" s="80"/>
      <c r="BF981" s="81"/>
      <c r="BM981" s="74"/>
      <c r="BN981" s="74"/>
      <c r="BO981" s="74"/>
      <c r="BP981" s="74"/>
      <c r="BQ981" s="74"/>
      <c r="BR981" s="74"/>
      <c r="BS981" s="74"/>
      <c r="BT981" s="74"/>
      <c r="BU981" s="74"/>
      <c r="BV981" s="74"/>
      <c r="BW981" s="74"/>
      <c r="BX981" s="74"/>
      <c r="BY981" s="74"/>
      <c r="BZ981" s="74"/>
      <c r="CA981" s="74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</row>
    <row r="982" spans="30:168" ht="12.75">
      <c r="AD982" s="76"/>
      <c r="AF982" s="76"/>
      <c r="AG982" s="76"/>
      <c r="AH982" s="76"/>
      <c r="AI982" s="76"/>
      <c r="AJ982" s="76"/>
      <c r="AK982" s="76"/>
      <c r="AP982" s="80"/>
      <c r="AQ982" s="80"/>
      <c r="AR982" s="80"/>
      <c r="AS982" s="80"/>
      <c r="AT982" s="80"/>
      <c r="AU982" s="80"/>
      <c r="AV982" s="80"/>
      <c r="AW982" s="80"/>
      <c r="AX982" s="80"/>
      <c r="AY982" s="80"/>
      <c r="AZ982" s="80"/>
      <c r="BA982" s="80"/>
      <c r="BB982" s="80"/>
      <c r="BF982" s="81"/>
      <c r="BM982" s="74"/>
      <c r="BN982" s="74"/>
      <c r="BO982" s="74"/>
      <c r="BP982" s="74"/>
      <c r="BQ982" s="74"/>
      <c r="BR982" s="74"/>
      <c r="BS982" s="74"/>
      <c r="BT982" s="74"/>
      <c r="BU982" s="74"/>
      <c r="BV982" s="74"/>
      <c r="BW982" s="74"/>
      <c r="BX982" s="74"/>
      <c r="BY982" s="74"/>
      <c r="BZ982" s="74"/>
      <c r="CA982" s="74"/>
      <c r="EV982" s="72"/>
      <c r="EW982" s="72"/>
      <c r="EX982" s="72"/>
      <c r="EY982" s="72"/>
      <c r="EZ982" s="72"/>
      <c r="FA982" s="72"/>
      <c r="FB982" s="72"/>
      <c r="FC982" s="72"/>
      <c r="FD982" s="72"/>
      <c r="FE982" s="72"/>
      <c r="FF982" s="72"/>
      <c r="FG982" s="72"/>
      <c r="FH982" s="72"/>
      <c r="FI982" s="72"/>
      <c r="FJ982" s="72"/>
      <c r="FK982" s="72"/>
      <c r="FL982" s="72"/>
    </row>
    <row r="983" spans="30:168" ht="12.75">
      <c r="AD983" s="76"/>
      <c r="AF983" s="76"/>
      <c r="AG983" s="76"/>
      <c r="AH983" s="76"/>
      <c r="AI983" s="76"/>
      <c r="AJ983" s="76"/>
      <c r="AK983" s="76"/>
      <c r="AP983" s="80"/>
      <c r="AQ983" s="80"/>
      <c r="AR983" s="80"/>
      <c r="AS983" s="80"/>
      <c r="AT983" s="80"/>
      <c r="AU983" s="80"/>
      <c r="AV983" s="80"/>
      <c r="AW983" s="80"/>
      <c r="AX983" s="80"/>
      <c r="AY983" s="80"/>
      <c r="AZ983" s="80"/>
      <c r="BA983" s="80"/>
      <c r="BB983" s="80"/>
      <c r="BF983" s="81"/>
      <c r="BM983" s="74"/>
      <c r="BN983" s="74"/>
      <c r="BO983" s="74"/>
      <c r="BP983" s="74"/>
      <c r="BQ983" s="74"/>
      <c r="BR983" s="74"/>
      <c r="BS983" s="74"/>
      <c r="BT983" s="74"/>
      <c r="BU983" s="74"/>
      <c r="BV983" s="74"/>
      <c r="BW983" s="74"/>
      <c r="BX983" s="74"/>
      <c r="BY983" s="74"/>
      <c r="BZ983" s="74"/>
      <c r="CA983" s="74"/>
      <c r="EV983" s="72"/>
      <c r="EW983" s="72"/>
      <c r="EX983" s="72"/>
      <c r="EY983" s="72"/>
      <c r="EZ983" s="72"/>
      <c r="FA983" s="72"/>
      <c r="FB983" s="72"/>
      <c r="FC983" s="72"/>
      <c r="FD983" s="72"/>
      <c r="FE983" s="72"/>
      <c r="FF983" s="72"/>
      <c r="FG983" s="72"/>
      <c r="FH983" s="72"/>
      <c r="FI983" s="72"/>
      <c r="FJ983" s="72"/>
      <c r="FK983" s="72"/>
      <c r="FL983" s="72"/>
    </row>
    <row r="984" spans="30:168" ht="12.75">
      <c r="AD984" s="76"/>
      <c r="AF984" s="76"/>
      <c r="AG984" s="76"/>
      <c r="AH984" s="76"/>
      <c r="AI984" s="76"/>
      <c r="AJ984" s="76"/>
      <c r="AK984" s="76"/>
      <c r="AP984" s="80"/>
      <c r="AQ984" s="80"/>
      <c r="AR984" s="80"/>
      <c r="AS984" s="80"/>
      <c r="AT984" s="80"/>
      <c r="AU984" s="80"/>
      <c r="AV984" s="80"/>
      <c r="AW984" s="80"/>
      <c r="AX984" s="80"/>
      <c r="AY984" s="80"/>
      <c r="AZ984" s="80"/>
      <c r="BA984" s="80"/>
      <c r="BB984" s="80"/>
      <c r="BF984" s="81"/>
      <c r="BM984" s="74"/>
      <c r="BN984" s="74"/>
      <c r="BO984" s="74"/>
      <c r="BP984" s="74"/>
      <c r="BQ984" s="74"/>
      <c r="BR984" s="74"/>
      <c r="BS984" s="74"/>
      <c r="BT984" s="74"/>
      <c r="BU984" s="74"/>
      <c r="BV984" s="74"/>
      <c r="BW984" s="74"/>
      <c r="BX984" s="74"/>
      <c r="BY984" s="74"/>
      <c r="BZ984" s="74"/>
      <c r="CA984" s="74"/>
      <c r="EZ984" s="72"/>
      <c r="FA984" s="72"/>
      <c r="FB984" s="72"/>
      <c r="FC984" s="72"/>
      <c r="FD984" s="72"/>
      <c r="FE984" s="72"/>
      <c r="FF984" s="72"/>
      <c r="FG984" s="72"/>
      <c r="FH984" s="72"/>
      <c r="FI984" s="72"/>
      <c r="FJ984" s="72"/>
      <c r="FK984" s="72"/>
      <c r="FL984" s="72"/>
    </row>
    <row r="985" spans="30:168" ht="12.75">
      <c r="AD985" s="76"/>
      <c r="AF985" s="76"/>
      <c r="AG985" s="76"/>
      <c r="AH985" s="76"/>
      <c r="AI985" s="76"/>
      <c r="AJ985" s="76"/>
      <c r="AK985" s="76"/>
      <c r="AP985" s="80"/>
      <c r="AQ985" s="80"/>
      <c r="AR985" s="80"/>
      <c r="AS985" s="80"/>
      <c r="AT985" s="80"/>
      <c r="AU985" s="80"/>
      <c r="AV985" s="80"/>
      <c r="AW985" s="80"/>
      <c r="AX985" s="80"/>
      <c r="AY985" s="80"/>
      <c r="AZ985" s="80"/>
      <c r="BA985" s="80"/>
      <c r="BB985" s="80"/>
      <c r="BF985" s="81"/>
      <c r="BM985" s="74"/>
      <c r="BN985" s="74"/>
      <c r="BO985" s="74"/>
      <c r="BP985" s="74"/>
      <c r="BQ985" s="74"/>
      <c r="BR985" s="74"/>
      <c r="BS985" s="74"/>
      <c r="BT985" s="74"/>
      <c r="BU985" s="74"/>
      <c r="BV985" s="74"/>
      <c r="BW985" s="74"/>
      <c r="BX985" s="74"/>
      <c r="BY985" s="74"/>
      <c r="BZ985" s="74"/>
      <c r="CA985" s="74"/>
      <c r="EZ985" s="72"/>
      <c r="FA985" s="72"/>
      <c r="FB985" s="72"/>
      <c r="FC985" s="72"/>
      <c r="FD985" s="72"/>
      <c r="FE985" s="72"/>
      <c r="FF985" s="72"/>
      <c r="FG985" s="72"/>
      <c r="FH985" s="72"/>
      <c r="FI985" s="72"/>
      <c r="FJ985" s="72"/>
      <c r="FK985" s="72"/>
      <c r="FL985" s="72"/>
    </row>
    <row r="986" spans="30:168" ht="12.75">
      <c r="AD986" s="76"/>
      <c r="AF986" s="76"/>
      <c r="AG986" s="76"/>
      <c r="AH986" s="76"/>
      <c r="AI986" s="76"/>
      <c r="AJ986" s="76"/>
      <c r="AK986" s="76"/>
      <c r="AP986" s="80"/>
      <c r="AQ986" s="80"/>
      <c r="AR986" s="80"/>
      <c r="AS986" s="80"/>
      <c r="AT986" s="80"/>
      <c r="AU986" s="80"/>
      <c r="AV986" s="80"/>
      <c r="AW986" s="80"/>
      <c r="AX986" s="80"/>
      <c r="AY986" s="80"/>
      <c r="AZ986" s="80"/>
      <c r="BA986" s="80"/>
      <c r="BB986" s="80"/>
      <c r="BF986" s="81"/>
      <c r="BM986" s="74"/>
      <c r="BN986" s="74"/>
      <c r="BO986" s="74"/>
      <c r="BP986" s="74"/>
      <c r="BQ986" s="74"/>
      <c r="BR986" s="74"/>
      <c r="BS986" s="74"/>
      <c r="BT986" s="74"/>
      <c r="BU986" s="74"/>
      <c r="BV986" s="74"/>
      <c r="BW986" s="74"/>
      <c r="BX986" s="74"/>
      <c r="BY986" s="74"/>
      <c r="BZ986" s="74"/>
      <c r="CA986" s="74"/>
      <c r="EZ986" s="72"/>
      <c r="FA986" s="72"/>
      <c r="FB986" s="72"/>
      <c r="FC986" s="72"/>
      <c r="FD986" s="72"/>
      <c r="FE986" s="72"/>
      <c r="FF986" s="72"/>
      <c r="FG986" s="72"/>
      <c r="FH986" s="72"/>
      <c r="FI986" s="72"/>
      <c r="FJ986" s="72"/>
      <c r="FK986" s="72"/>
      <c r="FL986" s="72"/>
    </row>
    <row r="987" spans="30:168" ht="12.75">
      <c r="AD987" s="76"/>
      <c r="AF987" s="76"/>
      <c r="AG987" s="76"/>
      <c r="AH987" s="76"/>
      <c r="AI987" s="76"/>
      <c r="AJ987" s="76"/>
      <c r="AK987" s="76"/>
      <c r="AP987" s="80"/>
      <c r="AQ987" s="80"/>
      <c r="AR987" s="80"/>
      <c r="AS987" s="80"/>
      <c r="AT987" s="80"/>
      <c r="AU987" s="80"/>
      <c r="AV987" s="80"/>
      <c r="AW987" s="80"/>
      <c r="AX987" s="80"/>
      <c r="AY987" s="80"/>
      <c r="AZ987" s="80"/>
      <c r="BA987" s="80"/>
      <c r="BB987" s="80"/>
      <c r="BF987" s="81"/>
      <c r="BM987" s="74"/>
      <c r="BN987" s="74"/>
      <c r="BO987" s="74"/>
      <c r="BP987" s="74"/>
      <c r="BQ987" s="74"/>
      <c r="BR987" s="74"/>
      <c r="BS987" s="74"/>
      <c r="BT987" s="74"/>
      <c r="BU987" s="74"/>
      <c r="BV987" s="74"/>
      <c r="BW987" s="74"/>
      <c r="BX987" s="74"/>
      <c r="BY987" s="74"/>
      <c r="BZ987" s="74"/>
      <c r="CA987" s="74"/>
      <c r="EZ987" s="72"/>
      <c r="FA987" s="72"/>
      <c r="FB987" s="72"/>
      <c r="FC987" s="72"/>
      <c r="FD987" s="72"/>
      <c r="FE987" s="72"/>
      <c r="FF987" s="72"/>
      <c r="FG987" s="72"/>
      <c r="FH987" s="72"/>
      <c r="FI987" s="72"/>
      <c r="FJ987" s="72"/>
      <c r="FK987" s="72"/>
      <c r="FL987" s="72"/>
    </row>
    <row r="988" spans="30:168" ht="12.75">
      <c r="AD988" s="76"/>
      <c r="AF988" s="76"/>
      <c r="AG988" s="76"/>
      <c r="AH988" s="76"/>
      <c r="AI988" s="76"/>
      <c r="AJ988" s="76"/>
      <c r="AK988" s="76"/>
      <c r="AP988" s="80"/>
      <c r="AQ988" s="80"/>
      <c r="AR988" s="80"/>
      <c r="AS988" s="80"/>
      <c r="AT988" s="80"/>
      <c r="AU988" s="80"/>
      <c r="AV988" s="80"/>
      <c r="AW988" s="80"/>
      <c r="AX988" s="80"/>
      <c r="AY988" s="80"/>
      <c r="AZ988" s="80"/>
      <c r="BA988" s="80"/>
      <c r="BB988" s="80"/>
      <c r="BF988" s="81"/>
      <c r="BM988" s="74"/>
      <c r="BN988" s="74"/>
      <c r="BO988" s="74"/>
      <c r="BP988" s="74"/>
      <c r="BQ988" s="74"/>
      <c r="BR988" s="74"/>
      <c r="BS988" s="74"/>
      <c r="BT988" s="74"/>
      <c r="BU988" s="74"/>
      <c r="BV988" s="74"/>
      <c r="BW988" s="74"/>
      <c r="BX988" s="74"/>
      <c r="BY988" s="74"/>
      <c r="BZ988" s="74"/>
      <c r="CA988" s="74"/>
      <c r="EZ988" s="72"/>
      <c r="FA988" s="72"/>
      <c r="FB988" s="72"/>
      <c r="FC988" s="72"/>
      <c r="FD988" s="72"/>
      <c r="FE988" s="72"/>
      <c r="FF988" s="72"/>
      <c r="FG988" s="72"/>
      <c r="FH988" s="72"/>
      <c r="FI988" s="72"/>
      <c r="FJ988" s="72"/>
      <c r="FK988" s="72"/>
      <c r="FL988" s="72"/>
    </row>
    <row r="989" spans="30:168" ht="12.75">
      <c r="AD989" s="76"/>
      <c r="AF989" s="76"/>
      <c r="AG989" s="76"/>
      <c r="AH989" s="76"/>
      <c r="AI989" s="76"/>
      <c r="AJ989" s="76"/>
      <c r="AK989" s="76"/>
      <c r="AP989" s="80"/>
      <c r="AQ989" s="80"/>
      <c r="AR989" s="80"/>
      <c r="AS989" s="80"/>
      <c r="AT989" s="80"/>
      <c r="AU989" s="80"/>
      <c r="AV989" s="80"/>
      <c r="AW989" s="80"/>
      <c r="AX989" s="80"/>
      <c r="AY989" s="80"/>
      <c r="AZ989" s="80"/>
      <c r="BA989" s="80"/>
      <c r="BB989" s="80"/>
      <c r="BF989" s="81"/>
      <c r="BM989" s="74"/>
      <c r="BN989" s="74"/>
      <c r="BO989" s="74"/>
      <c r="BP989" s="74"/>
      <c r="BQ989" s="74"/>
      <c r="BR989" s="74"/>
      <c r="BS989" s="74"/>
      <c r="BT989" s="74"/>
      <c r="BU989" s="74"/>
      <c r="BV989" s="74"/>
      <c r="BW989" s="74"/>
      <c r="BX989" s="74"/>
      <c r="BY989" s="74"/>
      <c r="BZ989" s="74"/>
      <c r="CA989" s="74"/>
      <c r="EZ989" s="72"/>
      <c r="FA989" s="72"/>
      <c r="FB989" s="72"/>
      <c r="FC989" s="72"/>
      <c r="FD989" s="72"/>
      <c r="FE989" s="72"/>
      <c r="FF989" s="72"/>
      <c r="FG989" s="72"/>
      <c r="FH989" s="72"/>
      <c r="FI989" s="72"/>
      <c r="FJ989" s="72"/>
      <c r="FK989" s="72"/>
      <c r="FL989" s="72"/>
    </row>
    <row r="990" spans="30:168" ht="12.75">
      <c r="AD990" s="76"/>
      <c r="AF990" s="76"/>
      <c r="AG990" s="76"/>
      <c r="AH990" s="76"/>
      <c r="AI990" s="76"/>
      <c r="AJ990" s="76"/>
      <c r="AK990" s="76"/>
      <c r="AP990" s="80"/>
      <c r="AQ990" s="80"/>
      <c r="AR990" s="80"/>
      <c r="AS990" s="80"/>
      <c r="AT990" s="80"/>
      <c r="AU990" s="80"/>
      <c r="AV990" s="80"/>
      <c r="AW990" s="80"/>
      <c r="AX990" s="80"/>
      <c r="AY990" s="80"/>
      <c r="AZ990" s="80"/>
      <c r="BA990" s="80"/>
      <c r="BB990" s="80"/>
      <c r="BF990" s="81"/>
      <c r="BM990" s="74"/>
      <c r="BN990" s="74"/>
      <c r="BO990" s="74"/>
      <c r="BP990" s="74"/>
      <c r="BQ990" s="74"/>
      <c r="BR990" s="74"/>
      <c r="BS990" s="74"/>
      <c r="BT990" s="74"/>
      <c r="BU990" s="74"/>
      <c r="BV990" s="74"/>
      <c r="BW990" s="74"/>
      <c r="BX990" s="74"/>
      <c r="BY990" s="74"/>
      <c r="BZ990" s="74"/>
      <c r="CA990" s="74"/>
      <c r="EZ990" s="72"/>
      <c r="FA990" s="72"/>
      <c r="FB990" s="72"/>
      <c r="FC990" s="72"/>
      <c r="FD990" s="72"/>
      <c r="FE990" s="72"/>
      <c r="FF990" s="72"/>
      <c r="FG990" s="72"/>
      <c r="FH990" s="72"/>
      <c r="FI990" s="72"/>
      <c r="FJ990" s="72"/>
      <c r="FK990" s="72"/>
      <c r="FL990" s="72"/>
    </row>
    <row r="991" spans="30:168" ht="12.75">
      <c r="AD991" s="76"/>
      <c r="AF991" s="76"/>
      <c r="AG991" s="76"/>
      <c r="AH991" s="76"/>
      <c r="AI991" s="76"/>
      <c r="AJ991" s="76"/>
      <c r="AK991" s="76"/>
      <c r="AP991" s="80"/>
      <c r="AQ991" s="80"/>
      <c r="AR991" s="80"/>
      <c r="AS991" s="80"/>
      <c r="AT991" s="80"/>
      <c r="AU991" s="80"/>
      <c r="AV991" s="80"/>
      <c r="AW991" s="80"/>
      <c r="AX991" s="80"/>
      <c r="AY991" s="80"/>
      <c r="AZ991" s="80"/>
      <c r="BA991" s="80"/>
      <c r="BB991" s="80"/>
      <c r="BF991" s="81"/>
      <c r="BI991" s="74"/>
      <c r="BJ991" s="74"/>
      <c r="BK991" s="74"/>
      <c r="BL991" s="74"/>
      <c r="BM991" s="74"/>
      <c r="BN991" s="74"/>
      <c r="BO991" s="74"/>
      <c r="BP991" s="74"/>
      <c r="BQ991" s="74"/>
      <c r="BR991" s="74"/>
      <c r="BS991" s="74"/>
      <c r="BT991" s="74"/>
      <c r="BU991" s="74"/>
      <c r="BV991" s="74"/>
      <c r="BW991" s="74"/>
      <c r="BX991" s="74"/>
      <c r="BY991" s="74"/>
      <c r="BZ991" s="74"/>
      <c r="CA991" s="74"/>
      <c r="EZ991" s="72"/>
      <c r="FA991" s="72"/>
      <c r="FB991" s="72"/>
      <c r="FC991" s="72"/>
      <c r="FD991" s="72"/>
      <c r="FE991" s="72"/>
      <c r="FF991" s="72"/>
      <c r="FG991" s="72"/>
      <c r="FH991" s="72"/>
      <c r="FI991" s="72"/>
      <c r="FJ991" s="72"/>
      <c r="FK991" s="72"/>
      <c r="FL991" s="72"/>
    </row>
    <row r="992" spans="30:168" ht="12.75">
      <c r="AD992" s="76"/>
      <c r="AF992" s="76"/>
      <c r="AG992" s="76"/>
      <c r="AH992" s="76"/>
      <c r="AI992" s="76"/>
      <c r="AJ992" s="76"/>
      <c r="AK992" s="76"/>
      <c r="AP992" s="80"/>
      <c r="AQ992" s="80"/>
      <c r="AR992" s="80"/>
      <c r="AS992" s="80"/>
      <c r="AT992" s="80"/>
      <c r="AU992" s="80"/>
      <c r="AV992" s="80"/>
      <c r="AW992" s="80"/>
      <c r="AX992" s="80"/>
      <c r="AY992" s="80"/>
      <c r="AZ992" s="80"/>
      <c r="BA992" s="80"/>
      <c r="BB992" s="80"/>
      <c r="BF992" s="81"/>
      <c r="BI992" s="74"/>
      <c r="BJ992" s="74"/>
      <c r="BK992" s="74"/>
      <c r="BL992" s="74"/>
      <c r="BM992" s="74"/>
      <c r="BN992" s="74"/>
      <c r="BO992" s="74"/>
      <c r="BP992" s="74"/>
      <c r="BQ992" s="74"/>
      <c r="BR992" s="74"/>
      <c r="BS992" s="74"/>
      <c r="BT992" s="74"/>
      <c r="BU992" s="74"/>
      <c r="BV992" s="74"/>
      <c r="BW992" s="74"/>
      <c r="BX992" s="74"/>
      <c r="BY992" s="74"/>
      <c r="BZ992" s="74"/>
      <c r="CA992" s="74"/>
      <c r="EZ992" s="72"/>
      <c r="FA992" s="72"/>
      <c r="FB992" s="72"/>
      <c r="FC992" s="72"/>
      <c r="FD992" s="72"/>
      <c r="FE992" s="72"/>
      <c r="FF992" s="72"/>
      <c r="FG992" s="72"/>
      <c r="FH992" s="72"/>
      <c r="FI992" s="72"/>
      <c r="FJ992" s="72"/>
      <c r="FK992" s="72"/>
      <c r="FL992" s="72"/>
    </row>
    <row r="993" spans="30:168" ht="12.75">
      <c r="AD993" s="76"/>
      <c r="AF993" s="76"/>
      <c r="AG993" s="76"/>
      <c r="AH993" s="76"/>
      <c r="AI993" s="76"/>
      <c r="AJ993" s="76"/>
      <c r="AK993" s="76"/>
      <c r="AP993" s="80"/>
      <c r="AQ993" s="80"/>
      <c r="AR993" s="80"/>
      <c r="AS993" s="80"/>
      <c r="AT993" s="80"/>
      <c r="AU993" s="80"/>
      <c r="AV993" s="80"/>
      <c r="AW993" s="80"/>
      <c r="AX993" s="80"/>
      <c r="AY993" s="80"/>
      <c r="AZ993" s="80"/>
      <c r="BA993" s="80"/>
      <c r="BB993" s="80"/>
      <c r="BI993" s="74"/>
      <c r="BJ993" s="74"/>
      <c r="BK993" s="74"/>
      <c r="BL993" s="74"/>
      <c r="BM993" s="74"/>
      <c r="BN993" s="74"/>
      <c r="BO993" s="74"/>
      <c r="BP993" s="74"/>
      <c r="BQ993" s="74"/>
      <c r="BR993" s="74"/>
      <c r="BS993" s="74"/>
      <c r="BT993" s="74"/>
      <c r="BU993" s="74"/>
      <c r="BV993" s="74"/>
      <c r="BW993" s="74"/>
      <c r="BX993" s="74"/>
      <c r="BY993" s="74"/>
      <c r="BZ993" s="74"/>
      <c r="CA993" s="74"/>
      <c r="EZ993" s="72"/>
      <c r="FA993" s="72"/>
      <c r="FB993" s="72"/>
      <c r="FC993" s="72"/>
      <c r="FD993" s="72"/>
      <c r="FE993" s="72"/>
      <c r="FF993" s="72"/>
      <c r="FG993" s="72"/>
      <c r="FH993" s="72"/>
      <c r="FI993" s="72"/>
      <c r="FJ993" s="72"/>
      <c r="FK993" s="72"/>
      <c r="FL993" s="72"/>
    </row>
    <row r="994" spans="30:168" ht="12.75">
      <c r="AD994" s="76"/>
      <c r="AF994" s="76"/>
      <c r="AG994" s="76"/>
      <c r="AH994" s="76"/>
      <c r="AI994" s="76"/>
      <c r="AJ994" s="76"/>
      <c r="AK994" s="76"/>
      <c r="AP994" s="80"/>
      <c r="AQ994" s="80"/>
      <c r="AR994" s="80"/>
      <c r="AS994" s="80"/>
      <c r="AT994" s="80"/>
      <c r="AU994" s="80"/>
      <c r="AV994" s="80"/>
      <c r="AW994" s="80"/>
      <c r="AX994" s="80"/>
      <c r="AY994" s="80"/>
      <c r="AZ994" s="80"/>
      <c r="BA994" s="80"/>
      <c r="BB994" s="80"/>
      <c r="BI994" s="74"/>
      <c r="BJ994" s="74"/>
      <c r="BK994" s="74"/>
      <c r="BL994" s="74"/>
      <c r="BM994" s="74"/>
      <c r="BN994" s="74"/>
      <c r="BO994" s="74"/>
      <c r="BP994" s="74"/>
      <c r="BQ994" s="74"/>
      <c r="BR994" s="74"/>
      <c r="BS994" s="74"/>
      <c r="BT994" s="74"/>
      <c r="BU994" s="74"/>
      <c r="BV994" s="74"/>
      <c r="BW994" s="74"/>
      <c r="BX994" s="74"/>
      <c r="BY994" s="74"/>
      <c r="BZ994" s="74"/>
      <c r="CA994" s="74"/>
      <c r="EZ994" s="72"/>
      <c r="FA994" s="72"/>
      <c r="FB994" s="72"/>
      <c r="FC994" s="72"/>
      <c r="FD994" s="72"/>
      <c r="FE994" s="72"/>
      <c r="FF994" s="72"/>
      <c r="FG994" s="72"/>
      <c r="FH994" s="72"/>
      <c r="FI994" s="72"/>
      <c r="FJ994" s="72"/>
      <c r="FK994" s="72"/>
      <c r="FL994" s="72"/>
    </row>
    <row r="995" spans="30:168" ht="12.75">
      <c r="AD995" s="76"/>
      <c r="AF995" s="76"/>
      <c r="AG995" s="76"/>
      <c r="AH995" s="76"/>
      <c r="AI995" s="76"/>
      <c r="AJ995" s="76"/>
      <c r="AK995" s="76"/>
      <c r="AP995" s="80"/>
      <c r="AQ995" s="80"/>
      <c r="AR995" s="80"/>
      <c r="AS995" s="80"/>
      <c r="AT995" s="80"/>
      <c r="AU995" s="80"/>
      <c r="AV995" s="80"/>
      <c r="AW995" s="80"/>
      <c r="AX995" s="80"/>
      <c r="AY995" s="80"/>
      <c r="AZ995" s="80"/>
      <c r="BA995" s="80"/>
      <c r="BB995" s="80"/>
      <c r="BI995" s="74"/>
      <c r="BJ995" s="74"/>
      <c r="BK995" s="74"/>
      <c r="BL995" s="74"/>
      <c r="BM995" s="74"/>
      <c r="BN995" s="74"/>
      <c r="BO995" s="74"/>
      <c r="BP995" s="74"/>
      <c r="BQ995" s="74"/>
      <c r="BR995" s="74"/>
      <c r="BS995" s="74"/>
      <c r="BT995" s="74"/>
      <c r="BU995" s="74"/>
      <c r="BV995" s="74"/>
      <c r="BW995" s="74"/>
      <c r="BX995" s="74"/>
      <c r="BY995" s="74"/>
      <c r="BZ995" s="74"/>
      <c r="CA995" s="74"/>
      <c r="EZ995" s="72"/>
      <c r="FA995" s="72"/>
      <c r="FB995" s="72"/>
      <c r="FC995" s="72"/>
      <c r="FD995" s="72"/>
      <c r="FE995" s="72"/>
      <c r="FF995" s="72"/>
      <c r="FG995" s="72"/>
      <c r="FH995" s="72"/>
      <c r="FI995" s="72"/>
      <c r="FJ995" s="72"/>
      <c r="FK995" s="72"/>
      <c r="FL995" s="72"/>
    </row>
    <row r="996" spans="30:168" ht="12.75">
      <c r="AD996" s="76"/>
      <c r="AF996" s="76"/>
      <c r="AG996" s="76"/>
      <c r="AH996" s="76"/>
      <c r="AI996" s="76"/>
      <c r="AJ996" s="76"/>
      <c r="AK996" s="76"/>
      <c r="AP996" s="80"/>
      <c r="AQ996" s="80"/>
      <c r="AR996" s="80"/>
      <c r="AS996" s="80"/>
      <c r="AT996" s="80"/>
      <c r="AU996" s="80"/>
      <c r="AV996" s="80"/>
      <c r="AW996" s="80"/>
      <c r="AX996" s="80"/>
      <c r="AY996" s="80"/>
      <c r="AZ996" s="80"/>
      <c r="BA996" s="80"/>
      <c r="BB996" s="80"/>
      <c r="BM996" s="74"/>
      <c r="BN996" s="74"/>
      <c r="BO996" s="74"/>
      <c r="BP996" s="74"/>
      <c r="BQ996" s="74"/>
      <c r="BR996" s="74"/>
      <c r="BS996" s="74"/>
      <c r="BT996" s="74"/>
      <c r="BU996" s="74"/>
      <c r="BV996" s="74"/>
      <c r="BW996" s="74"/>
      <c r="BX996" s="74"/>
      <c r="BY996" s="74"/>
      <c r="BZ996" s="74"/>
      <c r="CA996" s="74"/>
      <c r="EZ996" s="72"/>
      <c r="FA996" s="72"/>
      <c r="FB996" s="72"/>
      <c r="FC996" s="72"/>
      <c r="FD996" s="72"/>
      <c r="FE996" s="72"/>
      <c r="FF996" s="72"/>
      <c r="FG996" s="72"/>
      <c r="FH996" s="72"/>
      <c r="FI996" s="72"/>
      <c r="FJ996" s="72"/>
      <c r="FK996" s="72"/>
      <c r="FL996" s="72"/>
    </row>
    <row r="997" spans="30:168" ht="12.75">
      <c r="AD997" s="76"/>
      <c r="AF997" s="76"/>
      <c r="AG997" s="76"/>
      <c r="AH997" s="76"/>
      <c r="AI997" s="76"/>
      <c r="AJ997" s="76"/>
      <c r="AK997" s="76"/>
      <c r="AP997" s="80"/>
      <c r="AQ997" s="80"/>
      <c r="AR997" s="80"/>
      <c r="AS997" s="80"/>
      <c r="AT997" s="80"/>
      <c r="AU997" s="80"/>
      <c r="AV997" s="80"/>
      <c r="AW997" s="80"/>
      <c r="AX997" s="80"/>
      <c r="AY997" s="80"/>
      <c r="AZ997" s="80"/>
      <c r="BA997" s="80"/>
      <c r="BB997" s="80"/>
      <c r="BM997" s="74"/>
      <c r="BN997" s="74"/>
      <c r="BO997" s="74"/>
      <c r="BP997" s="74"/>
      <c r="BQ997" s="74"/>
      <c r="BR997" s="74"/>
      <c r="BS997" s="74"/>
      <c r="BT997" s="74"/>
      <c r="BU997" s="74"/>
      <c r="BV997" s="74"/>
      <c r="BW997" s="74"/>
      <c r="BX997" s="74"/>
      <c r="BY997" s="74"/>
      <c r="BZ997" s="74"/>
      <c r="CA997" s="74"/>
      <c r="EZ997" s="72"/>
      <c r="FA997" s="72"/>
      <c r="FB997" s="72"/>
      <c r="FC997" s="72"/>
      <c r="FD997" s="72"/>
      <c r="FE997" s="72"/>
      <c r="FF997" s="72"/>
      <c r="FG997" s="72"/>
      <c r="FH997" s="72"/>
      <c r="FI997" s="72"/>
      <c r="FJ997" s="72"/>
      <c r="FK997" s="72"/>
      <c r="FL997" s="72"/>
    </row>
    <row r="998" spans="30:168" ht="12.75">
      <c r="AD998" s="76"/>
      <c r="AF998" s="76"/>
      <c r="AG998" s="76"/>
      <c r="AH998" s="76"/>
      <c r="AI998" s="76"/>
      <c r="AJ998" s="76"/>
      <c r="AK998" s="76"/>
      <c r="AP998" s="80"/>
      <c r="AQ998" s="80"/>
      <c r="AR998" s="80"/>
      <c r="AS998" s="80"/>
      <c r="AT998" s="80"/>
      <c r="AU998" s="80"/>
      <c r="AV998" s="80"/>
      <c r="AW998" s="80"/>
      <c r="AX998" s="80"/>
      <c r="AY998" s="80"/>
      <c r="AZ998" s="80"/>
      <c r="BA998" s="80"/>
      <c r="BB998" s="80"/>
      <c r="BF998" s="81"/>
      <c r="BM998" s="74"/>
      <c r="BN998" s="74"/>
      <c r="BO998" s="74"/>
      <c r="BP998" s="74"/>
      <c r="BQ998" s="74"/>
      <c r="BR998" s="74"/>
      <c r="BS998" s="74"/>
      <c r="BT998" s="74"/>
      <c r="BU998" s="74"/>
      <c r="BV998" s="74"/>
      <c r="BW998" s="74"/>
      <c r="BX998" s="74"/>
      <c r="BY998" s="74"/>
      <c r="BZ998" s="74"/>
      <c r="CA998" s="74"/>
      <c r="EZ998" s="72"/>
      <c r="FA998" s="72"/>
      <c r="FB998" s="72"/>
      <c r="FC998" s="72"/>
      <c r="FD998" s="72"/>
      <c r="FE998" s="72"/>
      <c r="FF998" s="72"/>
      <c r="FG998" s="72"/>
      <c r="FH998" s="72"/>
      <c r="FI998" s="72"/>
      <c r="FJ998" s="72"/>
      <c r="FK998" s="72"/>
      <c r="FL998" s="72"/>
    </row>
    <row r="999" spans="30:168" ht="12.75">
      <c r="AD999" s="76"/>
      <c r="AF999" s="76"/>
      <c r="AG999" s="76"/>
      <c r="AH999" s="76"/>
      <c r="AI999" s="76"/>
      <c r="AJ999" s="76"/>
      <c r="AK999" s="76"/>
      <c r="AP999" s="80"/>
      <c r="AQ999" s="80"/>
      <c r="AR999" s="80"/>
      <c r="AS999" s="80"/>
      <c r="AT999" s="80"/>
      <c r="AU999" s="80"/>
      <c r="AV999" s="80"/>
      <c r="AW999" s="80"/>
      <c r="AX999" s="80"/>
      <c r="AY999" s="80"/>
      <c r="AZ999" s="80"/>
      <c r="BA999" s="80"/>
      <c r="BB999" s="80"/>
      <c r="BF999" s="81"/>
      <c r="BM999" s="74"/>
      <c r="BN999" s="74"/>
      <c r="BO999" s="74"/>
      <c r="BP999" s="74"/>
      <c r="BQ999" s="74"/>
      <c r="BR999" s="74"/>
      <c r="BS999" s="74"/>
      <c r="BT999" s="74"/>
      <c r="BU999" s="74"/>
      <c r="BV999" s="74"/>
      <c r="BW999" s="74"/>
      <c r="BX999" s="74"/>
      <c r="BY999" s="74"/>
      <c r="BZ999" s="74"/>
      <c r="CA999" s="74"/>
      <c r="EZ999" s="72"/>
      <c r="FA999" s="72"/>
      <c r="FB999" s="72"/>
      <c r="FC999" s="72"/>
      <c r="FD999" s="72"/>
      <c r="FE999" s="72"/>
      <c r="FF999" s="72"/>
      <c r="FG999" s="72"/>
      <c r="FH999" s="72"/>
      <c r="FI999" s="72"/>
      <c r="FJ999" s="72"/>
      <c r="FK999" s="72"/>
      <c r="FL999" s="72"/>
    </row>
    <row r="1000" spans="30:168" ht="12.75">
      <c r="AD1000" s="76"/>
      <c r="AF1000" s="76"/>
      <c r="AG1000" s="76"/>
      <c r="AH1000" s="76"/>
      <c r="AI1000" s="76"/>
      <c r="AJ1000" s="76"/>
      <c r="AK1000" s="76"/>
      <c r="AP1000" s="80"/>
      <c r="AQ1000" s="80"/>
      <c r="AR1000" s="80"/>
      <c r="AS1000" s="80"/>
      <c r="AT1000" s="80"/>
      <c r="AU1000" s="80"/>
      <c r="AV1000" s="80"/>
      <c r="AW1000" s="80"/>
      <c r="AX1000" s="80"/>
      <c r="AY1000" s="80"/>
      <c r="AZ1000" s="80"/>
      <c r="BA1000" s="80"/>
      <c r="BB1000" s="80"/>
      <c r="BF1000" s="81"/>
      <c r="BM1000" s="74"/>
      <c r="BN1000" s="74"/>
      <c r="BO1000" s="74"/>
      <c r="BP1000" s="74"/>
      <c r="BQ1000" s="74"/>
      <c r="BR1000" s="74"/>
      <c r="BS1000" s="74"/>
      <c r="BT1000" s="74"/>
      <c r="BU1000" s="74"/>
      <c r="BV1000" s="74"/>
      <c r="BW1000" s="74"/>
      <c r="BX1000" s="74"/>
      <c r="BY1000" s="74"/>
      <c r="BZ1000" s="74"/>
      <c r="CA1000" s="74"/>
      <c r="EZ1000" s="72"/>
      <c r="FA1000" s="72"/>
      <c r="FB1000" s="72"/>
      <c r="FC1000" s="72"/>
      <c r="FD1000" s="72"/>
      <c r="FE1000" s="72"/>
      <c r="FF1000" s="72"/>
      <c r="FG1000" s="72"/>
      <c r="FH1000" s="72"/>
      <c r="FI1000" s="72"/>
      <c r="FJ1000" s="72"/>
      <c r="FK1000" s="72"/>
      <c r="FL1000" s="72"/>
    </row>
    <row r="1001" spans="30:168" ht="12.75">
      <c r="AD1001" s="76"/>
      <c r="AF1001" s="76"/>
      <c r="AG1001" s="76"/>
      <c r="AH1001" s="76"/>
      <c r="AI1001" s="76"/>
      <c r="AJ1001" s="76"/>
      <c r="AK1001" s="76"/>
      <c r="AP1001" s="80"/>
      <c r="AQ1001" s="80"/>
      <c r="AR1001" s="80"/>
      <c r="AS1001" s="80"/>
      <c r="AT1001" s="80"/>
      <c r="AU1001" s="80"/>
      <c r="AV1001" s="80"/>
      <c r="AW1001" s="80"/>
      <c r="AX1001" s="80"/>
      <c r="AY1001" s="80"/>
      <c r="AZ1001" s="80"/>
      <c r="BA1001" s="80"/>
      <c r="BB1001" s="80"/>
      <c r="BF1001" s="81"/>
      <c r="BM1001" s="74"/>
      <c r="BN1001" s="74"/>
      <c r="BO1001" s="74"/>
      <c r="BP1001" s="74"/>
      <c r="BQ1001" s="74"/>
      <c r="BR1001" s="74"/>
      <c r="BS1001" s="74"/>
      <c r="BT1001" s="74"/>
      <c r="BU1001" s="74"/>
      <c r="BV1001" s="74"/>
      <c r="BW1001" s="74"/>
      <c r="BX1001" s="74"/>
      <c r="BY1001" s="74"/>
      <c r="BZ1001" s="74"/>
      <c r="CA1001" s="74"/>
      <c r="EZ1001" s="72"/>
      <c r="FA1001" s="72"/>
      <c r="FB1001" s="72"/>
      <c r="FC1001" s="72"/>
      <c r="FD1001" s="72"/>
      <c r="FE1001" s="72"/>
      <c r="FF1001" s="72"/>
      <c r="FG1001" s="72"/>
      <c r="FH1001" s="72"/>
      <c r="FI1001" s="72"/>
      <c r="FJ1001" s="72"/>
      <c r="FK1001" s="72"/>
      <c r="FL1001" s="72"/>
    </row>
    <row r="1002" spans="30:168" ht="12.75">
      <c r="AD1002" s="76"/>
      <c r="AF1002" s="76"/>
      <c r="AG1002" s="76"/>
      <c r="AH1002" s="76"/>
      <c r="AI1002" s="76"/>
      <c r="AJ1002" s="76"/>
      <c r="AK1002" s="76"/>
      <c r="AP1002" s="80"/>
      <c r="AQ1002" s="80"/>
      <c r="AR1002" s="80"/>
      <c r="AS1002" s="80"/>
      <c r="AT1002" s="80"/>
      <c r="AU1002" s="80"/>
      <c r="AV1002" s="80"/>
      <c r="AW1002" s="80"/>
      <c r="AX1002" s="80"/>
      <c r="AY1002" s="80"/>
      <c r="AZ1002" s="80"/>
      <c r="BA1002" s="80"/>
      <c r="BB1002" s="80"/>
      <c r="BF1002" s="81"/>
      <c r="BM1002" s="74"/>
      <c r="BN1002" s="74"/>
      <c r="BO1002" s="74"/>
      <c r="BP1002" s="74"/>
      <c r="BQ1002" s="74"/>
      <c r="BR1002" s="74"/>
      <c r="BS1002" s="74"/>
      <c r="BT1002" s="74"/>
      <c r="BU1002" s="74"/>
      <c r="BV1002" s="74"/>
      <c r="BW1002" s="74"/>
      <c r="BX1002" s="74"/>
      <c r="BY1002" s="74"/>
      <c r="BZ1002" s="74"/>
      <c r="CA1002" s="74"/>
      <c r="EZ1002" s="72"/>
      <c r="FA1002" s="72"/>
      <c r="FB1002" s="72"/>
      <c r="FC1002" s="72"/>
      <c r="FD1002" s="72"/>
      <c r="FE1002" s="72"/>
      <c r="FF1002" s="72"/>
      <c r="FG1002" s="72"/>
      <c r="FH1002" s="72"/>
      <c r="FI1002" s="72"/>
      <c r="FJ1002" s="72"/>
      <c r="FK1002" s="72"/>
      <c r="FL1002" s="72"/>
    </row>
    <row r="1003" spans="30:168" ht="12.75">
      <c r="AD1003" s="76"/>
      <c r="AF1003" s="76"/>
      <c r="AG1003" s="76"/>
      <c r="AH1003" s="76"/>
      <c r="AI1003" s="76"/>
      <c r="AJ1003" s="76"/>
      <c r="AK1003" s="76"/>
      <c r="AP1003" s="80"/>
      <c r="AQ1003" s="80"/>
      <c r="AR1003" s="80"/>
      <c r="AS1003" s="80"/>
      <c r="AT1003" s="80"/>
      <c r="AU1003" s="80"/>
      <c r="AV1003" s="80"/>
      <c r="AW1003" s="80"/>
      <c r="AX1003" s="80"/>
      <c r="AY1003" s="80"/>
      <c r="AZ1003" s="80"/>
      <c r="BA1003" s="80"/>
      <c r="BB1003" s="80"/>
      <c r="BF1003" s="81"/>
      <c r="BM1003" s="74"/>
      <c r="BN1003" s="74"/>
      <c r="BO1003" s="74"/>
      <c r="BP1003" s="74"/>
      <c r="BQ1003" s="74"/>
      <c r="BR1003" s="74"/>
      <c r="BS1003" s="74"/>
      <c r="BT1003" s="74"/>
      <c r="BU1003" s="74"/>
      <c r="BV1003" s="74"/>
      <c r="BW1003" s="74"/>
      <c r="BX1003" s="74"/>
      <c r="BY1003" s="74"/>
      <c r="BZ1003" s="74"/>
      <c r="CA1003" s="74"/>
      <c r="EZ1003" s="72"/>
      <c r="FA1003" s="72"/>
      <c r="FB1003" s="72"/>
      <c r="FC1003" s="72"/>
      <c r="FD1003" s="72"/>
      <c r="FE1003" s="72"/>
      <c r="FF1003" s="72"/>
      <c r="FG1003" s="72"/>
      <c r="FH1003" s="72"/>
      <c r="FI1003" s="72"/>
      <c r="FJ1003" s="72"/>
      <c r="FK1003" s="72"/>
      <c r="FL1003" s="72"/>
    </row>
    <row r="1004" spans="30:168" ht="12.75">
      <c r="AD1004" s="76"/>
      <c r="AF1004" s="76"/>
      <c r="AG1004" s="76"/>
      <c r="AH1004" s="76"/>
      <c r="AI1004" s="76"/>
      <c r="AJ1004" s="76"/>
      <c r="AK1004" s="76"/>
      <c r="AP1004" s="80"/>
      <c r="AQ1004" s="80"/>
      <c r="AR1004" s="80"/>
      <c r="AS1004" s="80"/>
      <c r="AT1004" s="80"/>
      <c r="AU1004" s="80"/>
      <c r="AV1004" s="80"/>
      <c r="AW1004" s="80"/>
      <c r="AX1004" s="80"/>
      <c r="AY1004" s="80"/>
      <c r="AZ1004" s="80"/>
      <c r="BA1004" s="80"/>
      <c r="BB1004" s="80"/>
      <c r="BF1004" s="81"/>
      <c r="BM1004" s="74"/>
      <c r="BN1004" s="74"/>
      <c r="BO1004" s="74"/>
      <c r="BP1004" s="74"/>
      <c r="BQ1004" s="74"/>
      <c r="BR1004" s="74"/>
      <c r="BS1004" s="74"/>
      <c r="BT1004" s="74"/>
      <c r="BU1004" s="74"/>
      <c r="BV1004" s="74"/>
      <c r="BW1004" s="74"/>
      <c r="BX1004" s="74"/>
      <c r="BY1004" s="74"/>
      <c r="BZ1004" s="74"/>
      <c r="CA1004" s="74"/>
      <c r="EZ1004" s="72"/>
      <c r="FA1004" s="72"/>
      <c r="FB1004" s="72"/>
      <c r="FC1004" s="72"/>
      <c r="FD1004" s="72"/>
      <c r="FE1004" s="72"/>
      <c r="FF1004" s="72"/>
      <c r="FG1004" s="72"/>
      <c r="FH1004" s="72"/>
      <c r="FI1004" s="72"/>
      <c r="FJ1004" s="72"/>
      <c r="FK1004" s="72"/>
      <c r="FL1004" s="72"/>
    </row>
    <row r="1005" spans="30:168" ht="12.75">
      <c r="AD1005" s="76"/>
      <c r="AF1005" s="76"/>
      <c r="AG1005" s="76"/>
      <c r="AH1005" s="76"/>
      <c r="AI1005" s="76"/>
      <c r="AJ1005" s="76"/>
      <c r="AK1005" s="76"/>
      <c r="AP1005" s="80"/>
      <c r="AQ1005" s="80"/>
      <c r="AR1005" s="80"/>
      <c r="AS1005" s="80"/>
      <c r="AT1005" s="80"/>
      <c r="AU1005" s="80"/>
      <c r="AV1005" s="80"/>
      <c r="AW1005" s="80"/>
      <c r="AX1005" s="80"/>
      <c r="AY1005" s="80"/>
      <c r="AZ1005" s="80"/>
      <c r="BA1005" s="80"/>
      <c r="BB1005" s="80"/>
      <c r="BF1005" s="81"/>
      <c r="BM1005" s="74"/>
      <c r="BN1005" s="74"/>
      <c r="BO1005" s="74"/>
      <c r="BP1005" s="74"/>
      <c r="BQ1005" s="74"/>
      <c r="BR1005" s="74"/>
      <c r="BS1005" s="74"/>
      <c r="BT1005" s="74"/>
      <c r="BU1005" s="74"/>
      <c r="BV1005" s="74"/>
      <c r="BW1005" s="74"/>
      <c r="BX1005" s="74"/>
      <c r="BY1005" s="74"/>
      <c r="BZ1005" s="74"/>
      <c r="CA1005" s="74"/>
      <c r="EZ1005" s="72"/>
      <c r="FA1005" s="72"/>
      <c r="FB1005" s="72"/>
      <c r="FC1005" s="72"/>
      <c r="FD1005" s="72"/>
      <c r="FE1005" s="72"/>
      <c r="FF1005" s="72"/>
      <c r="FG1005" s="72"/>
      <c r="FH1005" s="72"/>
      <c r="FI1005" s="72"/>
      <c r="FJ1005" s="72"/>
      <c r="FK1005" s="72"/>
      <c r="FL1005" s="72"/>
    </row>
    <row r="1006" spans="30:168" ht="12.75">
      <c r="AD1006" s="76"/>
      <c r="AF1006" s="76"/>
      <c r="AG1006" s="76"/>
      <c r="AH1006" s="76"/>
      <c r="AI1006" s="76"/>
      <c r="AJ1006" s="76"/>
      <c r="AK1006" s="76"/>
      <c r="AP1006" s="80"/>
      <c r="AQ1006" s="80"/>
      <c r="AR1006" s="80"/>
      <c r="AS1006" s="80"/>
      <c r="AT1006" s="80"/>
      <c r="AU1006" s="80"/>
      <c r="AV1006" s="80"/>
      <c r="AW1006" s="80"/>
      <c r="AX1006" s="80"/>
      <c r="AY1006" s="80"/>
      <c r="AZ1006" s="80"/>
      <c r="BA1006" s="80"/>
      <c r="BB1006" s="80"/>
      <c r="BF1006" s="81"/>
      <c r="BM1006" s="74"/>
      <c r="BN1006" s="74"/>
      <c r="BO1006" s="74"/>
      <c r="BP1006" s="74"/>
      <c r="BQ1006" s="74"/>
      <c r="BR1006" s="74"/>
      <c r="BS1006" s="74"/>
      <c r="BT1006" s="74"/>
      <c r="BU1006" s="74"/>
      <c r="BV1006" s="74"/>
      <c r="BW1006" s="74"/>
      <c r="BX1006" s="74"/>
      <c r="BY1006" s="74"/>
      <c r="BZ1006" s="74"/>
      <c r="CA1006" s="74"/>
      <c r="EZ1006" s="72"/>
      <c r="FA1006" s="72"/>
      <c r="FB1006" s="72"/>
      <c r="FC1006" s="72"/>
      <c r="FD1006" s="72"/>
      <c r="FE1006" s="72"/>
      <c r="FF1006" s="72"/>
      <c r="FG1006" s="72"/>
      <c r="FH1006" s="72"/>
      <c r="FI1006" s="72"/>
      <c r="FJ1006" s="72"/>
      <c r="FK1006" s="72"/>
      <c r="FL1006" s="72"/>
    </row>
    <row r="1007" spans="30:168" ht="12.75">
      <c r="AD1007" s="76"/>
      <c r="AF1007" s="76"/>
      <c r="AG1007" s="76"/>
      <c r="AH1007" s="76"/>
      <c r="AI1007" s="76"/>
      <c r="AJ1007" s="76"/>
      <c r="AK1007" s="76"/>
      <c r="AP1007" s="80"/>
      <c r="AQ1007" s="80"/>
      <c r="AR1007" s="80"/>
      <c r="AS1007" s="80"/>
      <c r="AT1007" s="80"/>
      <c r="AU1007" s="80"/>
      <c r="AV1007" s="80"/>
      <c r="AW1007" s="80"/>
      <c r="AX1007" s="80"/>
      <c r="AY1007" s="80"/>
      <c r="AZ1007" s="80"/>
      <c r="BA1007" s="80"/>
      <c r="BB1007" s="80"/>
      <c r="BF1007" s="81"/>
      <c r="BM1007" s="74"/>
      <c r="BN1007" s="74"/>
      <c r="BO1007" s="74"/>
      <c r="BP1007" s="74"/>
      <c r="BQ1007" s="74"/>
      <c r="BR1007" s="74"/>
      <c r="BS1007" s="74"/>
      <c r="BT1007" s="74"/>
      <c r="BU1007" s="74"/>
      <c r="BV1007" s="74"/>
      <c r="BW1007" s="74"/>
      <c r="BX1007" s="74"/>
      <c r="BY1007" s="74"/>
      <c r="BZ1007" s="74"/>
      <c r="CA1007" s="74"/>
      <c r="EZ1007" s="72"/>
      <c r="FA1007" s="72"/>
      <c r="FB1007" s="72"/>
      <c r="FC1007" s="72"/>
      <c r="FD1007" s="72"/>
      <c r="FE1007" s="72"/>
      <c r="FF1007" s="72"/>
      <c r="FG1007" s="72"/>
      <c r="FH1007" s="72"/>
      <c r="FI1007" s="72"/>
      <c r="FJ1007" s="72"/>
      <c r="FK1007" s="72"/>
      <c r="FL1007" s="72"/>
    </row>
    <row r="1008" spans="30:168" ht="12.75">
      <c r="AD1008" s="76"/>
      <c r="AF1008" s="76"/>
      <c r="AG1008" s="76"/>
      <c r="AH1008" s="76"/>
      <c r="AI1008" s="76"/>
      <c r="AJ1008" s="76"/>
      <c r="AK1008" s="76"/>
      <c r="AP1008" s="80"/>
      <c r="AQ1008" s="80"/>
      <c r="AR1008" s="80"/>
      <c r="AS1008" s="80"/>
      <c r="AT1008" s="80"/>
      <c r="AU1008" s="80"/>
      <c r="AV1008" s="80"/>
      <c r="AW1008" s="80"/>
      <c r="AX1008" s="80"/>
      <c r="AY1008" s="80"/>
      <c r="AZ1008" s="80"/>
      <c r="BA1008" s="80"/>
      <c r="BB1008" s="80"/>
      <c r="BF1008" s="81"/>
      <c r="BM1008" s="74"/>
      <c r="BN1008" s="74"/>
      <c r="BO1008" s="74"/>
      <c r="BP1008" s="74"/>
      <c r="BQ1008" s="74"/>
      <c r="BR1008" s="74"/>
      <c r="BS1008" s="74"/>
      <c r="BT1008" s="74"/>
      <c r="BU1008" s="74"/>
      <c r="BV1008" s="74"/>
      <c r="BW1008" s="74"/>
      <c r="BX1008" s="74"/>
      <c r="BY1008" s="74"/>
      <c r="BZ1008" s="74"/>
      <c r="CA1008" s="74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</row>
    <row r="1009" spans="30:168" ht="12.75">
      <c r="AD1009" s="76"/>
      <c r="AF1009" s="76"/>
      <c r="AG1009" s="76"/>
      <c r="AH1009" s="76"/>
      <c r="AI1009" s="76"/>
      <c r="AJ1009" s="76"/>
      <c r="AK1009" s="76"/>
      <c r="AP1009" s="80"/>
      <c r="AQ1009" s="80"/>
      <c r="AR1009" s="80"/>
      <c r="AS1009" s="80"/>
      <c r="AT1009" s="80"/>
      <c r="AU1009" s="80"/>
      <c r="AV1009" s="80"/>
      <c r="AW1009" s="80"/>
      <c r="AX1009" s="80"/>
      <c r="AY1009" s="80"/>
      <c r="AZ1009" s="80"/>
      <c r="BA1009" s="80"/>
      <c r="BB1009" s="80"/>
      <c r="BF1009" s="81"/>
      <c r="BM1009" s="74"/>
      <c r="BN1009" s="74"/>
      <c r="BO1009" s="74"/>
      <c r="BP1009" s="74"/>
      <c r="BQ1009" s="74"/>
      <c r="BR1009" s="74"/>
      <c r="BS1009" s="74"/>
      <c r="BT1009" s="74"/>
      <c r="BU1009" s="74"/>
      <c r="BV1009" s="74"/>
      <c r="BW1009" s="74"/>
      <c r="BX1009" s="74"/>
      <c r="BY1009" s="74"/>
      <c r="BZ1009" s="74"/>
      <c r="CA1009" s="74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</row>
    <row r="1010" spans="30:168" ht="12.75">
      <c r="AD1010" s="76"/>
      <c r="AF1010" s="76"/>
      <c r="AG1010" s="76"/>
      <c r="AH1010" s="76"/>
      <c r="AI1010" s="76"/>
      <c r="AJ1010" s="76"/>
      <c r="AK1010" s="76"/>
      <c r="AP1010" s="80"/>
      <c r="AQ1010" s="80"/>
      <c r="AR1010" s="80"/>
      <c r="AS1010" s="80"/>
      <c r="AT1010" s="80"/>
      <c r="AU1010" s="80"/>
      <c r="AV1010" s="80"/>
      <c r="AW1010" s="80"/>
      <c r="AX1010" s="80"/>
      <c r="AY1010" s="80"/>
      <c r="AZ1010" s="80"/>
      <c r="BA1010" s="80"/>
      <c r="BB1010" s="80"/>
      <c r="BF1010" s="81"/>
      <c r="BM1010" s="74"/>
      <c r="BN1010" s="74"/>
      <c r="BO1010" s="74"/>
      <c r="BP1010" s="74"/>
      <c r="BQ1010" s="74"/>
      <c r="BR1010" s="74"/>
      <c r="BS1010" s="74"/>
      <c r="BT1010" s="74"/>
      <c r="BU1010" s="74"/>
      <c r="BV1010" s="74"/>
      <c r="BW1010" s="74"/>
      <c r="BX1010" s="74"/>
      <c r="BY1010" s="74"/>
      <c r="BZ1010" s="74"/>
      <c r="CA1010" s="74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</row>
    <row r="1011" spans="30:168" ht="12.75">
      <c r="AD1011" s="76"/>
      <c r="AF1011" s="76"/>
      <c r="AG1011" s="76"/>
      <c r="AH1011" s="76"/>
      <c r="AI1011" s="76"/>
      <c r="AJ1011" s="76"/>
      <c r="AK1011" s="76"/>
      <c r="AP1011" s="80"/>
      <c r="AQ1011" s="80"/>
      <c r="AR1011" s="80"/>
      <c r="AS1011" s="80"/>
      <c r="AT1011" s="80"/>
      <c r="AU1011" s="80"/>
      <c r="AV1011" s="80"/>
      <c r="AW1011" s="80"/>
      <c r="AX1011" s="80"/>
      <c r="AY1011" s="80"/>
      <c r="AZ1011" s="80"/>
      <c r="BA1011" s="80"/>
      <c r="BB1011" s="80"/>
      <c r="BF1011" s="81"/>
      <c r="BM1011" s="74"/>
      <c r="BN1011" s="74"/>
      <c r="BO1011" s="74"/>
      <c r="BP1011" s="74"/>
      <c r="BQ1011" s="74"/>
      <c r="BR1011" s="74"/>
      <c r="BS1011" s="74"/>
      <c r="BT1011" s="74"/>
      <c r="BU1011" s="74"/>
      <c r="BV1011" s="74"/>
      <c r="BW1011" s="74"/>
      <c r="BX1011" s="74"/>
      <c r="BY1011" s="74"/>
      <c r="BZ1011" s="74"/>
      <c r="CA1011" s="74"/>
      <c r="EZ1011" s="72"/>
      <c r="FA1011" s="72"/>
      <c r="FB1011" s="72"/>
      <c r="FC1011" s="72"/>
      <c r="FD1011" s="72"/>
      <c r="FE1011" s="72"/>
      <c r="FF1011" s="72"/>
      <c r="FG1011" s="72"/>
      <c r="FH1011" s="72"/>
      <c r="FI1011" s="72"/>
      <c r="FJ1011" s="72"/>
      <c r="FK1011" s="72"/>
      <c r="FL1011" s="72"/>
    </row>
    <row r="1012" spans="30:168" ht="12.75">
      <c r="AD1012" s="76"/>
      <c r="AF1012" s="76"/>
      <c r="AG1012" s="76"/>
      <c r="AH1012" s="76"/>
      <c r="AI1012" s="76"/>
      <c r="AJ1012" s="76"/>
      <c r="AK1012" s="76"/>
      <c r="AP1012" s="80"/>
      <c r="AQ1012" s="80"/>
      <c r="AR1012" s="80"/>
      <c r="AS1012" s="80"/>
      <c r="AT1012" s="80"/>
      <c r="AU1012" s="80"/>
      <c r="AV1012" s="80"/>
      <c r="AW1012" s="80"/>
      <c r="AX1012" s="80"/>
      <c r="AY1012" s="80"/>
      <c r="AZ1012" s="80"/>
      <c r="BA1012" s="80"/>
      <c r="BB1012" s="80"/>
      <c r="BF1012" s="81"/>
      <c r="BM1012" s="74"/>
      <c r="BN1012" s="74"/>
      <c r="BO1012" s="74"/>
      <c r="BP1012" s="74"/>
      <c r="BQ1012" s="74"/>
      <c r="BR1012" s="74"/>
      <c r="BS1012" s="74"/>
      <c r="BT1012" s="74"/>
      <c r="BU1012" s="74"/>
      <c r="BV1012" s="74"/>
      <c r="BW1012" s="74"/>
      <c r="BX1012" s="74"/>
      <c r="BY1012" s="74"/>
      <c r="BZ1012" s="74"/>
      <c r="CA1012" s="74"/>
      <c r="EZ1012" s="72"/>
      <c r="FA1012" s="72"/>
      <c r="FB1012" s="72"/>
      <c r="FC1012" s="72"/>
      <c r="FD1012" s="72"/>
      <c r="FE1012" s="72"/>
      <c r="FF1012" s="72"/>
      <c r="FG1012" s="72"/>
      <c r="FH1012" s="72"/>
      <c r="FI1012" s="72"/>
      <c r="FJ1012" s="72"/>
      <c r="FK1012" s="72"/>
      <c r="FL1012" s="72"/>
    </row>
    <row r="1013" spans="30:168" ht="12.75">
      <c r="AD1013" s="76"/>
      <c r="AF1013" s="76"/>
      <c r="AG1013" s="76"/>
      <c r="AH1013" s="76"/>
      <c r="AI1013" s="76"/>
      <c r="AJ1013" s="76"/>
      <c r="AK1013" s="76"/>
      <c r="AP1013" s="80"/>
      <c r="AQ1013" s="80"/>
      <c r="AR1013" s="80"/>
      <c r="AS1013" s="80"/>
      <c r="AT1013" s="80"/>
      <c r="AU1013" s="80"/>
      <c r="AV1013" s="80"/>
      <c r="AW1013" s="80"/>
      <c r="AX1013" s="80"/>
      <c r="AY1013" s="80"/>
      <c r="AZ1013" s="80"/>
      <c r="BA1013" s="80"/>
      <c r="BB1013" s="80"/>
      <c r="BF1013" s="81"/>
      <c r="BM1013" s="74"/>
      <c r="BN1013" s="74"/>
      <c r="BO1013" s="74"/>
      <c r="BP1013" s="74"/>
      <c r="BQ1013" s="74"/>
      <c r="BR1013" s="74"/>
      <c r="BS1013" s="74"/>
      <c r="BT1013" s="74"/>
      <c r="BU1013" s="74"/>
      <c r="BV1013" s="74"/>
      <c r="BW1013" s="74"/>
      <c r="BX1013" s="74"/>
      <c r="BY1013" s="74"/>
      <c r="BZ1013" s="74"/>
      <c r="CA1013" s="74"/>
      <c r="EZ1013" s="72"/>
      <c r="FA1013" s="72"/>
      <c r="FB1013" s="72"/>
      <c r="FC1013" s="72"/>
      <c r="FD1013" s="72"/>
      <c r="FE1013" s="72"/>
      <c r="FF1013" s="72"/>
      <c r="FG1013" s="72"/>
      <c r="FH1013" s="72"/>
      <c r="FI1013" s="72"/>
      <c r="FJ1013" s="72"/>
      <c r="FK1013" s="72"/>
      <c r="FL1013" s="72"/>
    </row>
    <row r="1014" spans="30:168" ht="12.75">
      <c r="AD1014" s="76"/>
      <c r="AF1014" s="76"/>
      <c r="AG1014" s="76"/>
      <c r="AH1014" s="76"/>
      <c r="AI1014" s="76"/>
      <c r="AJ1014" s="76"/>
      <c r="AK1014" s="76"/>
      <c r="AP1014" s="80"/>
      <c r="AQ1014" s="80"/>
      <c r="AR1014" s="80"/>
      <c r="AS1014" s="80"/>
      <c r="AT1014" s="80"/>
      <c r="AU1014" s="80"/>
      <c r="AV1014" s="80"/>
      <c r="AW1014" s="80"/>
      <c r="AX1014" s="80"/>
      <c r="AY1014" s="80"/>
      <c r="AZ1014" s="80"/>
      <c r="BA1014" s="80"/>
      <c r="BB1014" s="80"/>
      <c r="BF1014" s="81"/>
      <c r="BM1014" s="74"/>
      <c r="BN1014" s="74"/>
      <c r="BO1014" s="74"/>
      <c r="BP1014" s="74"/>
      <c r="BQ1014" s="74"/>
      <c r="BR1014" s="74"/>
      <c r="BS1014" s="74"/>
      <c r="BT1014" s="74"/>
      <c r="BU1014" s="74"/>
      <c r="BV1014" s="74"/>
      <c r="BW1014" s="74"/>
      <c r="BX1014" s="74"/>
      <c r="BY1014" s="74"/>
      <c r="BZ1014" s="74"/>
      <c r="CA1014" s="74"/>
      <c r="EZ1014" s="72"/>
      <c r="FA1014" s="72"/>
      <c r="FB1014" s="72"/>
      <c r="FC1014" s="72"/>
      <c r="FD1014" s="72"/>
      <c r="FE1014" s="72"/>
      <c r="FF1014" s="72"/>
      <c r="FG1014" s="72"/>
      <c r="FH1014" s="72"/>
      <c r="FI1014" s="72"/>
      <c r="FJ1014" s="72"/>
      <c r="FK1014" s="72"/>
      <c r="FL1014" s="72"/>
    </row>
    <row r="1015" spans="30:168" ht="12.75">
      <c r="AD1015" s="76"/>
      <c r="AF1015" s="76"/>
      <c r="AG1015" s="76"/>
      <c r="AH1015" s="76"/>
      <c r="AI1015" s="76"/>
      <c r="AJ1015" s="76"/>
      <c r="AK1015" s="76"/>
      <c r="AP1015" s="80"/>
      <c r="AQ1015" s="80"/>
      <c r="AR1015" s="80"/>
      <c r="AS1015" s="80"/>
      <c r="AT1015" s="80"/>
      <c r="AU1015" s="80"/>
      <c r="AV1015" s="80"/>
      <c r="AW1015" s="80"/>
      <c r="AX1015" s="80"/>
      <c r="AY1015" s="80"/>
      <c r="AZ1015" s="80"/>
      <c r="BA1015" s="80"/>
      <c r="BB1015" s="80"/>
      <c r="BF1015" s="81"/>
      <c r="BM1015" s="74"/>
      <c r="BN1015" s="74"/>
      <c r="BO1015" s="74"/>
      <c r="BP1015" s="74"/>
      <c r="BQ1015" s="74"/>
      <c r="BR1015" s="74"/>
      <c r="BS1015" s="74"/>
      <c r="BT1015" s="74"/>
      <c r="BU1015" s="74"/>
      <c r="BV1015" s="74"/>
      <c r="BW1015" s="74"/>
      <c r="BX1015" s="74"/>
      <c r="BY1015" s="74"/>
      <c r="BZ1015" s="74"/>
      <c r="CA1015" s="74"/>
      <c r="EZ1015" s="72"/>
      <c r="FA1015" s="72"/>
      <c r="FB1015" s="72"/>
      <c r="FC1015" s="72"/>
      <c r="FD1015" s="72"/>
      <c r="FE1015" s="72"/>
      <c r="FF1015" s="72"/>
      <c r="FG1015" s="72"/>
      <c r="FH1015" s="72"/>
      <c r="FI1015" s="72"/>
      <c r="FJ1015" s="72"/>
      <c r="FK1015" s="72"/>
      <c r="FL1015" s="72"/>
    </row>
    <row r="1016" spans="30:168" ht="12.75">
      <c r="AD1016" s="76"/>
      <c r="AF1016" s="76"/>
      <c r="AG1016" s="76"/>
      <c r="AH1016" s="76"/>
      <c r="AI1016" s="76"/>
      <c r="AJ1016" s="76"/>
      <c r="AK1016" s="76"/>
      <c r="AP1016" s="80"/>
      <c r="AQ1016" s="80"/>
      <c r="AR1016" s="80"/>
      <c r="AS1016" s="80"/>
      <c r="AT1016" s="80"/>
      <c r="AU1016" s="80"/>
      <c r="AV1016" s="80"/>
      <c r="AW1016" s="80"/>
      <c r="AX1016" s="80"/>
      <c r="AY1016" s="80"/>
      <c r="AZ1016" s="80"/>
      <c r="BA1016" s="80"/>
      <c r="BB1016" s="80"/>
      <c r="BF1016" s="81"/>
      <c r="BM1016" s="74"/>
      <c r="BN1016" s="74"/>
      <c r="BO1016" s="74"/>
      <c r="BP1016" s="74"/>
      <c r="BQ1016" s="74"/>
      <c r="BR1016" s="74"/>
      <c r="BS1016" s="74"/>
      <c r="BT1016" s="74"/>
      <c r="BU1016" s="74"/>
      <c r="BV1016" s="74"/>
      <c r="BW1016" s="74"/>
      <c r="BX1016" s="74"/>
      <c r="BY1016" s="74"/>
      <c r="BZ1016" s="74"/>
      <c r="CA1016" s="74"/>
      <c r="EZ1016" s="72"/>
      <c r="FA1016" s="72"/>
      <c r="FB1016" s="72"/>
      <c r="FC1016" s="72"/>
      <c r="FD1016" s="72"/>
      <c r="FE1016" s="72"/>
      <c r="FF1016" s="72"/>
      <c r="FG1016" s="72"/>
      <c r="FH1016" s="72"/>
      <c r="FI1016" s="72"/>
      <c r="FJ1016" s="72"/>
      <c r="FK1016" s="72"/>
      <c r="FL1016" s="72"/>
    </row>
    <row r="1017" spans="30:168" ht="12.75">
      <c r="AD1017" s="76"/>
      <c r="AF1017" s="76"/>
      <c r="AG1017" s="76"/>
      <c r="AH1017" s="76"/>
      <c r="AI1017" s="76"/>
      <c r="AJ1017" s="76"/>
      <c r="AK1017" s="76"/>
      <c r="AP1017" s="80"/>
      <c r="AQ1017" s="80"/>
      <c r="AR1017" s="80"/>
      <c r="AS1017" s="80"/>
      <c r="AT1017" s="80"/>
      <c r="AU1017" s="80"/>
      <c r="AV1017" s="80"/>
      <c r="AW1017" s="80"/>
      <c r="AX1017" s="80"/>
      <c r="AY1017" s="80"/>
      <c r="AZ1017" s="80"/>
      <c r="BA1017" s="80"/>
      <c r="BB1017" s="80"/>
      <c r="BF1017" s="81"/>
      <c r="BM1017" s="74"/>
      <c r="BN1017" s="74"/>
      <c r="BO1017" s="74"/>
      <c r="BP1017" s="74"/>
      <c r="BQ1017" s="74"/>
      <c r="BR1017" s="74"/>
      <c r="BS1017" s="74"/>
      <c r="BT1017" s="74"/>
      <c r="BU1017" s="74"/>
      <c r="BV1017" s="74"/>
      <c r="BW1017" s="74"/>
      <c r="BX1017" s="74"/>
      <c r="BY1017" s="74"/>
      <c r="BZ1017" s="74"/>
      <c r="CA1017" s="74"/>
      <c r="EZ1017" s="72"/>
      <c r="FA1017" s="72"/>
      <c r="FB1017" s="72"/>
      <c r="FC1017" s="72"/>
      <c r="FD1017" s="72"/>
      <c r="FE1017" s="72"/>
      <c r="FF1017" s="72"/>
      <c r="FG1017" s="72"/>
      <c r="FH1017" s="72"/>
      <c r="FI1017" s="72"/>
      <c r="FJ1017" s="72"/>
      <c r="FK1017" s="72"/>
      <c r="FL1017" s="72"/>
    </row>
    <row r="1018" spans="30:168" ht="12.75">
      <c r="AD1018" s="76"/>
      <c r="AF1018" s="76"/>
      <c r="AG1018" s="76"/>
      <c r="AH1018" s="76"/>
      <c r="AI1018" s="76"/>
      <c r="AJ1018" s="76"/>
      <c r="AK1018" s="76"/>
      <c r="AP1018" s="80"/>
      <c r="AQ1018" s="80"/>
      <c r="AR1018" s="80"/>
      <c r="AS1018" s="80"/>
      <c r="AT1018" s="80"/>
      <c r="AU1018" s="80"/>
      <c r="AV1018" s="80"/>
      <c r="AW1018" s="80"/>
      <c r="AX1018" s="80"/>
      <c r="AY1018" s="80"/>
      <c r="AZ1018" s="80"/>
      <c r="BA1018" s="80"/>
      <c r="BB1018" s="80"/>
      <c r="BF1018" s="81"/>
      <c r="BM1018" s="74"/>
      <c r="BN1018" s="74"/>
      <c r="BO1018" s="74"/>
      <c r="BP1018" s="74"/>
      <c r="BQ1018" s="74"/>
      <c r="BR1018" s="74"/>
      <c r="BS1018" s="74"/>
      <c r="BT1018" s="74"/>
      <c r="BU1018" s="74"/>
      <c r="BV1018" s="74"/>
      <c r="BW1018" s="74"/>
      <c r="BX1018" s="74"/>
      <c r="BY1018" s="74"/>
      <c r="BZ1018" s="74"/>
      <c r="CA1018" s="74"/>
      <c r="EP1018" s="72"/>
      <c r="EQ1018" s="72"/>
      <c r="ER1018" s="72"/>
      <c r="ES1018" s="72"/>
      <c r="ET1018" s="72"/>
      <c r="EU1018" s="72"/>
      <c r="EV1018" s="72"/>
      <c r="EW1018" s="72"/>
      <c r="EX1018" s="72"/>
      <c r="EY1018" s="72"/>
      <c r="EZ1018" s="72"/>
      <c r="FA1018" s="72"/>
      <c r="FB1018" s="72"/>
      <c r="FC1018" s="72"/>
      <c r="FD1018" s="72"/>
      <c r="FE1018" s="72"/>
      <c r="FF1018" s="72"/>
      <c r="FG1018" s="72"/>
      <c r="FH1018" s="72"/>
      <c r="FI1018" s="72"/>
      <c r="FJ1018" s="72"/>
      <c r="FK1018" s="72"/>
      <c r="FL1018" s="72"/>
    </row>
    <row r="1019" spans="30:168" ht="12.75">
      <c r="AD1019" s="76"/>
      <c r="AF1019" s="76"/>
      <c r="AG1019" s="76"/>
      <c r="AH1019" s="76"/>
      <c r="AI1019" s="76"/>
      <c r="AJ1019" s="76"/>
      <c r="AK1019" s="76"/>
      <c r="AP1019" s="80"/>
      <c r="AQ1019" s="80"/>
      <c r="AR1019" s="80"/>
      <c r="AS1019" s="80"/>
      <c r="AT1019" s="80"/>
      <c r="AU1019" s="80"/>
      <c r="AV1019" s="80"/>
      <c r="AW1019" s="80"/>
      <c r="AX1019" s="80"/>
      <c r="AY1019" s="80"/>
      <c r="AZ1019" s="80"/>
      <c r="BA1019" s="80"/>
      <c r="BB1019" s="80"/>
      <c r="BF1019" s="81"/>
      <c r="BM1019" s="74"/>
      <c r="BN1019" s="74"/>
      <c r="BO1019" s="74"/>
      <c r="BP1019" s="74"/>
      <c r="BQ1019" s="74"/>
      <c r="BR1019" s="74"/>
      <c r="BS1019" s="74"/>
      <c r="BT1019" s="74"/>
      <c r="BU1019" s="74"/>
      <c r="BV1019" s="74"/>
      <c r="BW1019" s="74"/>
      <c r="BX1019" s="74"/>
      <c r="BY1019" s="74"/>
      <c r="BZ1019" s="74"/>
      <c r="CA1019" s="74"/>
      <c r="EP1019" s="72"/>
      <c r="EQ1019" s="72"/>
      <c r="ER1019" s="72"/>
      <c r="ES1019" s="72"/>
      <c r="ET1019" s="72"/>
      <c r="EU1019" s="72"/>
      <c r="EV1019" s="72"/>
      <c r="EW1019" s="72"/>
      <c r="EX1019" s="72"/>
      <c r="EY1019" s="72"/>
      <c r="EZ1019" s="72"/>
      <c r="FA1019" s="72"/>
      <c r="FB1019" s="72"/>
      <c r="FC1019" s="72"/>
      <c r="FD1019" s="72"/>
      <c r="FE1019" s="72"/>
      <c r="FF1019" s="72"/>
      <c r="FG1019" s="72"/>
      <c r="FH1019" s="72"/>
      <c r="FI1019" s="72"/>
      <c r="FJ1019" s="72"/>
      <c r="FK1019" s="72"/>
      <c r="FL1019" s="72"/>
    </row>
    <row r="1020" spans="30:168" ht="12.75">
      <c r="AD1020" s="76"/>
      <c r="AF1020" s="76"/>
      <c r="AG1020" s="76"/>
      <c r="AH1020" s="76"/>
      <c r="AI1020" s="76"/>
      <c r="AJ1020" s="76"/>
      <c r="AK1020" s="76"/>
      <c r="AP1020" s="80"/>
      <c r="AQ1020" s="80"/>
      <c r="AR1020" s="80"/>
      <c r="AS1020" s="80"/>
      <c r="AT1020" s="80"/>
      <c r="AU1020" s="80"/>
      <c r="AV1020" s="80"/>
      <c r="AW1020" s="80"/>
      <c r="AX1020" s="80"/>
      <c r="AY1020" s="80"/>
      <c r="AZ1020" s="80"/>
      <c r="BA1020" s="80"/>
      <c r="BB1020" s="80"/>
      <c r="BF1020" s="81"/>
      <c r="BM1020" s="74"/>
      <c r="BN1020" s="74"/>
      <c r="BO1020" s="74"/>
      <c r="BP1020" s="74"/>
      <c r="BQ1020" s="74"/>
      <c r="BR1020" s="74"/>
      <c r="BS1020" s="74"/>
      <c r="BT1020" s="74"/>
      <c r="BU1020" s="74"/>
      <c r="BV1020" s="74"/>
      <c r="BW1020" s="74"/>
      <c r="BX1020" s="74"/>
      <c r="BY1020" s="74"/>
      <c r="BZ1020" s="74"/>
      <c r="CA1020" s="74"/>
      <c r="EP1020" s="72"/>
      <c r="EQ1020" s="72"/>
      <c r="ER1020" s="72"/>
      <c r="ES1020" s="72"/>
      <c r="ET1020" s="72"/>
      <c r="EU1020" s="72"/>
      <c r="EV1020" s="72"/>
      <c r="EW1020" s="72"/>
      <c r="EX1020" s="72"/>
      <c r="EY1020" s="72"/>
      <c r="EZ1020" s="72"/>
      <c r="FA1020" s="72"/>
      <c r="FB1020" s="72"/>
      <c r="FC1020" s="72"/>
      <c r="FD1020" s="72"/>
      <c r="FE1020" s="72"/>
      <c r="FF1020" s="72"/>
      <c r="FG1020" s="72"/>
      <c r="FH1020" s="72"/>
      <c r="FI1020" s="72"/>
      <c r="FJ1020" s="72"/>
      <c r="FK1020" s="72"/>
      <c r="FL1020" s="72"/>
    </row>
    <row r="1021" spans="30:168" ht="12.75">
      <c r="AD1021" s="76"/>
      <c r="AF1021" s="76"/>
      <c r="AG1021" s="76"/>
      <c r="AH1021" s="76"/>
      <c r="AI1021" s="76"/>
      <c r="AJ1021" s="76"/>
      <c r="AK1021" s="76"/>
      <c r="AP1021" s="80"/>
      <c r="AQ1021" s="80"/>
      <c r="AR1021" s="80"/>
      <c r="AS1021" s="80"/>
      <c r="AT1021" s="80"/>
      <c r="AU1021" s="80"/>
      <c r="AV1021" s="80"/>
      <c r="AW1021" s="80"/>
      <c r="AX1021" s="80"/>
      <c r="AY1021" s="80"/>
      <c r="AZ1021" s="80"/>
      <c r="BA1021" s="80"/>
      <c r="BB1021" s="80"/>
      <c r="BF1021" s="81"/>
      <c r="BM1021" s="74"/>
      <c r="BN1021" s="74"/>
      <c r="BO1021" s="74"/>
      <c r="BP1021" s="74"/>
      <c r="BQ1021" s="74"/>
      <c r="BR1021" s="74"/>
      <c r="BS1021" s="74"/>
      <c r="BT1021" s="74"/>
      <c r="BU1021" s="74"/>
      <c r="BV1021" s="74"/>
      <c r="BW1021" s="74"/>
      <c r="BX1021" s="74"/>
      <c r="BY1021" s="74"/>
      <c r="BZ1021" s="74"/>
      <c r="CA1021" s="74"/>
      <c r="EV1021" s="72"/>
      <c r="EW1021" s="72"/>
      <c r="EX1021" s="72"/>
      <c r="EY1021" s="72"/>
      <c r="EZ1021" s="72"/>
      <c r="FA1021" s="72"/>
      <c r="FB1021" s="72"/>
      <c r="FC1021" s="72"/>
      <c r="FD1021" s="72"/>
      <c r="FE1021" s="72"/>
      <c r="FF1021" s="72"/>
      <c r="FG1021" s="72"/>
      <c r="FH1021" s="72"/>
      <c r="FI1021" s="72"/>
      <c r="FJ1021" s="72"/>
      <c r="FK1021" s="72"/>
      <c r="FL1021" s="72"/>
    </row>
    <row r="1022" spans="30:168" ht="12.75">
      <c r="AD1022" s="76"/>
      <c r="AF1022" s="76"/>
      <c r="AG1022" s="76"/>
      <c r="AH1022" s="76"/>
      <c r="AI1022" s="76"/>
      <c r="AJ1022" s="76"/>
      <c r="AK1022" s="76"/>
      <c r="AP1022" s="80"/>
      <c r="AQ1022" s="80"/>
      <c r="AR1022" s="80"/>
      <c r="AS1022" s="80"/>
      <c r="AT1022" s="80"/>
      <c r="AU1022" s="80"/>
      <c r="AV1022" s="80"/>
      <c r="AW1022" s="80"/>
      <c r="AX1022" s="80"/>
      <c r="AY1022" s="80"/>
      <c r="AZ1022" s="80"/>
      <c r="BA1022" s="80"/>
      <c r="BB1022" s="80"/>
      <c r="BF1022" s="81"/>
      <c r="BM1022" s="74"/>
      <c r="BN1022" s="74"/>
      <c r="BO1022" s="74"/>
      <c r="BP1022" s="74"/>
      <c r="BQ1022" s="74"/>
      <c r="BR1022" s="74"/>
      <c r="BS1022" s="74"/>
      <c r="BT1022" s="74"/>
      <c r="BU1022" s="74"/>
      <c r="BV1022" s="74"/>
      <c r="BW1022" s="74"/>
      <c r="BX1022" s="74"/>
      <c r="BY1022" s="74"/>
      <c r="BZ1022" s="74"/>
      <c r="CA1022" s="74"/>
      <c r="EV1022" s="72"/>
      <c r="EW1022" s="72"/>
      <c r="EX1022" s="72"/>
      <c r="EY1022" s="72"/>
      <c r="EZ1022" s="72"/>
      <c r="FA1022" s="72"/>
      <c r="FB1022" s="72"/>
      <c r="FC1022" s="72"/>
      <c r="FD1022" s="72"/>
      <c r="FE1022" s="72"/>
      <c r="FF1022" s="72"/>
      <c r="FG1022" s="72"/>
      <c r="FH1022" s="72"/>
      <c r="FI1022" s="72"/>
      <c r="FJ1022" s="72"/>
      <c r="FK1022" s="72"/>
      <c r="FL1022" s="72"/>
    </row>
    <row r="1023" spans="30:168" ht="12.75">
      <c r="AD1023" s="76"/>
      <c r="AF1023" s="76"/>
      <c r="AG1023" s="76"/>
      <c r="AH1023" s="76"/>
      <c r="AI1023" s="76"/>
      <c r="AJ1023" s="76"/>
      <c r="AK1023" s="76"/>
      <c r="AP1023" s="80"/>
      <c r="AQ1023" s="80"/>
      <c r="AR1023" s="80"/>
      <c r="AS1023" s="80"/>
      <c r="AT1023" s="80"/>
      <c r="AU1023" s="80"/>
      <c r="AV1023" s="80"/>
      <c r="AW1023" s="80"/>
      <c r="AX1023" s="80"/>
      <c r="AY1023" s="80"/>
      <c r="AZ1023" s="80"/>
      <c r="BA1023" s="80"/>
      <c r="BB1023" s="80"/>
      <c r="BF1023" s="81"/>
      <c r="BM1023" s="74"/>
      <c r="BN1023" s="74"/>
      <c r="BO1023" s="74"/>
      <c r="BP1023" s="74"/>
      <c r="BQ1023" s="74"/>
      <c r="BR1023" s="74"/>
      <c r="BS1023" s="74"/>
      <c r="BT1023" s="74"/>
      <c r="BU1023" s="74"/>
      <c r="BV1023" s="74"/>
      <c r="BW1023" s="74"/>
      <c r="BX1023" s="74"/>
      <c r="BY1023" s="74"/>
      <c r="BZ1023" s="74"/>
      <c r="CA1023" s="74"/>
      <c r="EV1023" s="72"/>
      <c r="EW1023" s="72"/>
      <c r="EX1023" s="72"/>
      <c r="EY1023" s="72"/>
      <c r="EZ1023" s="72"/>
      <c r="FA1023" s="72"/>
      <c r="FB1023" s="72"/>
      <c r="FC1023" s="72"/>
      <c r="FD1023" s="72"/>
      <c r="FE1023" s="72"/>
      <c r="FF1023" s="72"/>
      <c r="FG1023" s="72"/>
      <c r="FH1023" s="72"/>
      <c r="FI1023" s="72"/>
      <c r="FJ1023" s="72"/>
      <c r="FK1023" s="72"/>
      <c r="FL1023" s="72"/>
    </row>
    <row r="1024" spans="30:168" ht="12.75">
      <c r="AD1024" s="76"/>
      <c r="AF1024" s="76"/>
      <c r="AG1024" s="76"/>
      <c r="AH1024" s="76"/>
      <c r="AI1024" s="76"/>
      <c r="AJ1024" s="76"/>
      <c r="AK1024" s="76"/>
      <c r="AP1024" s="80"/>
      <c r="AQ1024" s="80"/>
      <c r="AR1024" s="80"/>
      <c r="AS1024" s="80"/>
      <c r="AT1024" s="80"/>
      <c r="AU1024" s="80"/>
      <c r="AV1024" s="80"/>
      <c r="AW1024" s="80"/>
      <c r="AX1024" s="80"/>
      <c r="AY1024" s="80"/>
      <c r="AZ1024" s="80"/>
      <c r="BA1024" s="80"/>
      <c r="BB1024" s="80"/>
      <c r="BF1024" s="81"/>
      <c r="BM1024" s="74"/>
      <c r="BN1024" s="74"/>
      <c r="BO1024" s="74"/>
      <c r="BP1024" s="74"/>
      <c r="BQ1024" s="74"/>
      <c r="BR1024" s="74"/>
      <c r="BS1024" s="74"/>
      <c r="BT1024" s="74"/>
      <c r="BU1024" s="74"/>
      <c r="BV1024" s="74"/>
      <c r="BW1024" s="74"/>
      <c r="BX1024" s="74"/>
      <c r="BY1024" s="74"/>
      <c r="BZ1024" s="74"/>
      <c r="CA1024" s="74"/>
      <c r="EV1024" s="72"/>
      <c r="EW1024" s="72"/>
      <c r="EX1024" s="72"/>
      <c r="EY1024" s="72"/>
      <c r="EZ1024" s="72"/>
      <c r="FA1024" s="72"/>
      <c r="FB1024" s="72"/>
      <c r="FC1024" s="72"/>
      <c r="FD1024" s="72"/>
      <c r="FE1024" s="72"/>
      <c r="FF1024" s="72"/>
      <c r="FG1024" s="72"/>
      <c r="FH1024" s="72"/>
      <c r="FI1024" s="72"/>
      <c r="FJ1024" s="72"/>
      <c r="FK1024" s="72"/>
      <c r="FL1024" s="72"/>
    </row>
    <row r="1025" spans="30:168" ht="12.75">
      <c r="AD1025" s="76"/>
      <c r="AF1025" s="76"/>
      <c r="AG1025" s="76"/>
      <c r="AH1025" s="76"/>
      <c r="AI1025" s="76"/>
      <c r="AJ1025" s="76"/>
      <c r="AK1025" s="76"/>
      <c r="AP1025" s="80"/>
      <c r="AQ1025" s="80"/>
      <c r="AR1025" s="80"/>
      <c r="AS1025" s="80"/>
      <c r="AT1025" s="80"/>
      <c r="AU1025" s="80"/>
      <c r="AV1025" s="80"/>
      <c r="AW1025" s="80"/>
      <c r="AX1025" s="80"/>
      <c r="AY1025" s="80"/>
      <c r="AZ1025" s="80"/>
      <c r="BA1025" s="80"/>
      <c r="BB1025" s="80"/>
      <c r="BF1025" s="81"/>
      <c r="BM1025" s="74"/>
      <c r="BN1025" s="74"/>
      <c r="BO1025" s="74"/>
      <c r="BP1025" s="74"/>
      <c r="BQ1025" s="74"/>
      <c r="BR1025" s="74"/>
      <c r="BS1025" s="74"/>
      <c r="BT1025" s="74"/>
      <c r="BU1025" s="74"/>
      <c r="BV1025" s="74"/>
      <c r="BW1025" s="74"/>
      <c r="BX1025" s="74"/>
      <c r="BY1025" s="74"/>
      <c r="BZ1025" s="74"/>
      <c r="CA1025" s="74"/>
      <c r="EV1025" s="72"/>
      <c r="EW1025" s="72"/>
      <c r="EX1025" s="72"/>
      <c r="EY1025" s="72"/>
      <c r="EZ1025" s="72"/>
      <c r="FA1025" s="72"/>
      <c r="FB1025" s="72"/>
      <c r="FC1025" s="72"/>
      <c r="FD1025" s="72"/>
      <c r="FE1025" s="72"/>
      <c r="FF1025" s="72"/>
      <c r="FG1025" s="72"/>
      <c r="FH1025" s="72"/>
      <c r="FI1025" s="72"/>
      <c r="FJ1025" s="72"/>
      <c r="FK1025" s="72"/>
      <c r="FL1025" s="72"/>
    </row>
    <row r="1026" spans="30:168" ht="12.75">
      <c r="AD1026" s="76"/>
      <c r="AF1026" s="76"/>
      <c r="AG1026" s="76"/>
      <c r="AH1026" s="76"/>
      <c r="AI1026" s="76"/>
      <c r="AJ1026" s="76"/>
      <c r="AK1026" s="76"/>
      <c r="AP1026" s="80"/>
      <c r="AQ1026" s="80"/>
      <c r="AR1026" s="80"/>
      <c r="AS1026" s="80"/>
      <c r="AT1026" s="80"/>
      <c r="AU1026" s="80"/>
      <c r="AV1026" s="80"/>
      <c r="AW1026" s="80"/>
      <c r="AX1026" s="80"/>
      <c r="AY1026" s="80"/>
      <c r="AZ1026" s="80"/>
      <c r="BA1026" s="80"/>
      <c r="BB1026" s="80"/>
      <c r="BF1026" s="81"/>
      <c r="BM1026" s="74"/>
      <c r="BN1026" s="74"/>
      <c r="BO1026" s="74"/>
      <c r="BP1026" s="74"/>
      <c r="BQ1026" s="74"/>
      <c r="BR1026" s="74"/>
      <c r="BS1026" s="74"/>
      <c r="BT1026" s="74"/>
      <c r="BU1026" s="74"/>
      <c r="BV1026" s="74"/>
      <c r="BW1026" s="74"/>
      <c r="BX1026" s="74"/>
      <c r="BY1026" s="74"/>
      <c r="BZ1026" s="74"/>
      <c r="CA1026" s="74"/>
      <c r="EV1026" s="72"/>
      <c r="EW1026" s="72"/>
      <c r="EX1026" s="72"/>
      <c r="EY1026" s="72"/>
      <c r="EZ1026" s="72"/>
      <c r="FA1026" s="72"/>
      <c r="FB1026" s="72"/>
      <c r="FC1026" s="72"/>
      <c r="FD1026" s="72"/>
      <c r="FE1026" s="72"/>
      <c r="FF1026" s="72"/>
      <c r="FG1026" s="72"/>
      <c r="FH1026" s="72"/>
      <c r="FI1026" s="72"/>
      <c r="FJ1026" s="72"/>
      <c r="FK1026" s="72"/>
      <c r="FL1026" s="72"/>
    </row>
    <row r="1027" spans="30:168" ht="12.75">
      <c r="AD1027" s="76"/>
      <c r="AF1027" s="76"/>
      <c r="AG1027" s="76"/>
      <c r="AH1027" s="76"/>
      <c r="AI1027" s="76"/>
      <c r="AJ1027" s="76"/>
      <c r="AK1027" s="76"/>
      <c r="AP1027" s="80"/>
      <c r="AQ1027" s="80"/>
      <c r="AR1027" s="80"/>
      <c r="AS1027" s="80"/>
      <c r="AT1027" s="80"/>
      <c r="AU1027" s="80"/>
      <c r="AV1027" s="80"/>
      <c r="AW1027" s="80"/>
      <c r="AX1027" s="80"/>
      <c r="AY1027" s="80"/>
      <c r="AZ1027" s="80"/>
      <c r="BA1027" s="80"/>
      <c r="BB1027" s="80"/>
      <c r="BF1027" s="81"/>
      <c r="BM1027" s="74"/>
      <c r="BN1027" s="74"/>
      <c r="BO1027" s="74"/>
      <c r="BP1027" s="74"/>
      <c r="BQ1027" s="74"/>
      <c r="BR1027" s="74"/>
      <c r="BS1027" s="74"/>
      <c r="BT1027" s="74"/>
      <c r="BU1027" s="74"/>
      <c r="BV1027" s="74"/>
      <c r="BW1027" s="74"/>
      <c r="BX1027" s="74"/>
      <c r="BY1027" s="74"/>
      <c r="BZ1027" s="74"/>
      <c r="CA1027" s="74"/>
      <c r="EV1027" s="72"/>
      <c r="EW1027" s="72"/>
      <c r="EX1027" s="72"/>
      <c r="EY1027" s="72"/>
      <c r="EZ1027" s="72"/>
      <c r="FA1027" s="72"/>
      <c r="FB1027" s="72"/>
      <c r="FC1027" s="72"/>
      <c r="FD1027" s="72"/>
      <c r="FE1027" s="72"/>
      <c r="FF1027" s="72"/>
      <c r="FG1027" s="72"/>
      <c r="FH1027" s="72"/>
      <c r="FI1027" s="72"/>
      <c r="FJ1027" s="72"/>
      <c r="FK1027" s="72"/>
      <c r="FL1027" s="72"/>
    </row>
    <row r="1028" spans="30:168" ht="12.75">
      <c r="AD1028" s="76"/>
      <c r="AF1028" s="76"/>
      <c r="AG1028" s="76"/>
      <c r="AH1028" s="76"/>
      <c r="AI1028" s="76"/>
      <c r="AJ1028" s="76"/>
      <c r="AK1028" s="76"/>
      <c r="AP1028" s="80"/>
      <c r="AQ1028" s="80"/>
      <c r="AR1028" s="80"/>
      <c r="AS1028" s="80"/>
      <c r="AT1028" s="80"/>
      <c r="AU1028" s="80"/>
      <c r="AV1028" s="80"/>
      <c r="AW1028" s="80"/>
      <c r="AX1028" s="80"/>
      <c r="AY1028" s="80"/>
      <c r="AZ1028" s="80"/>
      <c r="BA1028" s="80"/>
      <c r="BB1028" s="74"/>
      <c r="BC1028" s="74"/>
      <c r="BF1028" s="81"/>
      <c r="BM1028" s="74"/>
      <c r="BN1028" s="74"/>
      <c r="BO1028" s="74"/>
      <c r="BP1028" s="74"/>
      <c r="BQ1028" s="74"/>
      <c r="BR1028" s="74"/>
      <c r="BS1028" s="74"/>
      <c r="BT1028" s="74"/>
      <c r="BU1028" s="74"/>
      <c r="BV1028" s="74"/>
      <c r="BW1028" s="74"/>
      <c r="BX1028" s="74"/>
      <c r="BY1028" s="74"/>
      <c r="BZ1028" s="74"/>
      <c r="CA1028" s="74"/>
      <c r="EV1028" s="72"/>
      <c r="EW1028" s="72"/>
      <c r="EX1028" s="72"/>
      <c r="EY1028" s="72"/>
      <c r="EZ1028" s="72"/>
      <c r="FA1028" s="72"/>
      <c r="FB1028" s="72"/>
      <c r="FC1028" s="72"/>
      <c r="FD1028" s="72"/>
      <c r="FE1028" s="72"/>
      <c r="FF1028" s="72"/>
      <c r="FG1028" s="72"/>
      <c r="FH1028" s="72"/>
      <c r="FI1028" s="72"/>
      <c r="FJ1028" s="72"/>
      <c r="FK1028" s="72"/>
      <c r="FL1028" s="72"/>
    </row>
    <row r="1029" spans="30:168" ht="12.75">
      <c r="AD1029" s="76"/>
      <c r="AF1029" s="76"/>
      <c r="AG1029" s="76"/>
      <c r="AH1029" s="76"/>
      <c r="AI1029" s="76"/>
      <c r="AJ1029" s="76"/>
      <c r="AK1029" s="76"/>
      <c r="AP1029" s="80"/>
      <c r="AQ1029" s="80"/>
      <c r="AR1029" s="80"/>
      <c r="AS1029" s="80"/>
      <c r="AT1029" s="80"/>
      <c r="AU1029" s="80"/>
      <c r="AV1029" s="80"/>
      <c r="AW1029" s="80"/>
      <c r="AX1029" s="80"/>
      <c r="AY1029" s="80"/>
      <c r="AZ1029" s="80"/>
      <c r="BA1029" s="80"/>
      <c r="BB1029" s="74"/>
      <c r="BC1029" s="74"/>
      <c r="BF1029" s="81"/>
      <c r="BM1029" s="74"/>
      <c r="BN1029" s="74"/>
      <c r="BO1029" s="74"/>
      <c r="BP1029" s="74"/>
      <c r="BQ1029" s="74"/>
      <c r="BR1029" s="74"/>
      <c r="BS1029" s="74"/>
      <c r="BT1029" s="74"/>
      <c r="BU1029" s="74"/>
      <c r="BV1029" s="74"/>
      <c r="BW1029" s="74"/>
      <c r="BX1029" s="74"/>
      <c r="BY1029" s="74"/>
      <c r="BZ1029" s="74"/>
      <c r="CA1029" s="74"/>
      <c r="EV1029" s="72"/>
      <c r="EW1029" s="72"/>
      <c r="EX1029" s="72"/>
      <c r="EY1029" s="72"/>
      <c r="EZ1029" s="72"/>
      <c r="FA1029" s="72"/>
      <c r="FB1029" s="72"/>
      <c r="FC1029" s="72"/>
      <c r="FD1029" s="72"/>
      <c r="FE1029" s="72"/>
      <c r="FF1029" s="72"/>
      <c r="FG1029" s="72"/>
      <c r="FH1029" s="72"/>
      <c r="FI1029" s="72"/>
      <c r="FJ1029" s="72"/>
      <c r="FK1029" s="72"/>
      <c r="FL1029" s="72"/>
    </row>
    <row r="1030" spans="30:168" ht="12.75">
      <c r="AD1030" s="76"/>
      <c r="AF1030" s="76"/>
      <c r="AG1030" s="76"/>
      <c r="AH1030" s="76"/>
      <c r="AI1030" s="76"/>
      <c r="AJ1030" s="76"/>
      <c r="AK1030" s="76"/>
      <c r="AP1030" s="80"/>
      <c r="AQ1030" s="80"/>
      <c r="AR1030" s="80"/>
      <c r="AS1030" s="80"/>
      <c r="AT1030" s="80"/>
      <c r="AU1030" s="80"/>
      <c r="AV1030" s="80"/>
      <c r="AW1030" s="80"/>
      <c r="AX1030" s="80"/>
      <c r="AY1030" s="80"/>
      <c r="AZ1030" s="80"/>
      <c r="BA1030" s="80"/>
      <c r="BB1030" s="74"/>
      <c r="BC1030" s="74"/>
      <c r="BF1030" s="81"/>
      <c r="BH1030" s="74"/>
      <c r="BI1030" s="74"/>
      <c r="BJ1030" s="74"/>
      <c r="BK1030" s="74"/>
      <c r="BL1030" s="74"/>
      <c r="BM1030" s="74"/>
      <c r="BN1030" s="74"/>
      <c r="BO1030" s="74"/>
      <c r="BP1030" s="74"/>
      <c r="BQ1030" s="74"/>
      <c r="BR1030" s="74"/>
      <c r="BS1030" s="74"/>
      <c r="BT1030" s="74"/>
      <c r="BU1030" s="74"/>
      <c r="BV1030" s="74"/>
      <c r="BW1030" s="74"/>
      <c r="BX1030" s="74"/>
      <c r="BY1030" s="74"/>
      <c r="BZ1030" s="74"/>
      <c r="CA1030" s="74"/>
      <c r="EV1030" s="72"/>
      <c r="EW1030" s="72"/>
      <c r="EX1030" s="72"/>
      <c r="EY1030" s="72"/>
      <c r="EZ1030" s="72"/>
      <c r="FA1030" s="72"/>
      <c r="FB1030" s="72"/>
      <c r="FC1030" s="72"/>
      <c r="FD1030" s="72"/>
      <c r="FE1030" s="72"/>
      <c r="FF1030" s="72"/>
      <c r="FG1030" s="72"/>
      <c r="FH1030" s="72"/>
      <c r="FI1030" s="72"/>
      <c r="FJ1030" s="72"/>
      <c r="FK1030" s="72"/>
      <c r="FL1030" s="72"/>
    </row>
    <row r="1031" spans="30:168" ht="12.75">
      <c r="AD1031" s="76"/>
      <c r="AF1031" s="76"/>
      <c r="AG1031" s="76"/>
      <c r="AH1031" s="76"/>
      <c r="AI1031" s="76"/>
      <c r="AJ1031" s="76"/>
      <c r="AK1031" s="76"/>
      <c r="AP1031" s="80"/>
      <c r="AQ1031" s="80"/>
      <c r="AR1031" s="80"/>
      <c r="AS1031" s="80"/>
      <c r="AT1031" s="80"/>
      <c r="AU1031" s="80"/>
      <c r="AV1031" s="80"/>
      <c r="AW1031" s="80"/>
      <c r="AX1031" s="80"/>
      <c r="AY1031" s="80"/>
      <c r="AZ1031" s="80"/>
      <c r="BA1031" s="80"/>
      <c r="BB1031" s="81"/>
      <c r="BF1031" s="81"/>
      <c r="BH1031" s="74"/>
      <c r="BI1031" s="74"/>
      <c r="BJ1031" s="74"/>
      <c r="BK1031" s="74"/>
      <c r="BL1031" s="74"/>
      <c r="BM1031" s="74"/>
      <c r="BN1031" s="74"/>
      <c r="BO1031" s="74"/>
      <c r="BP1031" s="74"/>
      <c r="BQ1031" s="74"/>
      <c r="BR1031" s="74"/>
      <c r="BS1031" s="74"/>
      <c r="BT1031" s="74"/>
      <c r="BU1031" s="74"/>
      <c r="BV1031" s="74"/>
      <c r="BW1031" s="74"/>
      <c r="BX1031" s="74"/>
      <c r="BY1031" s="74"/>
      <c r="BZ1031" s="74"/>
      <c r="CA1031" s="74"/>
      <c r="EV1031" s="72"/>
      <c r="EW1031" s="72"/>
      <c r="EX1031" s="72"/>
      <c r="EY1031" s="72"/>
      <c r="EZ1031" s="72"/>
      <c r="FA1031" s="72"/>
      <c r="FB1031" s="72"/>
      <c r="FC1031" s="72"/>
      <c r="FD1031" s="72"/>
      <c r="FE1031" s="72"/>
      <c r="FF1031" s="72"/>
      <c r="FG1031" s="72"/>
      <c r="FH1031" s="72"/>
      <c r="FI1031" s="72"/>
      <c r="FJ1031" s="72"/>
      <c r="FK1031" s="72"/>
      <c r="FL1031" s="72"/>
    </row>
    <row r="1032" spans="30:168" ht="12.75">
      <c r="AD1032" s="76"/>
      <c r="AF1032" s="76"/>
      <c r="AG1032" s="76"/>
      <c r="AH1032" s="76"/>
      <c r="AI1032" s="76"/>
      <c r="AJ1032" s="76"/>
      <c r="AK1032" s="76"/>
      <c r="AP1032" s="80"/>
      <c r="AQ1032" s="80"/>
      <c r="AR1032" s="80"/>
      <c r="AS1032" s="80"/>
      <c r="AT1032" s="80"/>
      <c r="AU1032" s="80"/>
      <c r="AV1032" s="80"/>
      <c r="AW1032" s="80"/>
      <c r="AX1032" s="80"/>
      <c r="AY1032" s="80"/>
      <c r="AZ1032" s="80"/>
      <c r="BA1032" s="80"/>
      <c r="BB1032" s="81"/>
      <c r="BF1032" s="74"/>
      <c r="BH1032" s="74"/>
      <c r="BI1032" s="74"/>
      <c r="BJ1032" s="74"/>
      <c r="BK1032" s="74"/>
      <c r="BL1032" s="74"/>
      <c r="BM1032" s="74"/>
      <c r="BN1032" s="74"/>
      <c r="BO1032" s="74"/>
      <c r="BP1032" s="74"/>
      <c r="BQ1032" s="74"/>
      <c r="BR1032" s="74"/>
      <c r="BS1032" s="74"/>
      <c r="BT1032" s="74"/>
      <c r="BU1032" s="74"/>
      <c r="BV1032" s="74"/>
      <c r="BW1032" s="74"/>
      <c r="BX1032" s="74"/>
      <c r="BY1032" s="74"/>
      <c r="BZ1032" s="74"/>
      <c r="CA1032" s="74"/>
      <c r="EV1032" s="72"/>
      <c r="EW1032" s="72"/>
      <c r="EX1032" s="72"/>
      <c r="EY1032" s="72"/>
      <c r="EZ1032" s="72"/>
      <c r="FA1032" s="72"/>
      <c r="FB1032" s="72"/>
      <c r="FC1032" s="72"/>
      <c r="FD1032" s="72"/>
      <c r="FE1032" s="72"/>
      <c r="FF1032" s="72"/>
      <c r="FG1032" s="72"/>
      <c r="FH1032" s="72"/>
      <c r="FI1032" s="72"/>
      <c r="FJ1032" s="72"/>
      <c r="FK1032" s="72"/>
      <c r="FL1032" s="72"/>
    </row>
    <row r="1033" spans="30:168" ht="12.75">
      <c r="AD1033" s="76"/>
      <c r="AF1033" s="76"/>
      <c r="AG1033" s="76"/>
      <c r="AH1033" s="76"/>
      <c r="AI1033" s="76"/>
      <c r="AJ1033" s="76"/>
      <c r="AK1033" s="76"/>
      <c r="AP1033" s="80"/>
      <c r="AQ1033" s="80"/>
      <c r="AR1033" s="80"/>
      <c r="AS1033" s="80"/>
      <c r="AT1033" s="80"/>
      <c r="AU1033" s="80"/>
      <c r="AV1033" s="80"/>
      <c r="AW1033" s="80"/>
      <c r="AX1033" s="80"/>
      <c r="AY1033" s="80"/>
      <c r="AZ1033" s="80"/>
      <c r="BA1033" s="80"/>
      <c r="BB1033" s="81"/>
      <c r="BD1033" s="74"/>
      <c r="BE1033" s="74"/>
      <c r="BF1033" s="74"/>
      <c r="BG1033" s="74"/>
      <c r="BI1033" s="74"/>
      <c r="BJ1033" s="74"/>
      <c r="BK1033" s="74"/>
      <c r="BL1033" s="74"/>
      <c r="BM1033" s="74"/>
      <c r="BN1033" s="74"/>
      <c r="BO1033" s="74"/>
      <c r="BP1033" s="74"/>
      <c r="BQ1033" s="74"/>
      <c r="BR1033" s="74"/>
      <c r="BS1033" s="74"/>
      <c r="BT1033" s="74"/>
      <c r="BU1033" s="74"/>
      <c r="BV1033" s="74"/>
      <c r="BW1033" s="74"/>
      <c r="BX1033" s="74"/>
      <c r="BY1033" s="74"/>
      <c r="BZ1033" s="74"/>
      <c r="CA1033" s="74"/>
      <c r="EV1033" s="72"/>
      <c r="EW1033" s="72"/>
      <c r="EX1033" s="72"/>
      <c r="EY1033" s="72"/>
      <c r="EZ1033" s="72"/>
      <c r="FA1033" s="72"/>
      <c r="FB1033" s="72"/>
      <c r="FC1033" s="72"/>
      <c r="FD1033" s="72"/>
      <c r="FE1033" s="72"/>
      <c r="FF1033" s="72"/>
      <c r="FG1033" s="72"/>
      <c r="FH1033" s="72"/>
      <c r="FI1033" s="72"/>
      <c r="FJ1033" s="72"/>
      <c r="FK1033" s="72"/>
      <c r="FL1033" s="72"/>
    </row>
    <row r="1034" spans="30:168" ht="12.75">
      <c r="AD1034" s="76"/>
      <c r="AF1034" s="76"/>
      <c r="AG1034" s="76"/>
      <c r="AH1034" s="76"/>
      <c r="AI1034" s="76"/>
      <c r="AJ1034" s="76"/>
      <c r="AK1034" s="76"/>
      <c r="AP1034" s="80"/>
      <c r="AQ1034" s="80"/>
      <c r="AR1034" s="80"/>
      <c r="AS1034" s="80"/>
      <c r="AT1034" s="80"/>
      <c r="AU1034" s="80"/>
      <c r="AV1034" s="80"/>
      <c r="AW1034" s="80"/>
      <c r="AX1034" s="80"/>
      <c r="AY1034" s="80"/>
      <c r="AZ1034" s="80"/>
      <c r="BA1034" s="80"/>
      <c r="BB1034" s="81"/>
      <c r="BD1034" s="74"/>
      <c r="BE1034" s="74"/>
      <c r="BF1034" s="74"/>
      <c r="BG1034" s="74"/>
      <c r="BI1034" s="74"/>
      <c r="BJ1034" s="74"/>
      <c r="BK1034" s="74"/>
      <c r="BL1034" s="74"/>
      <c r="BM1034" s="74"/>
      <c r="BN1034" s="74"/>
      <c r="BO1034" s="74"/>
      <c r="BP1034" s="74"/>
      <c r="BQ1034" s="74"/>
      <c r="BR1034" s="74"/>
      <c r="BS1034" s="74"/>
      <c r="BT1034" s="74"/>
      <c r="BU1034" s="74"/>
      <c r="BV1034" s="74"/>
      <c r="BW1034" s="74"/>
      <c r="BX1034" s="74"/>
      <c r="BY1034" s="74"/>
      <c r="BZ1034" s="74"/>
      <c r="CA1034" s="74"/>
      <c r="EV1034" s="72"/>
      <c r="EW1034" s="72"/>
      <c r="EX1034" s="72"/>
      <c r="EY1034" s="72"/>
      <c r="EZ1034" s="72"/>
      <c r="FA1034" s="72"/>
      <c r="FB1034" s="72"/>
      <c r="FC1034" s="72"/>
      <c r="FD1034" s="72"/>
      <c r="FE1034" s="72"/>
      <c r="FF1034" s="72"/>
      <c r="FG1034" s="72"/>
      <c r="FH1034" s="72"/>
      <c r="FI1034" s="72"/>
      <c r="FJ1034" s="72"/>
      <c r="FK1034" s="72"/>
      <c r="FL1034" s="72"/>
    </row>
    <row r="1035" spans="30:168" ht="12.75">
      <c r="AD1035" s="76"/>
      <c r="AF1035" s="76"/>
      <c r="AG1035" s="76"/>
      <c r="AH1035" s="76"/>
      <c r="AI1035" s="76"/>
      <c r="AJ1035" s="76"/>
      <c r="AK1035" s="76"/>
      <c r="AP1035" s="80"/>
      <c r="AQ1035" s="80"/>
      <c r="AR1035" s="80"/>
      <c r="AS1035" s="80"/>
      <c r="AT1035" s="80"/>
      <c r="AU1035" s="80"/>
      <c r="AV1035" s="80"/>
      <c r="AW1035" s="80"/>
      <c r="AX1035" s="80"/>
      <c r="AY1035" s="80"/>
      <c r="AZ1035" s="80"/>
      <c r="BA1035" s="80"/>
      <c r="BB1035" s="81"/>
      <c r="BD1035" s="74"/>
      <c r="BE1035" s="74"/>
      <c r="BG1035" s="74"/>
      <c r="BI1035" s="74"/>
      <c r="BJ1035" s="74"/>
      <c r="BK1035" s="74"/>
      <c r="BL1035" s="74"/>
      <c r="BM1035" s="74"/>
      <c r="BN1035" s="74"/>
      <c r="BO1035" s="74"/>
      <c r="BP1035" s="74"/>
      <c r="BQ1035" s="74"/>
      <c r="BR1035" s="74"/>
      <c r="BS1035" s="74"/>
      <c r="BT1035" s="74"/>
      <c r="BU1035" s="74"/>
      <c r="BV1035" s="74"/>
      <c r="BW1035" s="74"/>
      <c r="BX1035" s="74"/>
      <c r="BY1035" s="74"/>
      <c r="BZ1035" s="74"/>
      <c r="CA1035" s="74"/>
      <c r="EV1035" s="72"/>
      <c r="EW1035" s="72"/>
      <c r="EX1035" s="72"/>
      <c r="EY1035" s="72"/>
      <c r="EZ1035" s="72"/>
      <c r="FA1035" s="72"/>
      <c r="FB1035" s="72"/>
      <c r="FC1035" s="72"/>
      <c r="FD1035" s="72"/>
      <c r="FE1035" s="72"/>
      <c r="FF1035" s="72"/>
      <c r="FG1035" s="72"/>
      <c r="FH1035" s="72"/>
      <c r="FI1035" s="72"/>
      <c r="FJ1035" s="72"/>
      <c r="FK1035" s="72"/>
      <c r="FL1035" s="72"/>
    </row>
    <row r="1036" spans="30:168" ht="12.75">
      <c r="AD1036" s="76"/>
      <c r="AF1036" s="76"/>
      <c r="AG1036" s="76"/>
      <c r="AH1036" s="76"/>
      <c r="AI1036" s="76"/>
      <c r="AJ1036" s="76"/>
      <c r="AK1036" s="76"/>
      <c r="AP1036" s="80"/>
      <c r="AQ1036" s="80"/>
      <c r="AR1036" s="80"/>
      <c r="AS1036" s="80"/>
      <c r="AT1036" s="80"/>
      <c r="AU1036" s="80"/>
      <c r="AV1036" s="80"/>
      <c r="AW1036" s="80"/>
      <c r="AX1036" s="80"/>
      <c r="AY1036" s="80"/>
      <c r="AZ1036" s="80"/>
      <c r="BA1036" s="80"/>
      <c r="BB1036" s="81"/>
      <c r="BI1036" s="74"/>
      <c r="BJ1036" s="74"/>
      <c r="BK1036" s="74"/>
      <c r="BL1036" s="74"/>
      <c r="BM1036" s="74"/>
      <c r="BN1036" s="74"/>
      <c r="BO1036" s="74"/>
      <c r="BP1036" s="74"/>
      <c r="BQ1036" s="74"/>
      <c r="BR1036" s="74"/>
      <c r="BS1036" s="74"/>
      <c r="BT1036" s="74"/>
      <c r="BU1036" s="74"/>
      <c r="BV1036" s="74"/>
      <c r="BW1036" s="74"/>
      <c r="BX1036" s="74"/>
      <c r="BY1036" s="74"/>
      <c r="BZ1036" s="74"/>
      <c r="CA1036" s="74"/>
      <c r="EV1036" s="72"/>
      <c r="EW1036" s="72"/>
      <c r="EX1036" s="72"/>
      <c r="EY1036" s="72"/>
      <c r="EZ1036" s="72"/>
      <c r="FA1036" s="72"/>
      <c r="FB1036" s="72"/>
      <c r="FC1036" s="72"/>
      <c r="FD1036" s="72"/>
      <c r="FE1036" s="72"/>
      <c r="FF1036" s="72"/>
      <c r="FG1036" s="72"/>
      <c r="FH1036" s="72"/>
      <c r="FI1036" s="72"/>
      <c r="FJ1036" s="72"/>
      <c r="FK1036" s="72"/>
      <c r="FL1036" s="72"/>
    </row>
    <row r="1037" spans="30:168" ht="12.75">
      <c r="AD1037" s="76"/>
      <c r="AF1037" s="76"/>
      <c r="AG1037" s="76"/>
      <c r="AH1037" s="76"/>
      <c r="AI1037" s="76"/>
      <c r="AJ1037" s="76"/>
      <c r="AK1037" s="76"/>
      <c r="AP1037" s="80"/>
      <c r="AQ1037" s="80"/>
      <c r="AR1037" s="80"/>
      <c r="AS1037" s="80"/>
      <c r="AT1037" s="80"/>
      <c r="AU1037" s="80"/>
      <c r="AV1037" s="80"/>
      <c r="AW1037" s="80"/>
      <c r="AX1037" s="80"/>
      <c r="AY1037" s="80"/>
      <c r="AZ1037" s="80"/>
      <c r="BA1037" s="80"/>
      <c r="BB1037" s="81"/>
      <c r="BI1037" s="74"/>
      <c r="BJ1037" s="74"/>
      <c r="BK1037" s="74"/>
      <c r="BL1037" s="74"/>
      <c r="BM1037" s="74"/>
      <c r="BN1037" s="74"/>
      <c r="BO1037" s="74"/>
      <c r="BP1037" s="74"/>
      <c r="BQ1037" s="74"/>
      <c r="BR1037" s="74"/>
      <c r="BS1037" s="74"/>
      <c r="BT1037" s="74"/>
      <c r="BU1037" s="74"/>
      <c r="BV1037" s="74"/>
      <c r="BW1037" s="74"/>
      <c r="BX1037" s="74"/>
      <c r="BY1037" s="74"/>
      <c r="BZ1037" s="74"/>
      <c r="CA1037" s="74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</row>
    <row r="1038" spans="26:168" ht="12.75">
      <c r="Z1038" s="80"/>
      <c r="AD1038" s="76"/>
      <c r="AF1038" s="76"/>
      <c r="AG1038" s="76"/>
      <c r="AH1038" s="76"/>
      <c r="AI1038" s="76"/>
      <c r="AJ1038" s="76"/>
      <c r="AK1038" s="76"/>
      <c r="AP1038" s="80"/>
      <c r="AQ1038" s="80"/>
      <c r="AR1038" s="80"/>
      <c r="AS1038" s="80"/>
      <c r="AT1038" s="80"/>
      <c r="AU1038" s="80"/>
      <c r="AV1038" s="80"/>
      <c r="AW1038" s="80"/>
      <c r="AX1038" s="80"/>
      <c r="AY1038" s="80"/>
      <c r="AZ1038" s="80"/>
      <c r="BA1038" s="80"/>
      <c r="BB1038" s="81"/>
      <c r="BI1038" s="74"/>
      <c r="BJ1038" s="74"/>
      <c r="BK1038" s="74"/>
      <c r="BL1038" s="74"/>
      <c r="BM1038" s="74"/>
      <c r="BN1038" s="74"/>
      <c r="BO1038" s="74"/>
      <c r="BP1038" s="74"/>
      <c r="BQ1038" s="74"/>
      <c r="BR1038" s="74"/>
      <c r="BS1038" s="74"/>
      <c r="BT1038" s="74"/>
      <c r="BU1038" s="74"/>
      <c r="BV1038" s="74"/>
      <c r="BW1038" s="74"/>
      <c r="BX1038" s="74"/>
      <c r="BY1038" s="74"/>
      <c r="BZ1038" s="74"/>
      <c r="CA1038" s="74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</row>
    <row r="1039" spans="26:168" ht="12.75">
      <c r="Z1039" s="80"/>
      <c r="AD1039" s="76"/>
      <c r="AF1039" s="76"/>
      <c r="AG1039" s="76"/>
      <c r="AH1039" s="76"/>
      <c r="AI1039" s="76"/>
      <c r="AJ1039" s="76"/>
      <c r="AK1039" s="76"/>
      <c r="AP1039" s="80"/>
      <c r="AQ1039" s="80"/>
      <c r="AR1039" s="80"/>
      <c r="AS1039" s="80"/>
      <c r="AT1039" s="80"/>
      <c r="AU1039" s="80"/>
      <c r="AV1039" s="80"/>
      <c r="AW1039" s="80"/>
      <c r="AX1039" s="80"/>
      <c r="AY1039" s="80"/>
      <c r="AZ1039" s="80"/>
      <c r="BA1039" s="80"/>
      <c r="BB1039" s="81"/>
      <c r="BI1039" s="74"/>
      <c r="BJ1039" s="74"/>
      <c r="BK1039" s="74"/>
      <c r="BL1039" s="74"/>
      <c r="BM1039" s="74"/>
      <c r="BN1039" s="74"/>
      <c r="BO1039" s="74"/>
      <c r="BP1039" s="74"/>
      <c r="BQ1039" s="74"/>
      <c r="BR1039" s="74"/>
      <c r="BS1039" s="74"/>
      <c r="BT1039" s="74"/>
      <c r="BU1039" s="74"/>
      <c r="BV1039" s="74"/>
      <c r="BW1039" s="74"/>
      <c r="BX1039" s="74"/>
      <c r="BY1039" s="74"/>
      <c r="BZ1039" s="74"/>
      <c r="CA1039" s="74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</row>
    <row r="1040" spans="26:168" ht="12.75">
      <c r="Z1040" s="80"/>
      <c r="AD1040" s="76"/>
      <c r="AF1040" s="76"/>
      <c r="AG1040" s="76"/>
      <c r="AH1040" s="76"/>
      <c r="AI1040" s="76"/>
      <c r="AJ1040" s="76"/>
      <c r="AK1040" s="76"/>
      <c r="AP1040" s="80"/>
      <c r="AQ1040" s="80"/>
      <c r="AR1040" s="80"/>
      <c r="AS1040" s="80"/>
      <c r="AT1040" s="80"/>
      <c r="AU1040" s="80"/>
      <c r="AV1040" s="80"/>
      <c r="AW1040" s="80"/>
      <c r="AX1040" s="80"/>
      <c r="AY1040" s="80"/>
      <c r="AZ1040" s="80"/>
      <c r="BA1040" s="80"/>
      <c r="BB1040" s="81"/>
      <c r="BI1040" s="74"/>
      <c r="BJ1040" s="74"/>
      <c r="BK1040" s="74"/>
      <c r="BL1040" s="74"/>
      <c r="BM1040" s="74"/>
      <c r="BN1040" s="74"/>
      <c r="BO1040" s="74"/>
      <c r="BP1040" s="74"/>
      <c r="BQ1040" s="74"/>
      <c r="BR1040" s="74"/>
      <c r="BS1040" s="74"/>
      <c r="BT1040" s="74"/>
      <c r="BU1040" s="74"/>
      <c r="BV1040" s="74"/>
      <c r="BW1040" s="74"/>
      <c r="BX1040" s="74"/>
      <c r="BY1040" s="74"/>
      <c r="BZ1040" s="74"/>
      <c r="CA1040" s="74"/>
      <c r="EV1040" s="72"/>
      <c r="EW1040" s="72"/>
      <c r="EX1040" s="72"/>
      <c r="EY1040" s="72"/>
      <c r="EZ1040" s="72"/>
      <c r="FA1040" s="72"/>
      <c r="FB1040" s="72"/>
      <c r="FC1040" s="72"/>
      <c r="FD1040" s="72"/>
      <c r="FE1040" s="72"/>
      <c r="FF1040" s="72"/>
      <c r="FG1040" s="72"/>
      <c r="FH1040" s="72"/>
      <c r="FI1040" s="72"/>
      <c r="FJ1040" s="72"/>
      <c r="FK1040" s="72"/>
      <c r="FL1040" s="72"/>
    </row>
    <row r="1041" spans="30:168" ht="12.75">
      <c r="AD1041" s="76"/>
      <c r="AF1041" s="76"/>
      <c r="AG1041" s="76"/>
      <c r="AH1041" s="76"/>
      <c r="AI1041" s="76"/>
      <c r="AJ1041" s="76"/>
      <c r="AK1041" s="76"/>
      <c r="AP1041" s="80"/>
      <c r="AQ1041" s="80"/>
      <c r="AR1041" s="80"/>
      <c r="AS1041" s="80"/>
      <c r="AT1041" s="80"/>
      <c r="AU1041" s="80"/>
      <c r="AV1041" s="80"/>
      <c r="AW1041" s="80"/>
      <c r="AX1041" s="80"/>
      <c r="AY1041" s="80"/>
      <c r="AZ1041" s="80"/>
      <c r="BA1041" s="80"/>
      <c r="BB1041" s="81"/>
      <c r="BI1041" s="74"/>
      <c r="BJ1041" s="74"/>
      <c r="BK1041" s="74"/>
      <c r="BL1041" s="74"/>
      <c r="BM1041" s="74"/>
      <c r="BN1041" s="74"/>
      <c r="BO1041" s="74"/>
      <c r="BP1041" s="74"/>
      <c r="BQ1041" s="74"/>
      <c r="BR1041" s="74"/>
      <c r="BS1041" s="74"/>
      <c r="BT1041" s="74"/>
      <c r="BU1041" s="74"/>
      <c r="BV1041" s="74"/>
      <c r="BW1041" s="74"/>
      <c r="BX1041" s="74"/>
      <c r="BY1041" s="74"/>
      <c r="BZ1041" s="74"/>
      <c r="CA1041" s="74"/>
      <c r="EV1041" s="72"/>
      <c r="EW1041" s="72"/>
      <c r="EX1041" s="72"/>
      <c r="EY1041" s="72"/>
      <c r="EZ1041" s="72"/>
      <c r="FA1041" s="72"/>
      <c r="FB1041" s="72"/>
      <c r="FC1041" s="72"/>
      <c r="FD1041" s="72"/>
      <c r="FE1041" s="72"/>
      <c r="FF1041" s="72"/>
      <c r="FG1041" s="72"/>
      <c r="FH1041" s="72"/>
      <c r="FI1041" s="72"/>
      <c r="FJ1041" s="72"/>
      <c r="FK1041" s="72"/>
      <c r="FL1041" s="72"/>
    </row>
    <row r="1042" spans="30:168" ht="12.75">
      <c r="AD1042" s="76"/>
      <c r="AF1042" s="76"/>
      <c r="AG1042" s="76"/>
      <c r="AH1042" s="76"/>
      <c r="AI1042" s="76"/>
      <c r="AJ1042" s="76"/>
      <c r="AK1042" s="76"/>
      <c r="AP1042" s="80"/>
      <c r="AQ1042" s="80"/>
      <c r="AR1042" s="80"/>
      <c r="AS1042" s="80"/>
      <c r="AT1042" s="80"/>
      <c r="AU1042" s="80"/>
      <c r="AV1042" s="80"/>
      <c r="AW1042" s="80"/>
      <c r="AX1042" s="80"/>
      <c r="AY1042" s="80"/>
      <c r="AZ1042" s="80"/>
      <c r="BA1042" s="80"/>
      <c r="BB1042" s="81"/>
      <c r="BI1042" s="74"/>
      <c r="BJ1042" s="74"/>
      <c r="BK1042" s="74"/>
      <c r="BL1042" s="74"/>
      <c r="BM1042" s="74"/>
      <c r="BN1042" s="74"/>
      <c r="BO1042" s="74"/>
      <c r="BP1042" s="74"/>
      <c r="BQ1042" s="74"/>
      <c r="BR1042" s="74"/>
      <c r="BS1042" s="74"/>
      <c r="BT1042" s="74"/>
      <c r="BU1042" s="74"/>
      <c r="BV1042" s="74"/>
      <c r="BW1042" s="74"/>
      <c r="BX1042" s="74"/>
      <c r="BY1042" s="74"/>
      <c r="BZ1042" s="74"/>
      <c r="CA1042" s="74"/>
      <c r="EV1042" s="72"/>
      <c r="EW1042" s="72"/>
      <c r="EX1042" s="72"/>
      <c r="EY1042" s="72"/>
      <c r="EZ1042" s="72"/>
      <c r="FA1042" s="72"/>
      <c r="FB1042" s="72"/>
      <c r="FC1042" s="72"/>
      <c r="FD1042" s="72"/>
      <c r="FE1042" s="72"/>
      <c r="FF1042" s="72"/>
      <c r="FG1042" s="72"/>
      <c r="FH1042" s="72"/>
      <c r="FI1042" s="72"/>
      <c r="FJ1042" s="72"/>
      <c r="FK1042" s="72"/>
      <c r="FL1042" s="72"/>
    </row>
    <row r="1043" spans="30:168" ht="12.75">
      <c r="AD1043" s="76"/>
      <c r="AF1043" s="76"/>
      <c r="AG1043" s="76"/>
      <c r="AH1043" s="76"/>
      <c r="AI1043" s="76"/>
      <c r="AJ1043" s="76"/>
      <c r="AK1043" s="76"/>
      <c r="AP1043" s="80"/>
      <c r="AQ1043" s="80"/>
      <c r="AR1043" s="80"/>
      <c r="AS1043" s="80"/>
      <c r="AT1043" s="80"/>
      <c r="AU1043" s="80"/>
      <c r="AV1043" s="80"/>
      <c r="AW1043" s="80"/>
      <c r="AX1043" s="80"/>
      <c r="AY1043" s="80"/>
      <c r="AZ1043" s="80"/>
      <c r="BA1043" s="80"/>
      <c r="BB1043" s="81"/>
      <c r="BI1043" s="74"/>
      <c r="BJ1043" s="74"/>
      <c r="BK1043" s="74"/>
      <c r="BL1043" s="74"/>
      <c r="BM1043" s="74"/>
      <c r="BN1043" s="74"/>
      <c r="BO1043" s="74"/>
      <c r="BP1043" s="74"/>
      <c r="BQ1043" s="74"/>
      <c r="BR1043" s="74"/>
      <c r="BS1043" s="74"/>
      <c r="BT1043" s="74"/>
      <c r="BU1043" s="74"/>
      <c r="BV1043" s="74"/>
      <c r="BW1043" s="74"/>
      <c r="BX1043" s="74"/>
      <c r="BY1043" s="74"/>
      <c r="BZ1043" s="74"/>
      <c r="CA1043" s="74"/>
      <c r="EV1043" s="72"/>
      <c r="EW1043" s="72"/>
      <c r="EX1043" s="72"/>
      <c r="EY1043" s="72"/>
      <c r="EZ1043" s="72"/>
      <c r="FA1043" s="72"/>
      <c r="FB1043" s="72"/>
      <c r="FC1043" s="72"/>
      <c r="FD1043" s="72"/>
      <c r="FE1043" s="72"/>
      <c r="FF1043" s="72"/>
      <c r="FG1043" s="72"/>
      <c r="FH1043" s="72"/>
      <c r="FI1043" s="72"/>
      <c r="FJ1043" s="72"/>
      <c r="FK1043" s="72"/>
      <c r="FL1043" s="72"/>
    </row>
    <row r="1044" spans="30:168" ht="12.75">
      <c r="AD1044" s="76"/>
      <c r="AF1044" s="76"/>
      <c r="AG1044" s="76"/>
      <c r="AH1044" s="76"/>
      <c r="AI1044" s="76"/>
      <c r="AJ1044" s="76"/>
      <c r="AK1044" s="76"/>
      <c r="AP1044" s="80"/>
      <c r="AQ1044" s="80"/>
      <c r="AR1044" s="80"/>
      <c r="AS1044" s="80"/>
      <c r="AT1044" s="80"/>
      <c r="AU1044" s="80"/>
      <c r="AV1044" s="80"/>
      <c r="AW1044" s="80"/>
      <c r="AX1044" s="80"/>
      <c r="AY1044" s="80"/>
      <c r="AZ1044" s="80"/>
      <c r="BA1044" s="80"/>
      <c r="BB1044" s="81"/>
      <c r="BI1044" s="74"/>
      <c r="BJ1044" s="74"/>
      <c r="BK1044" s="74"/>
      <c r="BL1044" s="74"/>
      <c r="BM1044" s="74"/>
      <c r="BN1044" s="74"/>
      <c r="BO1044" s="74"/>
      <c r="BP1044" s="74"/>
      <c r="BQ1044" s="74"/>
      <c r="BR1044" s="74"/>
      <c r="BS1044" s="74"/>
      <c r="BT1044" s="74"/>
      <c r="BU1044" s="74"/>
      <c r="BV1044" s="74"/>
      <c r="BW1044" s="74"/>
      <c r="BX1044" s="74"/>
      <c r="BY1044" s="74"/>
      <c r="BZ1044" s="74"/>
      <c r="CA1044" s="74"/>
      <c r="EV1044" s="72"/>
      <c r="EW1044" s="72"/>
      <c r="EX1044" s="72"/>
      <c r="EY1044" s="72"/>
      <c r="EZ1044" s="72"/>
      <c r="FA1044" s="72"/>
      <c r="FB1044" s="72"/>
      <c r="FC1044" s="72"/>
      <c r="FD1044" s="72"/>
      <c r="FE1044" s="72"/>
      <c r="FF1044" s="72"/>
      <c r="FG1044" s="72"/>
      <c r="FH1044" s="72"/>
      <c r="FI1044" s="72"/>
      <c r="FJ1044" s="72"/>
      <c r="FK1044" s="72"/>
      <c r="FL1044" s="72"/>
    </row>
    <row r="1045" spans="30:168" ht="12.75">
      <c r="AD1045" s="76"/>
      <c r="AF1045" s="76"/>
      <c r="AG1045" s="76"/>
      <c r="AH1045" s="76"/>
      <c r="AI1045" s="76"/>
      <c r="AJ1045" s="76"/>
      <c r="AK1045" s="76"/>
      <c r="AP1045" s="80"/>
      <c r="AQ1045" s="80"/>
      <c r="AR1045" s="80"/>
      <c r="AS1045" s="80"/>
      <c r="AT1045" s="80"/>
      <c r="AU1045" s="80"/>
      <c r="AV1045" s="80"/>
      <c r="AW1045" s="80"/>
      <c r="AX1045" s="80"/>
      <c r="AY1045" s="80"/>
      <c r="AZ1045" s="80"/>
      <c r="BA1045" s="80"/>
      <c r="BB1045" s="81"/>
      <c r="BI1045" s="74"/>
      <c r="BJ1045" s="74"/>
      <c r="BK1045" s="74"/>
      <c r="BL1045" s="74"/>
      <c r="BM1045" s="74"/>
      <c r="BN1045" s="74"/>
      <c r="BO1045" s="74"/>
      <c r="BP1045" s="74"/>
      <c r="BQ1045" s="74"/>
      <c r="BR1045" s="74"/>
      <c r="BS1045" s="74"/>
      <c r="BT1045" s="74"/>
      <c r="BU1045" s="74"/>
      <c r="BV1045" s="74"/>
      <c r="BW1045" s="74"/>
      <c r="BX1045" s="74"/>
      <c r="BY1045" s="74"/>
      <c r="BZ1045" s="74"/>
      <c r="CA1045" s="74"/>
      <c r="EV1045" s="72"/>
      <c r="EW1045" s="72"/>
      <c r="EX1045" s="72"/>
      <c r="EY1045" s="72"/>
      <c r="EZ1045" s="72"/>
      <c r="FA1045" s="72"/>
      <c r="FB1045" s="72"/>
      <c r="FC1045" s="72"/>
      <c r="FD1045" s="72"/>
      <c r="FE1045" s="72"/>
      <c r="FF1045" s="72"/>
      <c r="FG1045" s="72"/>
      <c r="FH1045" s="72"/>
      <c r="FI1045" s="72"/>
      <c r="FJ1045" s="72"/>
      <c r="FK1045" s="72"/>
      <c r="FL1045" s="72"/>
    </row>
    <row r="1046" spans="27:168" ht="12.75">
      <c r="AA1046" s="80"/>
      <c r="AB1046" s="80"/>
      <c r="AC1046" s="80"/>
      <c r="AD1046" s="80"/>
      <c r="AE1046" s="80"/>
      <c r="AF1046" s="80"/>
      <c r="AG1046" s="80"/>
      <c r="AH1046" s="80"/>
      <c r="AI1046" s="80"/>
      <c r="AJ1046" s="80"/>
      <c r="AK1046" s="80"/>
      <c r="AL1046" s="80"/>
      <c r="AM1046" s="80"/>
      <c r="AN1046" s="80"/>
      <c r="AO1046" s="81"/>
      <c r="AP1046" s="80"/>
      <c r="AQ1046" s="80"/>
      <c r="AR1046" s="80"/>
      <c r="AS1046" s="80"/>
      <c r="AT1046" s="80"/>
      <c r="AU1046" s="80"/>
      <c r="AV1046" s="80"/>
      <c r="AW1046" s="80"/>
      <c r="AX1046" s="80"/>
      <c r="AY1046" s="80"/>
      <c r="AZ1046" s="80"/>
      <c r="BA1046" s="80"/>
      <c r="BB1046" s="81"/>
      <c r="BI1046" s="74"/>
      <c r="BJ1046" s="74"/>
      <c r="BK1046" s="74"/>
      <c r="BL1046" s="74"/>
      <c r="BM1046" s="74"/>
      <c r="BN1046" s="74"/>
      <c r="BO1046" s="74"/>
      <c r="BP1046" s="74"/>
      <c r="BQ1046" s="74"/>
      <c r="BR1046" s="74"/>
      <c r="BS1046" s="74"/>
      <c r="BT1046" s="74"/>
      <c r="BU1046" s="74"/>
      <c r="BV1046" s="74"/>
      <c r="BW1046" s="74"/>
      <c r="BX1046" s="74"/>
      <c r="BY1046" s="74"/>
      <c r="BZ1046" s="74"/>
      <c r="CA1046" s="74"/>
      <c r="EV1046" s="72"/>
      <c r="EW1046" s="72"/>
      <c r="EX1046" s="72"/>
      <c r="EY1046" s="72"/>
      <c r="EZ1046" s="72"/>
      <c r="FA1046" s="72"/>
      <c r="FB1046" s="72"/>
      <c r="FC1046" s="72"/>
      <c r="FD1046" s="72"/>
      <c r="FE1046" s="72"/>
      <c r="FF1046" s="72"/>
      <c r="FG1046" s="72"/>
      <c r="FH1046" s="72"/>
      <c r="FI1046" s="72"/>
      <c r="FJ1046" s="72"/>
      <c r="FK1046" s="72"/>
      <c r="FL1046" s="72"/>
    </row>
    <row r="1047" spans="27:168" ht="12.75">
      <c r="AA1047" s="80"/>
      <c r="AB1047" s="80"/>
      <c r="AC1047" s="80"/>
      <c r="AD1047" s="80"/>
      <c r="AE1047" s="80"/>
      <c r="AF1047" s="80"/>
      <c r="AG1047" s="80"/>
      <c r="AH1047" s="80"/>
      <c r="AI1047" s="80"/>
      <c r="AJ1047" s="80"/>
      <c r="AK1047" s="80"/>
      <c r="AL1047" s="80"/>
      <c r="AM1047" s="80"/>
      <c r="AN1047" s="80"/>
      <c r="AO1047" s="81"/>
      <c r="AP1047" s="80"/>
      <c r="AQ1047" s="80"/>
      <c r="AR1047" s="80"/>
      <c r="AS1047" s="80"/>
      <c r="AT1047" s="80"/>
      <c r="AU1047" s="80"/>
      <c r="AV1047" s="80"/>
      <c r="AW1047" s="80"/>
      <c r="AX1047" s="80"/>
      <c r="AY1047" s="80"/>
      <c r="AZ1047" s="74"/>
      <c r="BA1047" s="74"/>
      <c r="BB1047" s="81"/>
      <c r="BI1047" s="74"/>
      <c r="BJ1047" s="74"/>
      <c r="BK1047" s="74"/>
      <c r="BL1047" s="74"/>
      <c r="BM1047" s="74"/>
      <c r="BN1047" s="74"/>
      <c r="BO1047" s="74"/>
      <c r="BP1047" s="74"/>
      <c r="BQ1047" s="74"/>
      <c r="BR1047" s="74"/>
      <c r="BS1047" s="74"/>
      <c r="BT1047" s="74"/>
      <c r="BU1047" s="74"/>
      <c r="BV1047" s="74"/>
      <c r="BW1047" s="74"/>
      <c r="BX1047" s="74"/>
      <c r="BY1047" s="74"/>
      <c r="BZ1047" s="74"/>
      <c r="CA1047" s="74"/>
      <c r="EV1047" s="72"/>
      <c r="EW1047" s="72"/>
      <c r="EX1047" s="72"/>
      <c r="EY1047" s="72"/>
      <c r="EZ1047" s="72"/>
      <c r="FA1047" s="72"/>
      <c r="FB1047" s="72"/>
      <c r="FC1047" s="72"/>
      <c r="FD1047" s="72"/>
      <c r="FE1047" s="72"/>
      <c r="FF1047" s="72"/>
      <c r="FG1047" s="72"/>
      <c r="FH1047" s="72"/>
      <c r="FI1047" s="72"/>
      <c r="FJ1047" s="72"/>
      <c r="FK1047" s="72"/>
      <c r="FL1047" s="72"/>
    </row>
    <row r="1048" spans="27:168" ht="12.75">
      <c r="AA1048" s="80"/>
      <c r="AB1048" s="80"/>
      <c r="AC1048" s="80"/>
      <c r="AD1048" s="80"/>
      <c r="AE1048" s="80"/>
      <c r="AF1048" s="80"/>
      <c r="AG1048" s="80"/>
      <c r="AH1048" s="80"/>
      <c r="AI1048" s="80"/>
      <c r="AJ1048" s="80"/>
      <c r="AK1048" s="80"/>
      <c r="AL1048" s="80"/>
      <c r="AM1048" s="80"/>
      <c r="AN1048" s="80"/>
      <c r="AO1048" s="81"/>
      <c r="AP1048" s="80"/>
      <c r="AQ1048" s="80"/>
      <c r="AR1048" s="80"/>
      <c r="AS1048" s="80"/>
      <c r="AT1048" s="80"/>
      <c r="AU1048" s="80"/>
      <c r="AV1048" s="80"/>
      <c r="AW1048" s="80"/>
      <c r="AX1048" s="80"/>
      <c r="AY1048" s="80"/>
      <c r="AZ1048" s="74"/>
      <c r="BA1048" s="74"/>
      <c r="BB1048" s="81"/>
      <c r="BI1048" s="74"/>
      <c r="BJ1048" s="74"/>
      <c r="BK1048" s="74"/>
      <c r="BL1048" s="74"/>
      <c r="BM1048" s="74"/>
      <c r="BN1048" s="74"/>
      <c r="BO1048" s="74"/>
      <c r="BP1048" s="74"/>
      <c r="BQ1048" s="74"/>
      <c r="BR1048" s="74"/>
      <c r="BS1048" s="74"/>
      <c r="BT1048" s="74"/>
      <c r="BU1048" s="74"/>
      <c r="BV1048" s="74"/>
      <c r="BW1048" s="74"/>
      <c r="BX1048" s="74"/>
      <c r="BY1048" s="74"/>
      <c r="BZ1048" s="74"/>
      <c r="CA1048" s="74"/>
      <c r="EV1048" s="72"/>
      <c r="EW1048" s="72"/>
      <c r="EX1048" s="72"/>
      <c r="EY1048" s="72"/>
      <c r="EZ1048" s="72"/>
      <c r="FA1048" s="72"/>
      <c r="FB1048" s="72"/>
      <c r="FC1048" s="72"/>
      <c r="FD1048" s="72"/>
      <c r="FE1048" s="72"/>
      <c r="FF1048" s="72"/>
      <c r="FG1048" s="72"/>
      <c r="FH1048" s="72"/>
      <c r="FI1048" s="72"/>
      <c r="FJ1048" s="72"/>
      <c r="FK1048" s="72"/>
      <c r="FL1048" s="72"/>
    </row>
    <row r="1049" spans="30:168" ht="12.75">
      <c r="AD1049" s="76"/>
      <c r="AF1049" s="76"/>
      <c r="AG1049" s="76"/>
      <c r="AH1049" s="76"/>
      <c r="AI1049" s="76"/>
      <c r="AJ1049" s="76"/>
      <c r="AK1049" s="76"/>
      <c r="AL1049" s="80"/>
      <c r="AM1049" s="80"/>
      <c r="AN1049" s="80"/>
      <c r="AO1049" s="80"/>
      <c r="AP1049" s="80"/>
      <c r="AQ1049" s="80"/>
      <c r="AR1049" s="80"/>
      <c r="AS1049" s="80"/>
      <c r="AT1049" s="80"/>
      <c r="AU1049" s="80"/>
      <c r="AV1049" s="80"/>
      <c r="AW1049" s="80"/>
      <c r="AX1049" s="80"/>
      <c r="AY1049" s="80"/>
      <c r="AZ1049" s="74"/>
      <c r="BA1049" s="74"/>
      <c r="BB1049" s="81"/>
      <c r="BI1049" s="74"/>
      <c r="BJ1049" s="74"/>
      <c r="BK1049" s="74"/>
      <c r="BL1049" s="74"/>
      <c r="BM1049" s="74"/>
      <c r="BN1049" s="74"/>
      <c r="BO1049" s="74"/>
      <c r="BP1049" s="74"/>
      <c r="BQ1049" s="74"/>
      <c r="BR1049" s="74"/>
      <c r="BS1049" s="74"/>
      <c r="BT1049" s="74"/>
      <c r="BU1049" s="74"/>
      <c r="BV1049" s="74"/>
      <c r="BW1049" s="74"/>
      <c r="BX1049" s="74"/>
      <c r="BY1049" s="74"/>
      <c r="BZ1049" s="74"/>
      <c r="CA1049" s="74"/>
      <c r="EV1049" s="72"/>
      <c r="EW1049" s="72"/>
      <c r="EX1049" s="72"/>
      <c r="EY1049" s="72"/>
      <c r="EZ1049" s="72"/>
      <c r="FA1049" s="72"/>
      <c r="FB1049" s="72"/>
      <c r="FC1049" s="72"/>
      <c r="FD1049" s="72"/>
      <c r="FE1049" s="72"/>
      <c r="FF1049" s="72"/>
      <c r="FG1049" s="72"/>
      <c r="FH1049" s="72"/>
      <c r="FI1049" s="72"/>
      <c r="FJ1049" s="72"/>
      <c r="FK1049" s="72"/>
      <c r="FL1049" s="72"/>
    </row>
    <row r="1050" spans="30:168" ht="12.75">
      <c r="AD1050" s="76"/>
      <c r="AF1050" s="76"/>
      <c r="AG1050" s="76"/>
      <c r="AH1050" s="76"/>
      <c r="AI1050" s="76"/>
      <c r="AJ1050" s="76"/>
      <c r="AK1050" s="76"/>
      <c r="AL1050" s="80"/>
      <c r="AM1050" s="80"/>
      <c r="AN1050" s="80"/>
      <c r="AO1050" s="80"/>
      <c r="AP1050" s="80"/>
      <c r="AQ1050" s="80"/>
      <c r="AR1050" s="80"/>
      <c r="AS1050" s="80"/>
      <c r="AT1050" s="80"/>
      <c r="AU1050" s="80"/>
      <c r="AV1050" s="80"/>
      <c r="AW1050" s="80"/>
      <c r="AX1050" s="80"/>
      <c r="AY1050" s="80"/>
      <c r="AZ1050" s="80"/>
      <c r="BA1050" s="80"/>
      <c r="BB1050" s="81"/>
      <c r="BI1050" s="74"/>
      <c r="BJ1050" s="74"/>
      <c r="BK1050" s="74"/>
      <c r="BL1050" s="74"/>
      <c r="BM1050" s="74"/>
      <c r="BN1050" s="74"/>
      <c r="BO1050" s="74"/>
      <c r="BP1050" s="74"/>
      <c r="BQ1050" s="74"/>
      <c r="BR1050" s="74"/>
      <c r="BS1050" s="74"/>
      <c r="BT1050" s="74"/>
      <c r="BU1050" s="74"/>
      <c r="BV1050" s="74"/>
      <c r="BW1050" s="74"/>
      <c r="BX1050" s="74"/>
      <c r="BY1050" s="74"/>
      <c r="BZ1050" s="74"/>
      <c r="CA1050" s="74"/>
      <c r="EV1050" s="72"/>
      <c r="EW1050" s="72"/>
      <c r="EX1050" s="72"/>
      <c r="EY1050" s="72"/>
      <c r="EZ1050" s="72"/>
      <c r="FA1050" s="72"/>
      <c r="FB1050" s="72"/>
      <c r="FC1050" s="72"/>
      <c r="FD1050" s="72"/>
      <c r="FE1050" s="72"/>
      <c r="FF1050" s="72"/>
      <c r="FG1050" s="72"/>
      <c r="FH1050" s="72"/>
      <c r="FI1050" s="72"/>
      <c r="FJ1050" s="72"/>
      <c r="FK1050" s="72"/>
      <c r="FL1050" s="72"/>
    </row>
    <row r="1051" spans="30:168" ht="12.75">
      <c r="AD1051" s="76"/>
      <c r="AF1051" s="76"/>
      <c r="AG1051" s="76"/>
      <c r="AH1051" s="76"/>
      <c r="AI1051" s="76"/>
      <c r="AJ1051" s="76"/>
      <c r="AK1051" s="76"/>
      <c r="AL1051" s="80"/>
      <c r="AM1051" s="80"/>
      <c r="AN1051" s="80"/>
      <c r="AO1051" s="80"/>
      <c r="AP1051" s="80"/>
      <c r="AQ1051" s="80"/>
      <c r="AR1051" s="80"/>
      <c r="AS1051" s="80"/>
      <c r="AT1051" s="80"/>
      <c r="AU1051" s="80"/>
      <c r="AV1051" s="80"/>
      <c r="AW1051" s="80"/>
      <c r="AX1051" s="80"/>
      <c r="AY1051" s="80"/>
      <c r="AZ1051" s="80"/>
      <c r="BA1051" s="80"/>
      <c r="BB1051" s="81"/>
      <c r="BI1051" s="74"/>
      <c r="BJ1051" s="74"/>
      <c r="BK1051" s="74"/>
      <c r="BL1051" s="74"/>
      <c r="BM1051" s="74"/>
      <c r="BN1051" s="74"/>
      <c r="BO1051" s="74"/>
      <c r="BP1051" s="74"/>
      <c r="BQ1051" s="74"/>
      <c r="BR1051" s="74"/>
      <c r="BS1051" s="74"/>
      <c r="BT1051" s="74"/>
      <c r="BU1051" s="74"/>
      <c r="BV1051" s="74"/>
      <c r="BW1051" s="74"/>
      <c r="BX1051" s="74"/>
      <c r="BY1051" s="74"/>
      <c r="BZ1051" s="74"/>
      <c r="CA1051" s="74"/>
      <c r="EV1051" s="72"/>
      <c r="EW1051" s="72"/>
      <c r="EX1051" s="72"/>
      <c r="EY1051" s="72"/>
      <c r="EZ1051" s="72"/>
      <c r="FA1051" s="72"/>
      <c r="FB1051" s="72"/>
      <c r="FC1051" s="72"/>
      <c r="FD1051" s="72"/>
      <c r="FE1051" s="72"/>
      <c r="FF1051" s="72"/>
      <c r="FG1051" s="72"/>
      <c r="FH1051" s="72"/>
      <c r="FI1051" s="72"/>
      <c r="FJ1051" s="72"/>
      <c r="FK1051" s="72"/>
      <c r="FL1051" s="72"/>
    </row>
    <row r="1052" spans="30:168" ht="12.75">
      <c r="AD1052" s="76"/>
      <c r="AF1052" s="76"/>
      <c r="AG1052" s="76"/>
      <c r="AH1052" s="76"/>
      <c r="AI1052" s="76"/>
      <c r="AJ1052" s="76"/>
      <c r="AK1052" s="76"/>
      <c r="AL1052" s="80"/>
      <c r="AM1052" s="80"/>
      <c r="AN1052" s="80"/>
      <c r="AO1052" s="80"/>
      <c r="AP1052" s="80"/>
      <c r="AQ1052" s="80"/>
      <c r="AR1052" s="80"/>
      <c r="AS1052" s="80"/>
      <c r="AT1052" s="80"/>
      <c r="AU1052" s="80"/>
      <c r="AV1052" s="80"/>
      <c r="AW1052" s="80"/>
      <c r="AX1052" s="80"/>
      <c r="AY1052" s="74"/>
      <c r="AZ1052" s="80"/>
      <c r="BA1052" s="80"/>
      <c r="BB1052" s="81"/>
      <c r="BI1052" s="74"/>
      <c r="BJ1052" s="74"/>
      <c r="BK1052" s="74"/>
      <c r="BL1052" s="74"/>
      <c r="BM1052" s="74"/>
      <c r="BN1052" s="74"/>
      <c r="BO1052" s="74"/>
      <c r="BP1052" s="74"/>
      <c r="BQ1052" s="74"/>
      <c r="BR1052" s="74"/>
      <c r="BS1052" s="74"/>
      <c r="BT1052" s="74"/>
      <c r="BU1052" s="74"/>
      <c r="BV1052" s="74"/>
      <c r="BW1052" s="74"/>
      <c r="BX1052" s="74"/>
      <c r="BY1052" s="74"/>
      <c r="BZ1052" s="74"/>
      <c r="CA1052" s="74"/>
      <c r="EV1052" s="72"/>
      <c r="EW1052" s="72"/>
      <c r="EX1052" s="72"/>
      <c r="EY1052" s="72"/>
      <c r="EZ1052" s="72"/>
      <c r="FA1052" s="72"/>
      <c r="FB1052" s="72"/>
      <c r="FC1052" s="72"/>
      <c r="FD1052" s="72"/>
      <c r="FE1052" s="72"/>
      <c r="FF1052" s="72"/>
      <c r="FG1052" s="72"/>
      <c r="FH1052" s="72"/>
      <c r="FI1052" s="72"/>
      <c r="FJ1052" s="72"/>
      <c r="FK1052" s="72"/>
      <c r="FL1052" s="72"/>
    </row>
    <row r="1053" spans="30:168" ht="12.75">
      <c r="AD1053" s="76"/>
      <c r="AF1053" s="76"/>
      <c r="AG1053" s="76"/>
      <c r="AH1053" s="76"/>
      <c r="AI1053" s="76"/>
      <c r="AJ1053" s="76"/>
      <c r="AK1053" s="76"/>
      <c r="AL1053" s="80"/>
      <c r="AM1053" s="80"/>
      <c r="AN1053" s="80"/>
      <c r="AO1053" s="80"/>
      <c r="AP1053" s="80"/>
      <c r="AQ1053" s="80"/>
      <c r="AR1053" s="80"/>
      <c r="AS1053" s="80"/>
      <c r="AT1053" s="80"/>
      <c r="AU1053" s="80"/>
      <c r="AV1053" s="80"/>
      <c r="AW1053" s="80"/>
      <c r="AX1053" s="80"/>
      <c r="AY1053" s="74"/>
      <c r="AZ1053" s="80"/>
      <c r="BA1053" s="80"/>
      <c r="BB1053" s="81"/>
      <c r="BI1053" s="74"/>
      <c r="BJ1053" s="74"/>
      <c r="BK1053" s="74"/>
      <c r="BL1053" s="74"/>
      <c r="BM1053" s="74"/>
      <c r="BN1053" s="74"/>
      <c r="BO1053" s="74"/>
      <c r="BP1053" s="74"/>
      <c r="BQ1053" s="74"/>
      <c r="BR1053" s="74"/>
      <c r="BS1053" s="74"/>
      <c r="BT1053" s="74"/>
      <c r="BU1053" s="74"/>
      <c r="BV1053" s="74"/>
      <c r="BW1053" s="74"/>
      <c r="BX1053" s="74"/>
      <c r="BY1053" s="74"/>
      <c r="BZ1053" s="74"/>
      <c r="CA1053" s="74"/>
      <c r="EV1053" s="72"/>
      <c r="EW1053" s="72"/>
      <c r="EX1053" s="72"/>
      <c r="EY1053" s="72"/>
      <c r="EZ1053" s="72"/>
      <c r="FA1053" s="72"/>
      <c r="FB1053" s="72"/>
      <c r="FC1053" s="72"/>
      <c r="FD1053" s="72"/>
      <c r="FE1053" s="72"/>
      <c r="FF1053" s="72"/>
      <c r="FG1053" s="72"/>
      <c r="FH1053" s="72"/>
      <c r="FI1053" s="72"/>
      <c r="FJ1053" s="72"/>
      <c r="FK1053" s="72"/>
      <c r="FL1053" s="72"/>
    </row>
    <row r="1054" spans="30:168" ht="12.75">
      <c r="AD1054" s="76"/>
      <c r="AF1054" s="76"/>
      <c r="AG1054" s="76"/>
      <c r="AH1054" s="76"/>
      <c r="AI1054" s="76"/>
      <c r="AJ1054" s="76"/>
      <c r="AK1054" s="76"/>
      <c r="AL1054" s="80"/>
      <c r="AM1054" s="80"/>
      <c r="AN1054" s="80"/>
      <c r="AO1054" s="80"/>
      <c r="AP1054" s="80"/>
      <c r="AQ1054" s="80"/>
      <c r="AR1054" s="80"/>
      <c r="AS1054" s="80"/>
      <c r="AT1054" s="80"/>
      <c r="AU1054" s="80"/>
      <c r="AV1054" s="80"/>
      <c r="AW1054" s="80"/>
      <c r="AX1054" s="80"/>
      <c r="AY1054" s="74"/>
      <c r="AZ1054" s="80"/>
      <c r="BA1054" s="80"/>
      <c r="BB1054" s="81"/>
      <c r="BI1054" s="74"/>
      <c r="BJ1054" s="74"/>
      <c r="BK1054" s="74"/>
      <c r="BL1054" s="74"/>
      <c r="BM1054" s="74"/>
      <c r="BN1054" s="74"/>
      <c r="BO1054" s="74"/>
      <c r="BP1054" s="74"/>
      <c r="BQ1054" s="74"/>
      <c r="BR1054" s="74"/>
      <c r="BS1054" s="74"/>
      <c r="BT1054" s="74"/>
      <c r="BU1054" s="74"/>
      <c r="BV1054" s="74"/>
      <c r="BW1054" s="74"/>
      <c r="BX1054" s="74"/>
      <c r="BY1054" s="74"/>
      <c r="BZ1054" s="74"/>
      <c r="CA1054" s="74"/>
      <c r="EV1054" s="72"/>
      <c r="EW1054" s="72"/>
      <c r="EX1054" s="72"/>
      <c r="EY1054" s="72"/>
      <c r="EZ1054" s="72"/>
      <c r="FA1054" s="72"/>
      <c r="FB1054" s="72"/>
      <c r="FC1054" s="72"/>
      <c r="FD1054" s="72"/>
      <c r="FE1054" s="72"/>
      <c r="FF1054" s="72"/>
      <c r="FG1054" s="72"/>
      <c r="FH1054" s="72"/>
      <c r="FI1054" s="72"/>
      <c r="FJ1054" s="72"/>
      <c r="FK1054" s="72"/>
      <c r="FL1054" s="72"/>
    </row>
    <row r="1055" spans="30:168" ht="12.75">
      <c r="AD1055" s="76"/>
      <c r="AF1055" s="76"/>
      <c r="AG1055" s="76"/>
      <c r="AH1055" s="76"/>
      <c r="AI1055" s="76"/>
      <c r="AJ1055" s="76"/>
      <c r="AK1055" s="76"/>
      <c r="AL1055" s="80"/>
      <c r="AM1055" s="80"/>
      <c r="AN1055" s="80"/>
      <c r="AO1055" s="80"/>
      <c r="AP1055" s="80"/>
      <c r="AQ1055" s="80"/>
      <c r="AR1055" s="80"/>
      <c r="AS1055" s="80"/>
      <c r="AT1055" s="80"/>
      <c r="AU1055" s="80"/>
      <c r="AV1055" s="74"/>
      <c r="AW1055" s="74"/>
      <c r="AX1055" s="80"/>
      <c r="AY1055" s="80"/>
      <c r="AZ1055" s="80"/>
      <c r="BA1055" s="80"/>
      <c r="BB1055" s="81"/>
      <c r="BI1055" s="74"/>
      <c r="BJ1055" s="74"/>
      <c r="BK1055" s="74"/>
      <c r="BL1055" s="74"/>
      <c r="BM1055" s="74"/>
      <c r="BN1055" s="74"/>
      <c r="BO1055" s="74"/>
      <c r="BP1055" s="74"/>
      <c r="BQ1055" s="74"/>
      <c r="BR1055" s="74"/>
      <c r="BS1055" s="74"/>
      <c r="BT1055" s="74"/>
      <c r="BU1055" s="74"/>
      <c r="BV1055" s="74"/>
      <c r="BW1055" s="74"/>
      <c r="BX1055" s="74"/>
      <c r="BY1055" s="74"/>
      <c r="BZ1055" s="74"/>
      <c r="CA1055" s="74"/>
      <c r="EV1055" s="72"/>
      <c r="EW1055" s="72"/>
      <c r="EX1055" s="72"/>
      <c r="EY1055" s="72"/>
      <c r="EZ1055" s="72"/>
      <c r="FA1055" s="72"/>
      <c r="FB1055" s="72"/>
      <c r="FC1055" s="72"/>
      <c r="FD1055" s="72"/>
      <c r="FE1055" s="72"/>
      <c r="FF1055" s="72"/>
      <c r="FG1055" s="72"/>
      <c r="FH1055" s="72"/>
      <c r="FI1055" s="72"/>
      <c r="FJ1055" s="72"/>
      <c r="FK1055" s="72"/>
      <c r="FL1055" s="72"/>
    </row>
    <row r="1056" spans="30:168" ht="12.75">
      <c r="AD1056" s="76"/>
      <c r="AF1056" s="76"/>
      <c r="AG1056" s="76"/>
      <c r="AH1056" s="76"/>
      <c r="AI1056" s="76"/>
      <c r="AJ1056" s="76"/>
      <c r="AK1056" s="76"/>
      <c r="AL1056" s="80"/>
      <c r="AM1056" s="80"/>
      <c r="AN1056" s="80"/>
      <c r="AO1056" s="80"/>
      <c r="AP1056" s="80"/>
      <c r="AQ1056" s="80"/>
      <c r="AR1056" s="80"/>
      <c r="AS1056" s="80"/>
      <c r="AT1056" s="80"/>
      <c r="AU1056" s="80"/>
      <c r="AV1056" s="74"/>
      <c r="AW1056" s="74"/>
      <c r="AX1056" s="80"/>
      <c r="AY1056" s="80"/>
      <c r="AZ1056" s="80"/>
      <c r="BA1056" s="80"/>
      <c r="BB1056" s="81"/>
      <c r="BI1056" s="74"/>
      <c r="BJ1056" s="74"/>
      <c r="BK1056" s="74"/>
      <c r="BL1056" s="74"/>
      <c r="BM1056" s="74"/>
      <c r="BN1056" s="74"/>
      <c r="BO1056" s="74"/>
      <c r="BP1056" s="74"/>
      <c r="BQ1056" s="74"/>
      <c r="BR1056" s="74"/>
      <c r="BS1056" s="74"/>
      <c r="BT1056" s="74"/>
      <c r="BU1056" s="74"/>
      <c r="BV1056" s="74"/>
      <c r="BW1056" s="74"/>
      <c r="BX1056" s="74"/>
      <c r="BY1056" s="74"/>
      <c r="BZ1056" s="74"/>
      <c r="CA1056" s="74"/>
      <c r="EV1056" s="72"/>
      <c r="EW1056" s="72"/>
      <c r="EX1056" s="72"/>
      <c r="EY1056" s="72"/>
      <c r="EZ1056" s="72"/>
      <c r="FA1056" s="72"/>
      <c r="FB1056" s="72"/>
      <c r="FC1056" s="72"/>
      <c r="FD1056" s="72"/>
      <c r="FE1056" s="72"/>
      <c r="FF1056" s="72"/>
      <c r="FG1056" s="72"/>
      <c r="FH1056" s="72"/>
      <c r="FI1056" s="72"/>
      <c r="FJ1056" s="72"/>
      <c r="FK1056" s="72"/>
      <c r="FL1056" s="72"/>
    </row>
    <row r="1057" spans="30:168" ht="12.75">
      <c r="AD1057" s="76"/>
      <c r="AF1057" s="76"/>
      <c r="AG1057" s="76"/>
      <c r="AH1057" s="76"/>
      <c r="AI1057" s="76"/>
      <c r="AJ1057" s="76"/>
      <c r="AK1057" s="76"/>
      <c r="AL1057" s="80"/>
      <c r="AM1057" s="80"/>
      <c r="AN1057" s="80"/>
      <c r="AO1057" s="80"/>
      <c r="AP1057" s="80"/>
      <c r="AQ1057" s="80"/>
      <c r="AR1057" s="80"/>
      <c r="AS1057" s="80"/>
      <c r="AT1057" s="80"/>
      <c r="AU1057" s="80"/>
      <c r="AV1057" s="74"/>
      <c r="AW1057" s="74"/>
      <c r="AX1057" s="74"/>
      <c r="AY1057" s="80"/>
      <c r="AZ1057" s="80"/>
      <c r="BA1057" s="80"/>
      <c r="BB1057" s="81"/>
      <c r="BI1057" s="74"/>
      <c r="BJ1057" s="74"/>
      <c r="BK1057" s="74"/>
      <c r="BL1057" s="74"/>
      <c r="BM1057" s="74"/>
      <c r="BN1057" s="74"/>
      <c r="BO1057" s="74"/>
      <c r="BP1057" s="74"/>
      <c r="BQ1057" s="74"/>
      <c r="BR1057" s="74"/>
      <c r="BS1057" s="74"/>
      <c r="BT1057" s="74"/>
      <c r="BU1057" s="74"/>
      <c r="BV1057" s="74"/>
      <c r="BW1057" s="74"/>
      <c r="BX1057" s="74"/>
      <c r="BY1057" s="74"/>
      <c r="BZ1057" s="74"/>
      <c r="CA1057" s="74"/>
      <c r="EV1057" s="72"/>
      <c r="EW1057" s="72"/>
      <c r="EX1057" s="72"/>
      <c r="EY1057" s="72"/>
      <c r="EZ1057" s="72"/>
      <c r="FA1057" s="72"/>
      <c r="FB1057" s="72"/>
      <c r="FC1057" s="72"/>
      <c r="FD1057" s="72"/>
      <c r="FE1057" s="72"/>
      <c r="FF1057" s="72"/>
      <c r="FG1057" s="72"/>
      <c r="FH1057" s="72"/>
      <c r="FI1057" s="72"/>
      <c r="FJ1057" s="72"/>
      <c r="FK1057" s="72"/>
      <c r="FL1057" s="72"/>
    </row>
    <row r="1058" spans="30:168" ht="12.75">
      <c r="AD1058" s="76"/>
      <c r="AF1058" s="76"/>
      <c r="AG1058" s="76"/>
      <c r="AH1058" s="76"/>
      <c r="AI1058" s="76"/>
      <c r="AJ1058" s="76"/>
      <c r="AK1058" s="76"/>
      <c r="AL1058" s="80"/>
      <c r="AM1058" s="80"/>
      <c r="AN1058" s="80"/>
      <c r="AO1058" s="80"/>
      <c r="AP1058" s="80"/>
      <c r="AQ1058" s="80"/>
      <c r="AR1058" s="80"/>
      <c r="AS1058" s="80"/>
      <c r="AT1058" s="80"/>
      <c r="AU1058" s="80"/>
      <c r="AV1058" s="80"/>
      <c r="AW1058" s="80"/>
      <c r="AX1058" s="74"/>
      <c r="AY1058" s="80"/>
      <c r="AZ1058" s="80"/>
      <c r="BA1058" s="80"/>
      <c r="BB1058" s="81"/>
      <c r="BI1058" s="74"/>
      <c r="BJ1058" s="74"/>
      <c r="BK1058" s="74"/>
      <c r="BL1058" s="74"/>
      <c r="BM1058" s="74"/>
      <c r="BN1058" s="74"/>
      <c r="BO1058" s="74"/>
      <c r="BP1058" s="74"/>
      <c r="BQ1058" s="74"/>
      <c r="BR1058" s="74"/>
      <c r="BS1058" s="74"/>
      <c r="BT1058" s="74"/>
      <c r="BU1058" s="74"/>
      <c r="BV1058" s="74"/>
      <c r="BW1058" s="74"/>
      <c r="BX1058" s="74"/>
      <c r="BY1058" s="74"/>
      <c r="BZ1058" s="74"/>
      <c r="CA1058" s="74"/>
      <c r="EV1058" s="72"/>
      <c r="EW1058" s="72"/>
      <c r="EX1058" s="72"/>
      <c r="EY1058" s="72"/>
      <c r="EZ1058" s="72"/>
      <c r="FA1058" s="72"/>
      <c r="FB1058" s="72"/>
      <c r="FC1058" s="72"/>
      <c r="FD1058" s="72"/>
      <c r="FE1058" s="72"/>
      <c r="FF1058" s="72"/>
      <c r="FG1058" s="72"/>
      <c r="FH1058" s="72"/>
      <c r="FI1058" s="72"/>
      <c r="FJ1058" s="72"/>
      <c r="FK1058" s="72"/>
      <c r="FL1058" s="72"/>
    </row>
    <row r="1059" spans="30:168" ht="12.75">
      <c r="AD1059" s="76"/>
      <c r="AF1059" s="76"/>
      <c r="AG1059" s="76"/>
      <c r="AH1059" s="76"/>
      <c r="AI1059" s="76"/>
      <c r="AJ1059" s="76"/>
      <c r="AK1059" s="76"/>
      <c r="AL1059" s="80"/>
      <c r="AM1059" s="80"/>
      <c r="AN1059" s="80"/>
      <c r="AO1059" s="80"/>
      <c r="AP1059" s="80"/>
      <c r="AQ1059" s="80"/>
      <c r="AR1059" s="80"/>
      <c r="AS1059" s="80"/>
      <c r="AT1059" s="80"/>
      <c r="AU1059" s="80"/>
      <c r="AV1059" s="80"/>
      <c r="AW1059" s="80"/>
      <c r="AX1059" s="74"/>
      <c r="AY1059" s="80"/>
      <c r="AZ1059" s="80"/>
      <c r="BA1059" s="80"/>
      <c r="BB1059" s="81"/>
      <c r="BI1059" s="74"/>
      <c r="BJ1059" s="74"/>
      <c r="BK1059" s="74"/>
      <c r="BL1059" s="74"/>
      <c r="BM1059" s="74"/>
      <c r="BN1059" s="74"/>
      <c r="BO1059" s="74"/>
      <c r="BP1059" s="74"/>
      <c r="BQ1059" s="74"/>
      <c r="BR1059" s="74"/>
      <c r="BS1059" s="74"/>
      <c r="BT1059" s="74"/>
      <c r="BU1059" s="74"/>
      <c r="BV1059" s="74"/>
      <c r="BW1059" s="74"/>
      <c r="BX1059" s="74"/>
      <c r="BY1059" s="74"/>
      <c r="BZ1059" s="74"/>
      <c r="CA1059" s="74"/>
      <c r="EV1059" s="72"/>
      <c r="EW1059" s="72"/>
      <c r="EX1059" s="72"/>
      <c r="EY1059" s="72"/>
      <c r="EZ1059" s="72"/>
      <c r="FA1059" s="72"/>
      <c r="FB1059" s="72"/>
      <c r="FC1059" s="72"/>
      <c r="FD1059" s="72"/>
      <c r="FE1059" s="72"/>
      <c r="FF1059" s="72"/>
      <c r="FG1059" s="72"/>
      <c r="FH1059" s="72"/>
      <c r="FI1059" s="72"/>
      <c r="FJ1059" s="72"/>
      <c r="FK1059" s="72"/>
      <c r="FL1059" s="72"/>
    </row>
    <row r="1060" spans="30:168" ht="12.75">
      <c r="AD1060" s="76"/>
      <c r="AF1060" s="76"/>
      <c r="AG1060" s="76"/>
      <c r="AH1060" s="76"/>
      <c r="AI1060" s="76"/>
      <c r="AJ1060" s="76"/>
      <c r="AK1060" s="76"/>
      <c r="AL1060" s="80"/>
      <c r="AM1060" s="80"/>
      <c r="AN1060" s="80"/>
      <c r="AO1060" s="80"/>
      <c r="AP1060" s="80"/>
      <c r="AQ1060" s="80"/>
      <c r="AR1060" s="80"/>
      <c r="AS1060" s="80"/>
      <c r="AT1060" s="80"/>
      <c r="AU1060" s="80"/>
      <c r="AV1060" s="80"/>
      <c r="AW1060" s="80"/>
      <c r="AX1060" s="80"/>
      <c r="AY1060" s="80"/>
      <c r="AZ1060" s="80"/>
      <c r="BA1060" s="80"/>
      <c r="BB1060" s="81"/>
      <c r="BI1060" s="74"/>
      <c r="BJ1060" s="74"/>
      <c r="BK1060" s="74"/>
      <c r="BL1060" s="74"/>
      <c r="BM1060" s="74"/>
      <c r="BN1060" s="74"/>
      <c r="BO1060" s="74"/>
      <c r="BP1060" s="74"/>
      <c r="BQ1060" s="74"/>
      <c r="BR1060" s="74"/>
      <c r="BS1060" s="74"/>
      <c r="BT1060" s="74"/>
      <c r="BU1060" s="74"/>
      <c r="BV1060" s="74"/>
      <c r="BW1060" s="74"/>
      <c r="BX1060" s="74"/>
      <c r="BY1060" s="74"/>
      <c r="BZ1060" s="74"/>
      <c r="CA1060" s="74"/>
      <c r="EV1060" s="72"/>
      <c r="EW1060" s="72"/>
      <c r="EX1060" s="72"/>
      <c r="EY1060" s="72"/>
      <c r="EZ1060" s="72"/>
      <c r="FA1060" s="72"/>
      <c r="FB1060" s="72"/>
      <c r="FC1060" s="72"/>
      <c r="FD1060" s="72"/>
      <c r="FE1060" s="72"/>
      <c r="FF1060" s="72"/>
      <c r="FG1060" s="72"/>
      <c r="FH1060" s="72"/>
      <c r="FI1060" s="72"/>
      <c r="FJ1060" s="72"/>
      <c r="FK1060" s="72"/>
      <c r="FL1060" s="72"/>
    </row>
    <row r="1061" spans="30:168" ht="12.75">
      <c r="AD1061" s="76"/>
      <c r="AF1061" s="76"/>
      <c r="AG1061" s="76"/>
      <c r="AH1061" s="76"/>
      <c r="AI1061" s="76"/>
      <c r="AJ1061" s="76"/>
      <c r="AK1061" s="76"/>
      <c r="AL1061" s="80"/>
      <c r="AM1061" s="80"/>
      <c r="AN1061" s="80"/>
      <c r="AO1061" s="80"/>
      <c r="AP1061" s="80"/>
      <c r="AQ1061" s="80"/>
      <c r="AR1061" s="80"/>
      <c r="AS1061" s="80"/>
      <c r="AT1061" s="80"/>
      <c r="AU1061" s="80"/>
      <c r="AV1061" s="80"/>
      <c r="AW1061" s="80"/>
      <c r="AX1061" s="80"/>
      <c r="AY1061" s="80"/>
      <c r="AZ1061" s="80"/>
      <c r="BA1061" s="80"/>
      <c r="BB1061" s="81"/>
      <c r="BI1061" s="74"/>
      <c r="BJ1061" s="74"/>
      <c r="BK1061" s="74"/>
      <c r="BL1061" s="74"/>
      <c r="BM1061" s="74"/>
      <c r="BN1061" s="74"/>
      <c r="BO1061" s="74"/>
      <c r="BP1061" s="74"/>
      <c r="BQ1061" s="74"/>
      <c r="BR1061" s="74"/>
      <c r="BS1061" s="74"/>
      <c r="BT1061" s="74"/>
      <c r="BU1061" s="74"/>
      <c r="BV1061" s="74"/>
      <c r="BW1061" s="74"/>
      <c r="BX1061" s="74"/>
      <c r="BY1061" s="74"/>
      <c r="BZ1061" s="74"/>
      <c r="CA1061" s="74"/>
      <c r="EV1061" s="72"/>
      <c r="EW1061" s="72"/>
      <c r="EX1061" s="72"/>
      <c r="EY1061" s="72"/>
      <c r="EZ1061" s="72"/>
      <c r="FA1061" s="72"/>
      <c r="FB1061" s="72"/>
      <c r="FC1061" s="72"/>
      <c r="FD1061" s="72"/>
      <c r="FE1061" s="72"/>
      <c r="FF1061" s="72"/>
      <c r="FG1061" s="72"/>
      <c r="FH1061" s="72"/>
      <c r="FI1061" s="72"/>
      <c r="FJ1061" s="72"/>
      <c r="FK1061" s="72"/>
      <c r="FL1061" s="72"/>
    </row>
    <row r="1062" spans="30:168" ht="12.75">
      <c r="AD1062" s="76"/>
      <c r="AF1062" s="76"/>
      <c r="AG1062" s="76"/>
      <c r="AH1062" s="76"/>
      <c r="AI1062" s="76"/>
      <c r="AJ1062" s="76"/>
      <c r="AK1062" s="76"/>
      <c r="AL1062" s="80"/>
      <c r="AM1062" s="80"/>
      <c r="AN1062" s="80"/>
      <c r="AO1062" s="80"/>
      <c r="AP1062" s="80"/>
      <c r="AQ1062" s="80"/>
      <c r="AR1062" s="80"/>
      <c r="AS1062" s="80"/>
      <c r="AT1062" s="80"/>
      <c r="AU1062" s="80"/>
      <c r="AV1062" s="80"/>
      <c r="AW1062" s="80"/>
      <c r="AX1062" s="80"/>
      <c r="AY1062" s="80"/>
      <c r="AZ1062" s="80"/>
      <c r="BA1062" s="80"/>
      <c r="BB1062" s="81"/>
      <c r="BI1062" s="74"/>
      <c r="BJ1062" s="74"/>
      <c r="BK1062" s="74"/>
      <c r="BL1062" s="74"/>
      <c r="BM1062" s="74"/>
      <c r="BN1062" s="74"/>
      <c r="BO1062" s="74"/>
      <c r="BP1062" s="74"/>
      <c r="BQ1062" s="74"/>
      <c r="BR1062" s="74"/>
      <c r="BS1062" s="74"/>
      <c r="BT1062" s="74"/>
      <c r="BU1062" s="74"/>
      <c r="BV1062" s="74"/>
      <c r="BW1062" s="74"/>
      <c r="BX1062" s="74"/>
      <c r="BY1062" s="74"/>
      <c r="BZ1062" s="74"/>
      <c r="CA1062" s="74"/>
      <c r="EV1062" s="72"/>
      <c r="EW1062" s="72"/>
      <c r="EX1062" s="72"/>
      <c r="EY1062" s="72"/>
      <c r="EZ1062" s="72"/>
      <c r="FA1062" s="72"/>
      <c r="FB1062" s="72"/>
      <c r="FC1062" s="72"/>
      <c r="FD1062" s="72"/>
      <c r="FE1062" s="72"/>
      <c r="FF1062" s="72"/>
      <c r="FG1062" s="72"/>
      <c r="FH1062" s="72"/>
      <c r="FI1062" s="72"/>
      <c r="FJ1062" s="72"/>
      <c r="FK1062" s="72"/>
      <c r="FL1062" s="72"/>
    </row>
    <row r="1063" spans="30:168" ht="12.75">
      <c r="AD1063" s="76"/>
      <c r="AF1063" s="76"/>
      <c r="AG1063" s="76"/>
      <c r="AH1063" s="76"/>
      <c r="AI1063" s="76"/>
      <c r="AJ1063" s="76"/>
      <c r="AK1063" s="76"/>
      <c r="AL1063" s="80"/>
      <c r="AM1063" s="80"/>
      <c r="AN1063" s="80"/>
      <c r="AO1063" s="80"/>
      <c r="AP1063" s="80"/>
      <c r="AQ1063" s="80"/>
      <c r="AR1063" s="80"/>
      <c r="AS1063" s="80"/>
      <c r="AT1063" s="80"/>
      <c r="AU1063" s="80"/>
      <c r="AV1063" s="80"/>
      <c r="AW1063" s="80"/>
      <c r="AX1063" s="80"/>
      <c r="AY1063" s="80"/>
      <c r="AZ1063" s="80"/>
      <c r="BA1063" s="80"/>
      <c r="BB1063" s="81"/>
      <c r="BI1063" s="74"/>
      <c r="BJ1063" s="74"/>
      <c r="BK1063" s="74"/>
      <c r="BL1063" s="74"/>
      <c r="BM1063" s="74"/>
      <c r="BN1063" s="74"/>
      <c r="BO1063" s="74"/>
      <c r="BP1063" s="74"/>
      <c r="BQ1063" s="74"/>
      <c r="BR1063" s="74"/>
      <c r="BS1063" s="74"/>
      <c r="BT1063" s="74"/>
      <c r="BU1063" s="74"/>
      <c r="BV1063" s="74"/>
      <c r="BW1063" s="74"/>
      <c r="BX1063" s="74"/>
      <c r="BY1063" s="74"/>
      <c r="BZ1063" s="74"/>
      <c r="CA1063" s="74"/>
      <c r="EV1063" s="72"/>
      <c r="EW1063" s="72"/>
      <c r="EX1063" s="72"/>
      <c r="EY1063" s="72"/>
      <c r="EZ1063" s="72"/>
      <c r="FA1063" s="72"/>
      <c r="FB1063" s="72"/>
      <c r="FC1063" s="72"/>
      <c r="FD1063" s="72"/>
      <c r="FE1063" s="72"/>
      <c r="FF1063" s="72"/>
      <c r="FG1063" s="72"/>
      <c r="FH1063" s="72"/>
      <c r="FI1063" s="72"/>
      <c r="FJ1063" s="72"/>
      <c r="FK1063" s="72"/>
      <c r="FL1063" s="72"/>
    </row>
    <row r="1064" spans="30:168" ht="12.75">
      <c r="AD1064" s="76"/>
      <c r="AF1064" s="76"/>
      <c r="AG1064" s="76"/>
      <c r="AH1064" s="76"/>
      <c r="AI1064" s="76"/>
      <c r="AJ1064" s="76"/>
      <c r="AK1064" s="76"/>
      <c r="AL1064" s="80"/>
      <c r="AM1064" s="80"/>
      <c r="AN1064" s="80"/>
      <c r="AO1064" s="80"/>
      <c r="AP1064" s="80"/>
      <c r="AQ1064" s="80"/>
      <c r="AR1064" s="80"/>
      <c r="AS1064" s="80"/>
      <c r="AT1064" s="80"/>
      <c r="AU1064" s="80"/>
      <c r="AV1064" s="80"/>
      <c r="AW1064" s="80"/>
      <c r="AX1064" s="80"/>
      <c r="AY1064" s="80"/>
      <c r="AZ1064" s="80"/>
      <c r="BA1064" s="80"/>
      <c r="BB1064" s="81"/>
      <c r="BI1064" s="74"/>
      <c r="BJ1064" s="74"/>
      <c r="BK1064" s="74"/>
      <c r="BL1064" s="74"/>
      <c r="BM1064" s="74"/>
      <c r="BN1064" s="74"/>
      <c r="BO1064" s="74"/>
      <c r="BP1064" s="74"/>
      <c r="BQ1064" s="74"/>
      <c r="BR1064" s="74"/>
      <c r="BS1064" s="74"/>
      <c r="BT1064" s="74"/>
      <c r="BU1064" s="74"/>
      <c r="BV1064" s="74"/>
      <c r="BW1064" s="74"/>
      <c r="BX1064" s="74"/>
      <c r="BY1064" s="74"/>
      <c r="BZ1064" s="74"/>
      <c r="CA1064" s="74"/>
      <c r="EV1064" s="72"/>
      <c r="EW1064" s="72"/>
      <c r="EX1064" s="72"/>
      <c r="EY1064" s="72"/>
      <c r="EZ1064" s="72"/>
      <c r="FA1064" s="72"/>
      <c r="FB1064" s="72"/>
      <c r="FC1064" s="72"/>
      <c r="FD1064" s="72"/>
      <c r="FE1064" s="72"/>
      <c r="FF1064" s="72"/>
      <c r="FG1064" s="72"/>
      <c r="FH1064" s="72"/>
      <c r="FI1064" s="72"/>
      <c r="FJ1064" s="72"/>
      <c r="FK1064" s="72"/>
      <c r="FL1064" s="72"/>
    </row>
    <row r="1065" spans="30:168" ht="12.75">
      <c r="AD1065" s="76"/>
      <c r="AF1065" s="76"/>
      <c r="AG1065" s="76"/>
      <c r="AH1065" s="76"/>
      <c r="AI1065" s="76"/>
      <c r="AJ1065" s="76"/>
      <c r="AK1065" s="76"/>
      <c r="AL1065" s="80"/>
      <c r="AM1065" s="80"/>
      <c r="AN1065" s="80"/>
      <c r="AO1065" s="80"/>
      <c r="AP1065" s="80"/>
      <c r="AQ1065" s="80"/>
      <c r="AR1065" s="80"/>
      <c r="AS1065" s="80"/>
      <c r="AT1065" s="80"/>
      <c r="AU1065" s="80"/>
      <c r="AV1065" s="80"/>
      <c r="AW1065" s="80"/>
      <c r="AX1065" s="80"/>
      <c r="AY1065" s="80"/>
      <c r="AZ1065" s="80"/>
      <c r="BA1065" s="80"/>
      <c r="BB1065" s="81"/>
      <c r="BI1065" s="74"/>
      <c r="BJ1065" s="74"/>
      <c r="BK1065" s="74"/>
      <c r="BL1065" s="74"/>
      <c r="BM1065" s="74"/>
      <c r="BN1065" s="74"/>
      <c r="BO1065" s="74"/>
      <c r="BP1065" s="74"/>
      <c r="BQ1065" s="74"/>
      <c r="BR1065" s="74"/>
      <c r="BS1065" s="74"/>
      <c r="BT1065" s="74"/>
      <c r="BU1065" s="74"/>
      <c r="BV1065" s="74"/>
      <c r="BW1065" s="74"/>
      <c r="BX1065" s="74"/>
      <c r="BY1065" s="74"/>
      <c r="BZ1065" s="74"/>
      <c r="CA1065" s="74"/>
      <c r="EV1065" s="72"/>
      <c r="EW1065" s="72"/>
      <c r="EX1065" s="72"/>
      <c r="EY1065" s="72"/>
      <c r="EZ1065" s="72"/>
      <c r="FA1065" s="72"/>
      <c r="FB1065" s="72"/>
      <c r="FC1065" s="72"/>
      <c r="FD1065" s="72"/>
      <c r="FE1065" s="72"/>
      <c r="FF1065" s="72"/>
      <c r="FG1065" s="72"/>
      <c r="FH1065" s="72"/>
      <c r="FI1065" s="72"/>
      <c r="FJ1065" s="72"/>
      <c r="FK1065" s="72"/>
      <c r="FL1065" s="72"/>
    </row>
    <row r="1066" spans="30:168" ht="12.75">
      <c r="AD1066" s="76"/>
      <c r="AF1066" s="76"/>
      <c r="AG1066" s="76"/>
      <c r="AH1066" s="76"/>
      <c r="AI1066" s="76"/>
      <c r="AJ1066" s="76"/>
      <c r="AK1066" s="76"/>
      <c r="AL1066" s="80"/>
      <c r="AM1066" s="80"/>
      <c r="AN1066" s="80"/>
      <c r="AO1066" s="80"/>
      <c r="AP1066" s="80"/>
      <c r="AQ1066" s="80"/>
      <c r="AR1066" s="80"/>
      <c r="AS1066" s="80"/>
      <c r="AT1066" s="80"/>
      <c r="AU1066" s="80"/>
      <c r="AV1066" s="80"/>
      <c r="AW1066" s="80"/>
      <c r="AX1066" s="80"/>
      <c r="AY1066" s="80"/>
      <c r="AZ1066" s="80"/>
      <c r="BA1066" s="80"/>
      <c r="BB1066" s="81"/>
      <c r="BI1066" s="74"/>
      <c r="BJ1066" s="74"/>
      <c r="BK1066" s="74"/>
      <c r="BL1066" s="74"/>
      <c r="BM1066" s="74"/>
      <c r="BN1066" s="74"/>
      <c r="BO1066" s="74"/>
      <c r="BP1066" s="74"/>
      <c r="BQ1066" s="74"/>
      <c r="BR1066" s="74"/>
      <c r="BS1066" s="74"/>
      <c r="BT1066" s="74"/>
      <c r="BU1066" s="74"/>
      <c r="BV1066" s="74"/>
      <c r="BW1066" s="74"/>
      <c r="BX1066" s="74"/>
      <c r="BY1066" s="74"/>
      <c r="BZ1066" s="74"/>
      <c r="CA1066" s="74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</row>
    <row r="1067" spans="30:168" ht="12.75">
      <c r="AD1067" s="76"/>
      <c r="AF1067" s="76"/>
      <c r="AG1067" s="76"/>
      <c r="AH1067" s="76"/>
      <c r="AI1067" s="76"/>
      <c r="AJ1067" s="76"/>
      <c r="AK1067" s="76"/>
      <c r="AL1067" s="80"/>
      <c r="AM1067" s="80"/>
      <c r="AN1067" s="80"/>
      <c r="AO1067" s="80"/>
      <c r="AP1067" s="80"/>
      <c r="AQ1067" s="80"/>
      <c r="AR1067" s="80"/>
      <c r="AS1067" s="80"/>
      <c r="AT1067" s="80"/>
      <c r="AU1067" s="80"/>
      <c r="AV1067" s="80"/>
      <c r="AW1067" s="80"/>
      <c r="AX1067" s="80"/>
      <c r="AY1067" s="80"/>
      <c r="AZ1067" s="80"/>
      <c r="BA1067" s="80"/>
      <c r="BB1067" s="81"/>
      <c r="BI1067" s="74"/>
      <c r="BJ1067" s="74"/>
      <c r="BK1067" s="74"/>
      <c r="BL1067" s="74"/>
      <c r="BM1067" s="74"/>
      <c r="BN1067" s="74"/>
      <c r="BO1067" s="74"/>
      <c r="BP1067" s="74"/>
      <c r="BQ1067" s="74"/>
      <c r="BR1067" s="74"/>
      <c r="BS1067" s="74"/>
      <c r="BT1067" s="74"/>
      <c r="BU1067" s="74"/>
      <c r="BV1067" s="74"/>
      <c r="BW1067" s="74"/>
      <c r="BX1067" s="74"/>
      <c r="BY1067" s="74"/>
      <c r="BZ1067" s="74"/>
      <c r="CA1067" s="74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</row>
    <row r="1068" spans="30:168" ht="12.75">
      <c r="AD1068" s="76"/>
      <c r="AF1068" s="76"/>
      <c r="AG1068" s="76"/>
      <c r="AH1068" s="76"/>
      <c r="AI1068" s="76"/>
      <c r="AJ1068" s="76"/>
      <c r="AK1068" s="76"/>
      <c r="AL1068" s="80"/>
      <c r="AM1068" s="80"/>
      <c r="AN1068" s="80"/>
      <c r="AO1068" s="80"/>
      <c r="AP1068" s="80"/>
      <c r="AQ1068" s="80"/>
      <c r="AR1068" s="80"/>
      <c r="AS1068" s="80"/>
      <c r="AT1068" s="80"/>
      <c r="AU1068" s="80"/>
      <c r="AV1068" s="80"/>
      <c r="AW1068" s="80"/>
      <c r="AX1068" s="80"/>
      <c r="AY1068" s="80"/>
      <c r="AZ1068" s="80"/>
      <c r="BA1068" s="80"/>
      <c r="BB1068" s="81"/>
      <c r="BI1068" s="74"/>
      <c r="BJ1068" s="74"/>
      <c r="BK1068" s="74"/>
      <c r="BL1068" s="74"/>
      <c r="BM1068" s="74"/>
      <c r="BN1068" s="74"/>
      <c r="BO1068" s="74"/>
      <c r="BP1068" s="74"/>
      <c r="BQ1068" s="74"/>
      <c r="BR1068" s="74"/>
      <c r="BS1068" s="74"/>
      <c r="BT1068" s="74"/>
      <c r="BU1068" s="74"/>
      <c r="BV1068" s="74"/>
      <c r="BW1068" s="74"/>
      <c r="BX1068" s="74"/>
      <c r="BY1068" s="74"/>
      <c r="BZ1068" s="74"/>
      <c r="CA1068" s="74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</row>
    <row r="1069" spans="30:168" ht="12.75">
      <c r="AD1069" s="76"/>
      <c r="AF1069" s="76"/>
      <c r="AG1069" s="76"/>
      <c r="AH1069" s="76"/>
      <c r="AI1069" s="76"/>
      <c r="AJ1069" s="76"/>
      <c r="AK1069" s="76"/>
      <c r="AL1069" s="80"/>
      <c r="AM1069" s="80"/>
      <c r="AN1069" s="80"/>
      <c r="AO1069" s="80"/>
      <c r="AP1069" s="80"/>
      <c r="AQ1069" s="80"/>
      <c r="AR1069" s="80"/>
      <c r="AS1069" s="80"/>
      <c r="AT1069" s="80"/>
      <c r="AU1069" s="80"/>
      <c r="AV1069" s="80"/>
      <c r="AW1069" s="80"/>
      <c r="AX1069" s="80"/>
      <c r="AY1069" s="80"/>
      <c r="AZ1069" s="80"/>
      <c r="BA1069" s="80"/>
      <c r="BB1069" s="81"/>
      <c r="BI1069" s="74"/>
      <c r="BJ1069" s="74"/>
      <c r="BK1069" s="74"/>
      <c r="BL1069" s="74"/>
      <c r="BM1069" s="74"/>
      <c r="BN1069" s="74"/>
      <c r="BO1069" s="74"/>
      <c r="BP1069" s="74"/>
      <c r="BQ1069" s="74"/>
      <c r="BR1069" s="74"/>
      <c r="BS1069" s="74"/>
      <c r="BT1069" s="74"/>
      <c r="BU1069" s="74"/>
      <c r="BV1069" s="74"/>
      <c r="BW1069" s="74"/>
      <c r="BX1069" s="74"/>
      <c r="BY1069" s="74"/>
      <c r="BZ1069" s="74"/>
      <c r="CA1069" s="74"/>
      <c r="EV1069" s="72"/>
      <c r="EW1069" s="72"/>
      <c r="EX1069" s="72"/>
      <c r="EY1069" s="72"/>
      <c r="EZ1069" s="72"/>
      <c r="FA1069" s="72"/>
      <c r="FB1069" s="72"/>
      <c r="FC1069" s="72"/>
      <c r="FD1069" s="72"/>
      <c r="FE1069" s="72"/>
      <c r="FF1069" s="72"/>
      <c r="FG1069" s="72"/>
      <c r="FH1069" s="72"/>
      <c r="FI1069" s="72"/>
      <c r="FJ1069" s="72"/>
      <c r="FK1069" s="72"/>
      <c r="FL1069" s="72"/>
    </row>
    <row r="1070" spans="30:168" ht="12.75">
      <c r="AD1070" s="76"/>
      <c r="AF1070" s="76"/>
      <c r="AG1070" s="76"/>
      <c r="AH1070" s="76"/>
      <c r="AI1070" s="76"/>
      <c r="AJ1070" s="76"/>
      <c r="AK1070" s="76"/>
      <c r="AL1070" s="80"/>
      <c r="AM1070" s="80"/>
      <c r="AN1070" s="80"/>
      <c r="AO1070" s="80"/>
      <c r="AP1070" s="80"/>
      <c r="AQ1070" s="80"/>
      <c r="AR1070" s="80"/>
      <c r="AS1070" s="80"/>
      <c r="AT1070" s="80"/>
      <c r="AU1070" s="80"/>
      <c r="AV1070" s="80"/>
      <c r="AW1070" s="80"/>
      <c r="AX1070" s="80"/>
      <c r="AY1070" s="80"/>
      <c r="AZ1070" s="80"/>
      <c r="BA1070" s="80"/>
      <c r="BB1070" s="81"/>
      <c r="BI1070" s="74"/>
      <c r="BJ1070" s="74"/>
      <c r="BK1070" s="74"/>
      <c r="BL1070" s="74"/>
      <c r="BM1070" s="74"/>
      <c r="BN1070" s="74"/>
      <c r="BO1070" s="74"/>
      <c r="BP1070" s="74"/>
      <c r="BQ1070" s="74"/>
      <c r="BR1070" s="74"/>
      <c r="BS1070" s="74"/>
      <c r="BT1070" s="74"/>
      <c r="BU1070" s="74"/>
      <c r="BV1070" s="74"/>
      <c r="BW1070" s="74"/>
      <c r="BX1070" s="74"/>
      <c r="BY1070" s="74"/>
      <c r="BZ1070" s="74"/>
      <c r="CA1070" s="74"/>
      <c r="EV1070" s="72"/>
      <c r="EW1070" s="72"/>
      <c r="EX1070" s="72"/>
      <c r="EY1070" s="72"/>
      <c r="EZ1070" s="72"/>
      <c r="FA1070" s="72"/>
      <c r="FB1070" s="72"/>
      <c r="FC1070" s="72"/>
      <c r="FD1070" s="72"/>
      <c r="FE1070" s="72"/>
      <c r="FF1070" s="72"/>
      <c r="FG1070" s="72"/>
      <c r="FH1070" s="72"/>
      <c r="FI1070" s="72"/>
      <c r="FJ1070" s="72"/>
      <c r="FK1070" s="72"/>
      <c r="FL1070" s="72"/>
    </row>
    <row r="1071" spans="30:168" ht="12.75">
      <c r="AD1071" s="76"/>
      <c r="AF1071" s="76"/>
      <c r="AG1071" s="76"/>
      <c r="AH1071" s="76"/>
      <c r="AI1071" s="76"/>
      <c r="AJ1071" s="76"/>
      <c r="AK1071" s="76"/>
      <c r="AL1071" s="80"/>
      <c r="AM1071" s="80"/>
      <c r="AN1071" s="80"/>
      <c r="AO1071" s="80"/>
      <c r="AP1071" s="80"/>
      <c r="AQ1071" s="80"/>
      <c r="AR1071" s="80"/>
      <c r="AS1071" s="80"/>
      <c r="AT1071" s="80"/>
      <c r="AU1071" s="80"/>
      <c r="AV1071" s="80"/>
      <c r="AW1071" s="80"/>
      <c r="AX1071" s="80"/>
      <c r="AY1071" s="80"/>
      <c r="AZ1071" s="80"/>
      <c r="BA1071" s="80"/>
      <c r="BB1071" s="81"/>
      <c r="BI1071" s="74"/>
      <c r="BJ1071" s="74"/>
      <c r="BK1071" s="74"/>
      <c r="BL1071" s="74"/>
      <c r="BM1071" s="74"/>
      <c r="BN1071" s="74"/>
      <c r="BO1071" s="74"/>
      <c r="BP1071" s="74"/>
      <c r="BQ1071" s="74"/>
      <c r="BR1071" s="74"/>
      <c r="BS1071" s="74"/>
      <c r="BT1071" s="74"/>
      <c r="BU1071" s="74"/>
      <c r="BV1071" s="74"/>
      <c r="BW1071" s="74"/>
      <c r="BX1071" s="74"/>
      <c r="BY1071" s="74"/>
      <c r="BZ1071" s="74"/>
      <c r="CA1071" s="74"/>
      <c r="EV1071" s="72"/>
      <c r="EW1071" s="72"/>
      <c r="EX1071" s="72"/>
      <c r="EY1071" s="72"/>
      <c r="EZ1071" s="72"/>
      <c r="FA1071" s="72"/>
      <c r="FB1071" s="72"/>
      <c r="FC1071" s="72"/>
      <c r="FD1071" s="72"/>
      <c r="FE1071" s="72"/>
      <c r="FF1071" s="72"/>
      <c r="FG1071" s="72"/>
      <c r="FH1071" s="72"/>
      <c r="FI1071" s="72"/>
      <c r="FJ1071" s="72"/>
      <c r="FK1071" s="72"/>
      <c r="FL1071" s="72"/>
    </row>
    <row r="1072" spans="30:168" ht="12.75">
      <c r="AD1072" s="76"/>
      <c r="AF1072" s="76"/>
      <c r="AG1072" s="76"/>
      <c r="AH1072" s="76"/>
      <c r="AI1072" s="76"/>
      <c r="AJ1072" s="76"/>
      <c r="AK1072" s="76"/>
      <c r="AL1072" s="80"/>
      <c r="AM1072" s="80"/>
      <c r="AN1072" s="80"/>
      <c r="AO1072" s="80"/>
      <c r="AP1072" s="80"/>
      <c r="AQ1072" s="80"/>
      <c r="AR1072" s="80"/>
      <c r="AS1072" s="80"/>
      <c r="AT1072" s="80"/>
      <c r="AU1072" s="80"/>
      <c r="AV1072" s="80"/>
      <c r="AW1072" s="80"/>
      <c r="AX1072" s="80"/>
      <c r="AY1072" s="80"/>
      <c r="AZ1072" s="80"/>
      <c r="BA1072" s="80"/>
      <c r="BB1072" s="81"/>
      <c r="BI1072" s="74"/>
      <c r="BJ1072" s="74"/>
      <c r="BK1072" s="74"/>
      <c r="BL1072" s="74"/>
      <c r="BM1072" s="74"/>
      <c r="BN1072" s="74"/>
      <c r="BO1072" s="74"/>
      <c r="BP1072" s="74"/>
      <c r="BQ1072" s="74"/>
      <c r="BR1072" s="74"/>
      <c r="BS1072" s="74"/>
      <c r="BT1072" s="74"/>
      <c r="BU1072" s="74"/>
      <c r="BV1072" s="74"/>
      <c r="BW1072" s="74"/>
      <c r="BX1072" s="74"/>
      <c r="BY1072" s="74"/>
      <c r="BZ1072" s="74"/>
      <c r="CA1072" s="74"/>
      <c r="EV1072" s="72"/>
      <c r="EW1072" s="72"/>
      <c r="EX1072" s="72"/>
      <c r="EY1072" s="72"/>
      <c r="EZ1072" s="72"/>
      <c r="FA1072" s="72"/>
      <c r="FB1072" s="72"/>
      <c r="FC1072" s="72"/>
      <c r="FD1072" s="72"/>
      <c r="FE1072" s="72"/>
      <c r="FF1072" s="72"/>
      <c r="FG1072" s="72"/>
      <c r="FH1072" s="72"/>
      <c r="FI1072" s="72"/>
      <c r="FJ1072" s="72"/>
      <c r="FK1072" s="72"/>
      <c r="FL1072" s="72"/>
    </row>
    <row r="1073" spans="30:168" ht="12.75">
      <c r="AD1073" s="76"/>
      <c r="AF1073" s="76"/>
      <c r="AG1073" s="76"/>
      <c r="AH1073" s="76"/>
      <c r="AI1073" s="76"/>
      <c r="AJ1073" s="76"/>
      <c r="AK1073" s="76"/>
      <c r="AL1073" s="80"/>
      <c r="AM1073" s="80"/>
      <c r="AN1073" s="80"/>
      <c r="AO1073" s="80"/>
      <c r="AP1073" s="80"/>
      <c r="AQ1073" s="80"/>
      <c r="AR1073" s="80"/>
      <c r="AS1073" s="80"/>
      <c r="AT1073" s="80"/>
      <c r="AU1073" s="80"/>
      <c r="AV1073" s="80"/>
      <c r="AW1073" s="80"/>
      <c r="AX1073" s="80"/>
      <c r="AY1073" s="80"/>
      <c r="AZ1073" s="80"/>
      <c r="BA1073" s="80"/>
      <c r="BB1073" s="81"/>
      <c r="BI1073" s="74"/>
      <c r="BJ1073" s="74"/>
      <c r="BK1073" s="74"/>
      <c r="BL1073" s="74"/>
      <c r="BM1073" s="74"/>
      <c r="BN1073" s="74"/>
      <c r="BO1073" s="74"/>
      <c r="BP1073" s="74"/>
      <c r="BQ1073" s="74"/>
      <c r="BR1073" s="74"/>
      <c r="BS1073" s="74"/>
      <c r="BT1073" s="74"/>
      <c r="BU1073" s="74"/>
      <c r="BV1073" s="74"/>
      <c r="BW1073" s="74"/>
      <c r="BX1073" s="74"/>
      <c r="BY1073" s="74"/>
      <c r="BZ1073" s="74"/>
      <c r="CA1073" s="74"/>
      <c r="EV1073" s="72"/>
      <c r="EW1073" s="72"/>
      <c r="EX1073" s="72"/>
      <c r="EY1073" s="72"/>
      <c r="EZ1073" s="72"/>
      <c r="FA1073" s="72"/>
      <c r="FB1073" s="72"/>
      <c r="FC1073" s="72"/>
      <c r="FD1073" s="72"/>
      <c r="FE1073" s="72"/>
      <c r="FF1073" s="72"/>
      <c r="FG1073" s="72"/>
      <c r="FH1073" s="72"/>
      <c r="FI1073" s="72"/>
      <c r="FJ1073" s="72"/>
      <c r="FK1073" s="72"/>
      <c r="FL1073" s="72"/>
    </row>
    <row r="1074" spans="30:168" ht="12.75">
      <c r="AD1074" s="76"/>
      <c r="AF1074" s="76"/>
      <c r="AG1074" s="76"/>
      <c r="AH1074" s="76"/>
      <c r="AI1074" s="76"/>
      <c r="AJ1074" s="76"/>
      <c r="AK1074" s="76"/>
      <c r="AL1074" s="80"/>
      <c r="AM1074" s="80"/>
      <c r="AN1074" s="80"/>
      <c r="AO1074" s="80"/>
      <c r="AP1074" s="80"/>
      <c r="AQ1074" s="80"/>
      <c r="AR1074" s="80"/>
      <c r="AS1074" s="80"/>
      <c r="AT1074" s="80"/>
      <c r="AU1074" s="80"/>
      <c r="AV1074" s="80"/>
      <c r="AW1074" s="80"/>
      <c r="AX1074" s="80"/>
      <c r="AY1074" s="80"/>
      <c r="AZ1074" s="80"/>
      <c r="BA1074" s="80"/>
      <c r="BB1074" s="81"/>
      <c r="BI1074" s="74"/>
      <c r="BJ1074" s="74"/>
      <c r="BK1074" s="74"/>
      <c r="BL1074" s="74"/>
      <c r="BM1074" s="74"/>
      <c r="BN1074" s="74"/>
      <c r="BO1074" s="74"/>
      <c r="BP1074" s="74"/>
      <c r="BQ1074" s="74"/>
      <c r="BR1074" s="74"/>
      <c r="BS1074" s="74"/>
      <c r="BT1074" s="74"/>
      <c r="BU1074" s="74"/>
      <c r="BV1074" s="74"/>
      <c r="BW1074" s="74"/>
      <c r="BX1074" s="74"/>
      <c r="BY1074" s="74"/>
      <c r="BZ1074" s="74"/>
      <c r="CA1074" s="74"/>
      <c r="EV1074" s="72"/>
      <c r="EW1074" s="72"/>
      <c r="EX1074" s="72"/>
      <c r="EY1074" s="72"/>
      <c r="EZ1074" s="72"/>
      <c r="FA1074" s="72"/>
      <c r="FB1074" s="72"/>
      <c r="FC1074" s="72"/>
      <c r="FD1074" s="72"/>
      <c r="FE1074" s="72"/>
      <c r="FF1074" s="72"/>
      <c r="FG1074" s="72"/>
      <c r="FH1074" s="72"/>
      <c r="FI1074" s="72"/>
      <c r="FJ1074" s="72"/>
      <c r="FK1074" s="72"/>
      <c r="FL1074" s="72"/>
    </row>
    <row r="1075" spans="30:168" ht="12.75">
      <c r="AD1075" s="76"/>
      <c r="AF1075" s="76"/>
      <c r="AG1075" s="76"/>
      <c r="AH1075" s="76"/>
      <c r="AI1075" s="76"/>
      <c r="AJ1075" s="76"/>
      <c r="AK1075" s="76"/>
      <c r="AL1075" s="80"/>
      <c r="AM1075" s="80"/>
      <c r="AN1075" s="80"/>
      <c r="AO1075" s="80"/>
      <c r="AP1075" s="80"/>
      <c r="AQ1075" s="80"/>
      <c r="AR1075" s="80"/>
      <c r="AS1075" s="80"/>
      <c r="AT1075" s="80"/>
      <c r="AU1075" s="80"/>
      <c r="AV1075" s="80"/>
      <c r="AW1075" s="80"/>
      <c r="AX1075" s="80"/>
      <c r="AY1075" s="80"/>
      <c r="AZ1075" s="80"/>
      <c r="BA1075" s="80"/>
      <c r="BB1075" s="81"/>
      <c r="BI1075" s="74"/>
      <c r="BJ1075" s="74"/>
      <c r="BK1075" s="74"/>
      <c r="BL1075" s="74"/>
      <c r="BM1075" s="74"/>
      <c r="BN1075" s="74"/>
      <c r="BO1075" s="74"/>
      <c r="BP1075" s="74"/>
      <c r="BQ1075" s="74"/>
      <c r="BR1075" s="74"/>
      <c r="BS1075" s="74"/>
      <c r="BT1075" s="74"/>
      <c r="BU1075" s="74"/>
      <c r="BV1075" s="74"/>
      <c r="BW1075" s="74"/>
      <c r="BX1075" s="74"/>
      <c r="BY1075" s="74"/>
      <c r="BZ1075" s="74"/>
      <c r="CA1075" s="74"/>
      <c r="EV1075" s="72"/>
      <c r="EW1075" s="72"/>
      <c r="EX1075" s="72"/>
      <c r="EY1075" s="72"/>
      <c r="EZ1075" s="72"/>
      <c r="FA1075" s="72"/>
      <c r="FB1075" s="72"/>
      <c r="FC1075" s="72"/>
      <c r="FD1075" s="72"/>
      <c r="FE1075" s="72"/>
      <c r="FF1075" s="72"/>
      <c r="FG1075" s="72"/>
      <c r="FH1075" s="72"/>
      <c r="FI1075" s="72"/>
      <c r="FJ1075" s="72"/>
      <c r="FK1075" s="72"/>
      <c r="FL1075" s="72"/>
    </row>
    <row r="1076" spans="30:168" ht="12.75">
      <c r="AD1076" s="76"/>
      <c r="AF1076" s="76"/>
      <c r="AG1076" s="76"/>
      <c r="AH1076" s="76"/>
      <c r="AI1076" s="76"/>
      <c r="AJ1076" s="76"/>
      <c r="AK1076" s="76"/>
      <c r="AL1076" s="80"/>
      <c r="AM1076" s="80"/>
      <c r="AN1076" s="80"/>
      <c r="AO1076" s="80"/>
      <c r="AP1076" s="80"/>
      <c r="AQ1076" s="80"/>
      <c r="AR1076" s="80"/>
      <c r="AS1076" s="80"/>
      <c r="AT1076" s="80"/>
      <c r="AU1076" s="80"/>
      <c r="AV1076" s="80"/>
      <c r="AW1076" s="80"/>
      <c r="AX1076" s="80"/>
      <c r="AY1076" s="80"/>
      <c r="AZ1076" s="80"/>
      <c r="BA1076" s="80"/>
      <c r="BB1076" s="81"/>
      <c r="BI1076" s="74"/>
      <c r="BJ1076" s="74"/>
      <c r="BK1076" s="74"/>
      <c r="BL1076" s="74"/>
      <c r="BM1076" s="74"/>
      <c r="BN1076" s="74"/>
      <c r="BO1076" s="74"/>
      <c r="BP1076" s="74"/>
      <c r="BQ1076" s="74"/>
      <c r="BR1076" s="74"/>
      <c r="BS1076" s="74"/>
      <c r="BT1076" s="74"/>
      <c r="BU1076" s="74"/>
      <c r="BV1076" s="74"/>
      <c r="BW1076" s="74"/>
      <c r="BX1076" s="74"/>
      <c r="BY1076" s="74"/>
      <c r="BZ1076" s="74"/>
      <c r="CA1076" s="74"/>
      <c r="EV1076" s="72"/>
      <c r="EW1076" s="72"/>
      <c r="EX1076" s="72"/>
      <c r="EY1076" s="72"/>
      <c r="EZ1076" s="72"/>
      <c r="FA1076" s="72"/>
      <c r="FB1076" s="72"/>
      <c r="FC1076" s="72"/>
      <c r="FD1076" s="72"/>
      <c r="FE1076" s="72"/>
      <c r="FF1076" s="72"/>
      <c r="FG1076" s="72"/>
      <c r="FH1076" s="72"/>
      <c r="FI1076" s="72"/>
      <c r="FJ1076" s="72"/>
      <c r="FK1076" s="72"/>
      <c r="FL1076" s="72"/>
    </row>
    <row r="1077" spans="30:168" ht="12.75">
      <c r="AD1077" s="76"/>
      <c r="AF1077" s="76"/>
      <c r="AG1077" s="76"/>
      <c r="AH1077" s="76"/>
      <c r="AI1077" s="76"/>
      <c r="AJ1077" s="76"/>
      <c r="AK1077" s="76"/>
      <c r="AL1077" s="80"/>
      <c r="AM1077" s="80"/>
      <c r="AN1077" s="80"/>
      <c r="AO1077" s="80"/>
      <c r="AP1077" s="80"/>
      <c r="AQ1077" s="80"/>
      <c r="AR1077" s="80"/>
      <c r="AS1077" s="80"/>
      <c r="AT1077" s="80"/>
      <c r="AU1077" s="80"/>
      <c r="AV1077" s="80"/>
      <c r="AW1077" s="80"/>
      <c r="AX1077" s="80"/>
      <c r="AY1077" s="80"/>
      <c r="AZ1077" s="80"/>
      <c r="BA1077" s="80"/>
      <c r="BB1077" s="81"/>
      <c r="BI1077" s="74"/>
      <c r="BJ1077" s="74"/>
      <c r="BK1077" s="74"/>
      <c r="BL1077" s="74"/>
      <c r="BM1077" s="74"/>
      <c r="BN1077" s="74"/>
      <c r="BO1077" s="74"/>
      <c r="BP1077" s="74"/>
      <c r="BQ1077" s="74"/>
      <c r="BR1077" s="74"/>
      <c r="BS1077" s="74"/>
      <c r="BT1077" s="74"/>
      <c r="BU1077" s="74"/>
      <c r="BV1077" s="74"/>
      <c r="BW1077" s="74"/>
      <c r="BX1077" s="74"/>
      <c r="BY1077" s="74"/>
      <c r="BZ1077" s="74"/>
      <c r="CA1077" s="74"/>
      <c r="EV1077" s="72"/>
      <c r="EW1077" s="72"/>
      <c r="EX1077" s="72"/>
      <c r="EY1077" s="72"/>
      <c r="EZ1077" s="72"/>
      <c r="FA1077" s="72"/>
      <c r="FB1077" s="72"/>
      <c r="FC1077" s="72"/>
      <c r="FD1077" s="72"/>
      <c r="FE1077" s="72"/>
      <c r="FF1077" s="72"/>
      <c r="FG1077" s="72"/>
      <c r="FH1077" s="72"/>
      <c r="FI1077" s="72"/>
      <c r="FJ1077" s="72"/>
      <c r="FK1077" s="72"/>
      <c r="FL1077" s="72"/>
    </row>
    <row r="1078" spans="30:168" ht="12.75">
      <c r="AD1078" s="76"/>
      <c r="AF1078" s="76"/>
      <c r="AG1078" s="76"/>
      <c r="AH1078" s="76"/>
      <c r="AI1078" s="76"/>
      <c r="AJ1078" s="76"/>
      <c r="AK1078" s="76"/>
      <c r="AL1078" s="80"/>
      <c r="AM1078" s="80"/>
      <c r="AN1078" s="80"/>
      <c r="AO1078" s="80"/>
      <c r="AP1078" s="80"/>
      <c r="AQ1078" s="80"/>
      <c r="AR1078" s="80"/>
      <c r="AS1078" s="80"/>
      <c r="AT1078" s="80"/>
      <c r="AU1078" s="80"/>
      <c r="AV1078" s="80"/>
      <c r="AW1078" s="80"/>
      <c r="AX1078" s="80"/>
      <c r="AY1078" s="80"/>
      <c r="AZ1078" s="80"/>
      <c r="BA1078" s="80"/>
      <c r="BB1078" s="81"/>
      <c r="BI1078" s="74"/>
      <c r="BJ1078" s="74"/>
      <c r="BK1078" s="74"/>
      <c r="BL1078" s="74"/>
      <c r="BM1078" s="74"/>
      <c r="BN1078" s="74"/>
      <c r="BO1078" s="74"/>
      <c r="BP1078" s="74"/>
      <c r="BQ1078" s="74"/>
      <c r="BR1078" s="74"/>
      <c r="BS1078" s="74"/>
      <c r="BT1078" s="74"/>
      <c r="BU1078" s="74"/>
      <c r="BV1078" s="74"/>
      <c r="BW1078" s="74"/>
      <c r="BX1078" s="74"/>
      <c r="BY1078" s="74"/>
      <c r="BZ1078" s="74"/>
      <c r="CA1078" s="74"/>
      <c r="EV1078" s="72"/>
      <c r="EW1078" s="72"/>
      <c r="EX1078" s="72"/>
      <c r="EY1078" s="72"/>
      <c r="EZ1078" s="72"/>
      <c r="FA1078" s="72"/>
      <c r="FB1078" s="72"/>
      <c r="FC1078" s="72"/>
      <c r="FD1078" s="72"/>
      <c r="FE1078" s="72"/>
      <c r="FF1078" s="72"/>
      <c r="FG1078" s="72"/>
      <c r="FH1078" s="72"/>
      <c r="FI1078" s="72"/>
      <c r="FJ1078" s="72"/>
      <c r="FK1078" s="72"/>
      <c r="FL1078" s="72"/>
    </row>
    <row r="1079" spans="30:168" ht="12.75">
      <c r="AD1079" s="76"/>
      <c r="AF1079" s="76"/>
      <c r="AG1079" s="76"/>
      <c r="AH1079" s="76"/>
      <c r="AI1079" s="76"/>
      <c r="AJ1079" s="76"/>
      <c r="AK1079" s="76"/>
      <c r="AL1079" s="80"/>
      <c r="AM1079" s="80"/>
      <c r="AN1079" s="80"/>
      <c r="AO1079" s="80"/>
      <c r="AP1079" s="80"/>
      <c r="AQ1079" s="80"/>
      <c r="AR1079" s="80"/>
      <c r="AS1079" s="80"/>
      <c r="AT1079" s="80"/>
      <c r="AU1079" s="80"/>
      <c r="AV1079" s="80"/>
      <c r="AW1079" s="80"/>
      <c r="AX1079" s="80"/>
      <c r="AY1079" s="80"/>
      <c r="AZ1079" s="80"/>
      <c r="BA1079" s="80"/>
      <c r="BB1079" s="81"/>
      <c r="BI1079" s="74"/>
      <c r="BJ1079" s="74"/>
      <c r="BK1079" s="74"/>
      <c r="BL1079" s="74"/>
      <c r="BM1079" s="74"/>
      <c r="BN1079" s="74"/>
      <c r="BO1079" s="74"/>
      <c r="BP1079" s="74"/>
      <c r="BQ1079" s="74"/>
      <c r="BR1079" s="74"/>
      <c r="BS1079" s="74"/>
      <c r="BT1079" s="74"/>
      <c r="BU1079" s="74"/>
      <c r="BV1079" s="74"/>
      <c r="BW1079" s="74"/>
      <c r="BX1079" s="74"/>
      <c r="BY1079" s="74"/>
      <c r="BZ1079" s="74"/>
      <c r="CA1079" s="74"/>
      <c r="EV1079" s="72"/>
      <c r="EW1079" s="72"/>
      <c r="EX1079" s="72"/>
      <c r="EY1079" s="72"/>
      <c r="EZ1079" s="72"/>
      <c r="FA1079" s="72"/>
      <c r="FB1079" s="72"/>
      <c r="FC1079" s="72"/>
      <c r="FD1079" s="72"/>
      <c r="FE1079" s="72"/>
      <c r="FF1079" s="72"/>
      <c r="FG1079" s="72"/>
      <c r="FH1079" s="72"/>
      <c r="FI1079" s="72"/>
      <c r="FJ1079" s="72"/>
      <c r="FK1079" s="72"/>
      <c r="FL1079" s="72"/>
    </row>
    <row r="1080" spans="30:168" ht="12.75">
      <c r="AD1080" s="76"/>
      <c r="AF1080" s="76"/>
      <c r="AG1080" s="76"/>
      <c r="AH1080" s="76"/>
      <c r="AI1080" s="76"/>
      <c r="AJ1080" s="76"/>
      <c r="AK1080" s="76"/>
      <c r="AL1080" s="80"/>
      <c r="AM1080" s="80"/>
      <c r="AN1080" s="80"/>
      <c r="AO1080" s="80"/>
      <c r="AP1080" s="80"/>
      <c r="AQ1080" s="80"/>
      <c r="AR1080" s="80"/>
      <c r="AS1080" s="80"/>
      <c r="AT1080" s="80"/>
      <c r="AU1080" s="80"/>
      <c r="AV1080" s="80"/>
      <c r="AW1080" s="80"/>
      <c r="AX1080" s="80"/>
      <c r="AY1080" s="80"/>
      <c r="AZ1080" s="80"/>
      <c r="BA1080" s="80"/>
      <c r="BB1080" s="81"/>
      <c r="BI1080" s="74"/>
      <c r="BJ1080" s="74"/>
      <c r="BK1080" s="74"/>
      <c r="BL1080" s="74"/>
      <c r="BM1080" s="74"/>
      <c r="BN1080" s="74"/>
      <c r="BO1080" s="74"/>
      <c r="BP1080" s="74"/>
      <c r="BQ1080" s="74"/>
      <c r="BR1080" s="74"/>
      <c r="BS1080" s="74"/>
      <c r="BT1080" s="74"/>
      <c r="BU1080" s="74"/>
      <c r="BV1080" s="74"/>
      <c r="BW1080" s="74"/>
      <c r="BX1080" s="74"/>
      <c r="BY1080" s="74"/>
      <c r="BZ1080" s="74"/>
      <c r="CA1080" s="74"/>
      <c r="EV1080" s="72"/>
      <c r="EW1080" s="72"/>
      <c r="EX1080" s="72"/>
      <c r="EY1080" s="72"/>
      <c r="EZ1080" s="72"/>
      <c r="FA1080" s="72"/>
      <c r="FB1080" s="72"/>
      <c r="FC1080" s="72"/>
      <c r="FD1080" s="72"/>
      <c r="FE1080" s="72"/>
      <c r="FF1080" s="72"/>
      <c r="FG1080" s="72"/>
      <c r="FH1080" s="72"/>
      <c r="FI1080" s="72"/>
      <c r="FJ1080" s="72"/>
      <c r="FK1080" s="72"/>
      <c r="FL1080" s="72"/>
    </row>
    <row r="1081" spans="30:168" ht="12.75">
      <c r="AD1081" s="76"/>
      <c r="AF1081" s="76"/>
      <c r="AG1081" s="76"/>
      <c r="AH1081" s="76"/>
      <c r="AI1081" s="76"/>
      <c r="AJ1081" s="76"/>
      <c r="AK1081" s="76"/>
      <c r="AL1081" s="80"/>
      <c r="AM1081" s="80"/>
      <c r="AN1081" s="80"/>
      <c r="AO1081" s="80"/>
      <c r="AP1081" s="80"/>
      <c r="AQ1081" s="80"/>
      <c r="AR1081" s="80"/>
      <c r="AS1081" s="80"/>
      <c r="AT1081" s="80"/>
      <c r="AU1081" s="80"/>
      <c r="AV1081" s="80"/>
      <c r="AW1081" s="80"/>
      <c r="AX1081" s="80"/>
      <c r="AY1081" s="80"/>
      <c r="AZ1081" s="80"/>
      <c r="BA1081" s="80"/>
      <c r="BB1081" s="81"/>
      <c r="BI1081" s="74"/>
      <c r="BJ1081" s="74"/>
      <c r="BK1081" s="74"/>
      <c r="BL1081" s="74"/>
      <c r="BM1081" s="74"/>
      <c r="BN1081" s="74"/>
      <c r="BO1081" s="74"/>
      <c r="BP1081" s="74"/>
      <c r="BQ1081" s="74"/>
      <c r="BR1081" s="74"/>
      <c r="BS1081" s="74"/>
      <c r="BT1081" s="74"/>
      <c r="BU1081" s="74"/>
      <c r="BV1081" s="74"/>
      <c r="BW1081" s="74"/>
      <c r="BX1081" s="74"/>
      <c r="BY1081" s="74"/>
      <c r="BZ1081" s="74"/>
      <c r="CA1081" s="74"/>
      <c r="EV1081" s="72"/>
      <c r="EW1081" s="72"/>
      <c r="EX1081" s="72"/>
      <c r="EY1081" s="72"/>
      <c r="EZ1081" s="72"/>
      <c r="FA1081" s="72"/>
      <c r="FB1081" s="72"/>
      <c r="FC1081" s="72"/>
      <c r="FD1081" s="72"/>
      <c r="FE1081" s="72"/>
      <c r="FF1081" s="72"/>
      <c r="FG1081" s="72"/>
      <c r="FH1081" s="72"/>
      <c r="FI1081" s="72"/>
      <c r="FJ1081" s="72"/>
      <c r="FK1081" s="72"/>
      <c r="FL1081" s="72"/>
    </row>
    <row r="1082" spans="30:168" ht="12.75">
      <c r="AD1082" s="76"/>
      <c r="AF1082" s="76"/>
      <c r="AG1082" s="76"/>
      <c r="AH1082" s="76"/>
      <c r="AI1082" s="76"/>
      <c r="AJ1082" s="76"/>
      <c r="AK1082" s="76"/>
      <c r="AL1082" s="80"/>
      <c r="AM1082" s="80"/>
      <c r="AN1082" s="80"/>
      <c r="AO1082" s="80"/>
      <c r="AP1082" s="80"/>
      <c r="AQ1082" s="80"/>
      <c r="AR1082" s="80"/>
      <c r="AS1082" s="80"/>
      <c r="AT1082" s="80"/>
      <c r="AU1082" s="80"/>
      <c r="AV1082" s="80"/>
      <c r="AW1082" s="80"/>
      <c r="AX1082" s="80"/>
      <c r="AY1082" s="80"/>
      <c r="AZ1082" s="80"/>
      <c r="BA1082" s="80"/>
      <c r="BB1082" s="81"/>
      <c r="BI1082" s="74"/>
      <c r="BJ1082" s="74"/>
      <c r="BK1082" s="74"/>
      <c r="BL1082" s="74"/>
      <c r="BM1082" s="74"/>
      <c r="BN1082" s="74"/>
      <c r="BO1082" s="74"/>
      <c r="BP1082" s="74"/>
      <c r="BQ1082" s="74"/>
      <c r="BR1082" s="74"/>
      <c r="BS1082" s="74"/>
      <c r="BT1082" s="74"/>
      <c r="BU1082" s="74"/>
      <c r="BV1082" s="74"/>
      <c r="BW1082" s="74"/>
      <c r="BX1082" s="74"/>
      <c r="BY1082" s="74"/>
      <c r="BZ1082" s="74"/>
      <c r="CA1082" s="74"/>
      <c r="EV1082" s="72"/>
      <c r="EW1082" s="72"/>
      <c r="EX1082" s="72"/>
      <c r="EY1082" s="72"/>
      <c r="EZ1082" s="72"/>
      <c r="FA1082" s="72"/>
      <c r="FB1082" s="72"/>
      <c r="FC1082" s="72"/>
      <c r="FD1082" s="72"/>
      <c r="FE1082" s="72"/>
      <c r="FF1082" s="72"/>
      <c r="FG1082" s="72"/>
      <c r="FH1082" s="72"/>
      <c r="FI1082" s="72"/>
      <c r="FJ1082" s="72"/>
      <c r="FK1082" s="72"/>
      <c r="FL1082" s="72"/>
    </row>
    <row r="1083" spans="30:168" ht="12.75">
      <c r="AD1083" s="76"/>
      <c r="AF1083" s="76"/>
      <c r="AG1083" s="76"/>
      <c r="AH1083" s="76"/>
      <c r="AI1083" s="76"/>
      <c r="AJ1083" s="76"/>
      <c r="AK1083" s="76"/>
      <c r="AL1083" s="80"/>
      <c r="AM1083" s="80"/>
      <c r="AN1083" s="80"/>
      <c r="AO1083" s="80"/>
      <c r="AP1083" s="80"/>
      <c r="AQ1083" s="80"/>
      <c r="AR1083" s="80"/>
      <c r="AS1083" s="80"/>
      <c r="AT1083" s="80"/>
      <c r="AU1083" s="80"/>
      <c r="AV1083" s="80"/>
      <c r="AW1083" s="80"/>
      <c r="AX1083" s="80"/>
      <c r="AY1083" s="80"/>
      <c r="AZ1083" s="80"/>
      <c r="BA1083" s="80"/>
      <c r="BB1083" s="81"/>
      <c r="BI1083" s="74"/>
      <c r="BJ1083" s="74"/>
      <c r="BK1083" s="74"/>
      <c r="BL1083" s="74"/>
      <c r="BM1083" s="74"/>
      <c r="BN1083" s="74"/>
      <c r="BO1083" s="74"/>
      <c r="BP1083" s="74"/>
      <c r="BQ1083" s="74"/>
      <c r="BR1083" s="74"/>
      <c r="BS1083" s="74"/>
      <c r="BT1083" s="74"/>
      <c r="BU1083" s="74"/>
      <c r="BV1083" s="74"/>
      <c r="BW1083" s="74"/>
      <c r="BX1083" s="74"/>
      <c r="BY1083" s="74"/>
      <c r="BZ1083" s="74"/>
      <c r="CA1083" s="74"/>
      <c r="EV1083" s="72"/>
      <c r="EW1083" s="72"/>
      <c r="EX1083" s="72"/>
      <c r="EY1083" s="72"/>
      <c r="EZ1083" s="72"/>
      <c r="FA1083" s="72"/>
      <c r="FB1083" s="72"/>
      <c r="FC1083" s="72"/>
      <c r="FD1083" s="72"/>
      <c r="FE1083" s="72"/>
      <c r="FF1083" s="72"/>
      <c r="FG1083" s="72"/>
      <c r="FH1083" s="72"/>
      <c r="FI1083" s="72"/>
      <c r="FJ1083" s="72"/>
      <c r="FK1083" s="72"/>
      <c r="FL1083" s="72"/>
    </row>
    <row r="1084" spans="30:168" ht="12.75">
      <c r="AD1084" s="76"/>
      <c r="AF1084" s="76"/>
      <c r="AG1084" s="76"/>
      <c r="AH1084" s="76"/>
      <c r="AI1084" s="76"/>
      <c r="AJ1084" s="76"/>
      <c r="AK1084" s="76"/>
      <c r="AL1084" s="80"/>
      <c r="AM1084" s="80"/>
      <c r="AN1084" s="80"/>
      <c r="AO1084" s="80"/>
      <c r="AP1084" s="80"/>
      <c r="AQ1084" s="80"/>
      <c r="AR1084" s="80"/>
      <c r="AS1084" s="80"/>
      <c r="AT1084" s="80"/>
      <c r="AU1084" s="80"/>
      <c r="AV1084" s="80"/>
      <c r="AW1084" s="80"/>
      <c r="AX1084" s="80"/>
      <c r="AY1084" s="80"/>
      <c r="AZ1084" s="80"/>
      <c r="BA1084" s="80"/>
      <c r="BB1084" s="81"/>
      <c r="BI1084" s="74"/>
      <c r="BJ1084" s="74"/>
      <c r="BK1084" s="74"/>
      <c r="BL1084" s="74"/>
      <c r="BM1084" s="74"/>
      <c r="BN1084" s="74"/>
      <c r="BO1084" s="74"/>
      <c r="BP1084" s="74"/>
      <c r="BQ1084" s="74"/>
      <c r="BR1084" s="74"/>
      <c r="BS1084" s="74"/>
      <c r="BT1084" s="74"/>
      <c r="BU1084" s="74"/>
      <c r="BV1084" s="74"/>
      <c r="EV1084" s="72"/>
      <c r="EW1084" s="72"/>
      <c r="EX1084" s="72"/>
      <c r="EY1084" s="72"/>
      <c r="EZ1084" s="72"/>
      <c r="FA1084" s="72"/>
      <c r="FB1084" s="72"/>
      <c r="FC1084" s="72"/>
      <c r="FD1084" s="72"/>
      <c r="FE1084" s="72"/>
      <c r="FF1084" s="72"/>
      <c r="FG1084" s="72"/>
      <c r="FH1084" s="72"/>
      <c r="FI1084" s="72"/>
      <c r="FJ1084" s="72"/>
      <c r="FK1084" s="72"/>
      <c r="FL1084" s="72"/>
    </row>
    <row r="1085" spans="30:168" ht="12.75">
      <c r="AD1085" s="76"/>
      <c r="AF1085" s="76"/>
      <c r="AG1085" s="76"/>
      <c r="AH1085" s="76"/>
      <c r="AI1085" s="76"/>
      <c r="AJ1085" s="76"/>
      <c r="AK1085" s="76"/>
      <c r="AL1085" s="80"/>
      <c r="AM1085" s="80"/>
      <c r="AN1085" s="80"/>
      <c r="AO1085" s="80"/>
      <c r="AP1085" s="80"/>
      <c r="AQ1085" s="80"/>
      <c r="AR1085" s="80"/>
      <c r="AS1085" s="80"/>
      <c r="AT1085" s="80"/>
      <c r="AU1085" s="80"/>
      <c r="AV1085" s="80"/>
      <c r="AW1085" s="80"/>
      <c r="AX1085" s="80"/>
      <c r="AY1085" s="80"/>
      <c r="AZ1085" s="80"/>
      <c r="BA1085" s="80"/>
      <c r="BB1085" s="81"/>
      <c r="BI1085" s="74"/>
      <c r="BJ1085" s="74"/>
      <c r="BK1085" s="74"/>
      <c r="BL1085" s="74"/>
      <c r="BM1085" s="74"/>
      <c r="BN1085" s="74"/>
      <c r="BO1085" s="74"/>
      <c r="BP1085" s="74"/>
      <c r="BQ1085" s="74"/>
      <c r="BR1085" s="74"/>
      <c r="BS1085" s="74"/>
      <c r="BT1085" s="74"/>
      <c r="BU1085" s="74"/>
      <c r="BV1085" s="74"/>
      <c r="EV1085" s="72"/>
      <c r="EW1085" s="72"/>
      <c r="EX1085" s="72"/>
      <c r="EY1085" s="72"/>
      <c r="EZ1085" s="72"/>
      <c r="FA1085" s="72"/>
      <c r="FB1085" s="72"/>
      <c r="FC1085" s="72"/>
      <c r="FD1085" s="72"/>
      <c r="FE1085" s="72"/>
      <c r="FF1085" s="72"/>
      <c r="FG1085" s="72"/>
      <c r="FH1085" s="72"/>
      <c r="FI1085" s="72"/>
      <c r="FJ1085" s="72"/>
      <c r="FK1085" s="72"/>
      <c r="FL1085" s="72"/>
    </row>
    <row r="1086" spans="30:168" ht="12.75">
      <c r="AD1086" s="76"/>
      <c r="AF1086" s="76"/>
      <c r="AG1086" s="76"/>
      <c r="AH1086" s="76"/>
      <c r="AI1086" s="76"/>
      <c r="AJ1086" s="76"/>
      <c r="AK1086" s="76"/>
      <c r="AL1086" s="80"/>
      <c r="AM1086" s="80"/>
      <c r="AN1086" s="80"/>
      <c r="AO1086" s="80"/>
      <c r="AP1086" s="80"/>
      <c r="AQ1086" s="80"/>
      <c r="AR1086" s="80"/>
      <c r="AS1086" s="80"/>
      <c r="AT1086" s="80"/>
      <c r="AU1086" s="80"/>
      <c r="AV1086" s="80"/>
      <c r="AW1086" s="80"/>
      <c r="AX1086" s="80"/>
      <c r="AY1086" s="80"/>
      <c r="AZ1086" s="80"/>
      <c r="BA1086" s="80"/>
      <c r="BB1086" s="81"/>
      <c r="BI1086" s="74"/>
      <c r="BJ1086" s="74"/>
      <c r="BK1086" s="74"/>
      <c r="BL1086" s="74"/>
      <c r="BM1086" s="74"/>
      <c r="BN1086" s="74"/>
      <c r="BO1086" s="74"/>
      <c r="BP1086" s="74"/>
      <c r="BQ1086" s="74"/>
      <c r="BR1086" s="74"/>
      <c r="BS1086" s="74"/>
      <c r="BT1086" s="74"/>
      <c r="BU1086" s="74"/>
      <c r="BV1086" s="74"/>
      <c r="EV1086" s="72"/>
      <c r="EW1086" s="72"/>
      <c r="EX1086" s="72"/>
      <c r="EY1086" s="72"/>
      <c r="EZ1086" s="72"/>
      <c r="FA1086" s="72"/>
      <c r="FB1086" s="72"/>
      <c r="FC1086" s="72"/>
      <c r="FD1086" s="72"/>
      <c r="FE1086" s="72"/>
      <c r="FF1086" s="72"/>
      <c r="FG1086" s="72"/>
      <c r="FH1086" s="72"/>
      <c r="FI1086" s="72"/>
      <c r="FJ1086" s="72"/>
      <c r="FK1086" s="72"/>
      <c r="FL1086" s="72"/>
    </row>
    <row r="1087" spans="30:168" ht="12.75">
      <c r="AD1087" s="76"/>
      <c r="AF1087" s="76"/>
      <c r="AG1087" s="76"/>
      <c r="AH1087" s="76"/>
      <c r="AI1087" s="76"/>
      <c r="AJ1087" s="76"/>
      <c r="AK1087" s="76"/>
      <c r="AL1087" s="80"/>
      <c r="AM1087" s="80"/>
      <c r="AN1087" s="80"/>
      <c r="AO1087" s="80"/>
      <c r="AP1087" s="80"/>
      <c r="AQ1087" s="80"/>
      <c r="AR1087" s="80"/>
      <c r="AS1087" s="80"/>
      <c r="AT1087" s="80"/>
      <c r="AU1087" s="80"/>
      <c r="AV1087" s="80"/>
      <c r="AW1087" s="80"/>
      <c r="AX1087" s="80"/>
      <c r="AY1087" s="80"/>
      <c r="AZ1087" s="80"/>
      <c r="BA1087" s="80"/>
      <c r="BB1087" s="81"/>
      <c r="BI1087" s="74"/>
      <c r="BJ1087" s="74"/>
      <c r="BK1087" s="74"/>
      <c r="BL1087" s="74"/>
      <c r="BM1087" s="74"/>
      <c r="BN1087" s="74"/>
      <c r="BO1087" s="74"/>
      <c r="BP1087" s="74"/>
      <c r="BQ1087" s="74"/>
      <c r="BR1087" s="74"/>
      <c r="BS1087" s="74"/>
      <c r="BT1087" s="74"/>
      <c r="BU1087" s="74"/>
      <c r="BV1087" s="74"/>
      <c r="EV1087" s="72"/>
      <c r="EW1087" s="72"/>
      <c r="EX1087" s="72"/>
      <c r="EY1087" s="72"/>
      <c r="EZ1087" s="72"/>
      <c r="FA1087" s="72"/>
      <c r="FB1087" s="72"/>
      <c r="FC1087" s="72"/>
      <c r="FD1087" s="72"/>
      <c r="FE1087" s="72"/>
      <c r="FF1087" s="72"/>
      <c r="FG1087" s="72"/>
      <c r="FH1087" s="72"/>
      <c r="FI1087" s="72"/>
      <c r="FJ1087" s="72"/>
      <c r="FK1087" s="72"/>
      <c r="FL1087" s="72"/>
    </row>
    <row r="1088" spans="30:168" ht="12.75">
      <c r="AD1088" s="76"/>
      <c r="AF1088" s="76"/>
      <c r="AG1088" s="76"/>
      <c r="AH1088" s="76"/>
      <c r="AI1088" s="76"/>
      <c r="AJ1088" s="76"/>
      <c r="AK1088" s="76"/>
      <c r="AL1088" s="80"/>
      <c r="AM1088" s="80"/>
      <c r="AN1088" s="80"/>
      <c r="AO1088" s="80"/>
      <c r="AP1088" s="80"/>
      <c r="AQ1088" s="80"/>
      <c r="AR1088" s="80"/>
      <c r="AS1088" s="80"/>
      <c r="AT1088" s="80"/>
      <c r="AU1088" s="80"/>
      <c r="AV1088" s="80"/>
      <c r="AW1088" s="80"/>
      <c r="AX1088" s="80"/>
      <c r="AY1088" s="80"/>
      <c r="AZ1088" s="80"/>
      <c r="BA1088" s="80"/>
      <c r="BB1088" s="81"/>
      <c r="BI1088" s="74"/>
      <c r="BJ1088" s="74"/>
      <c r="BK1088" s="74"/>
      <c r="BL1088" s="74"/>
      <c r="BM1088" s="74"/>
      <c r="BN1088" s="74"/>
      <c r="BO1088" s="74"/>
      <c r="BP1088" s="74"/>
      <c r="BQ1088" s="74"/>
      <c r="BR1088" s="74"/>
      <c r="BS1088" s="74"/>
      <c r="BT1088" s="74"/>
      <c r="BU1088" s="74"/>
      <c r="BV1088" s="74"/>
      <c r="EV1088" s="72"/>
      <c r="EW1088" s="72"/>
      <c r="EX1088" s="72"/>
      <c r="EY1088" s="72"/>
      <c r="EZ1088" s="72"/>
      <c r="FA1088" s="72"/>
      <c r="FB1088" s="72"/>
      <c r="FC1088" s="72"/>
      <c r="FD1088" s="72"/>
      <c r="FE1088" s="72"/>
      <c r="FF1088" s="72"/>
      <c r="FG1088" s="72"/>
      <c r="FH1088" s="72"/>
      <c r="FI1088" s="72"/>
      <c r="FJ1088" s="72"/>
      <c r="FK1088" s="72"/>
      <c r="FL1088" s="72"/>
    </row>
    <row r="1089" spans="30:168" ht="12.75">
      <c r="AD1089" s="76"/>
      <c r="AF1089" s="76"/>
      <c r="AG1089" s="76"/>
      <c r="AH1089" s="76"/>
      <c r="AI1089" s="76"/>
      <c r="AJ1089" s="76"/>
      <c r="AK1089" s="76"/>
      <c r="AL1089" s="80"/>
      <c r="AM1089" s="80"/>
      <c r="AN1089" s="80"/>
      <c r="AO1089" s="80"/>
      <c r="AP1089" s="80"/>
      <c r="AQ1089" s="80"/>
      <c r="AR1089" s="80"/>
      <c r="AS1089" s="80"/>
      <c r="AT1089" s="80"/>
      <c r="AU1089" s="80"/>
      <c r="AV1089" s="80"/>
      <c r="AW1089" s="80"/>
      <c r="AX1089" s="80"/>
      <c r="AY1089" s="80"/>
      <c r="AZ1089" s="80"/>
      <c r="BA1089" s="80"/>
      <c r="BB1089" s="81"/>
      <c r="BI1089" s="74"/>
      <c r="BJ1089" s="74"/>
      <c r="BK1089" s="74"/>
      <c r="BL1089" s="74"/>
      <c r="BM1089" s="74"/>
      <c r="BN1089" s="74"/>
      <c r="BO1089" s="74"/>
      <c r="BP1089" s="74"/>
      <c r="BQ1089" s="74"/>
      <c r="BR1089" s="74"/>
      <c r="BS1089" s="74"/>
      <c r="BT1089" s="74"/>
      <c r="BU1089" s="74"/>
      <c r="BV1089" s="74"/>
      <c r="EV1089" s="72"/>
      <c r="EW1089" s="72"/>
      <c r="EX1089" s="72"/>
      <c r="EY1089" s="72"/>
      <c r="EZ1089" s="72"/>
      <c r="FA1089" s="72"/>
      <c r="FB1089" s="72"/>
      <c r="FC1089" s="72"/>
      <c r="FD1089" s="72"/>
      <c r="FE1089" s="72"/>
      <c r="FF1089" s="72"/>
      <c r="FG1089" s="72"/>
      <c r="FH1089" s="72"/>
      <c r="FI1089" s="72"/>
      <c r="FJ1089" s="72"/>
      <c r="FK1089" s="72"/>
      <c r="FL1089" s="72"/>
    </row>
    <row r="1090" spans="30:168" ht="12.75">
      <c r="AD1090" s="76"/>
      <c r="AF1090" s="76"/>
      <c r="AG1090" s="76"/>
      <c r="AH1090" s="76"/>
      <c r="AI1090" s="76"/>
      <c r="AJ1090" s="76"/>
      <c r="AK1090" s="76"/>
      <c r="AL1090" s="80"/>
      <c r="AM1090" s="80"/>
      <c r="AN1090" s="80"/>
      <c r="AO1090" s="80"/>
      <c r="AP1090" s="80"/>
      <c r="AQ1090" s="80"/>
      <c r="AR1090" s="80"/>
      <c r="AS1090" s="80"/>
      <c r="AT1090" s="80"/>
      <c r="AU1090" s="80"/>
      <c r="AV1090" s="80"/>
      <c r="AW1090" s="80"/>
      <c r="AX1090" s="80"/>
      <c r="AY1090" s="80"/>
      <c r="AZ1090" s="80"/>
      <c r="BA1090" s="80"/>
      <c r="BB1090" s="81"/>
      <c r="BI1090" s="74"/>
      <c r="BJ1090" s="74"/>
      <c r="BK1090" s="74"/>
      <c r="BL1090" s="74"/>
      <c r="BM1090" s="74"/>
      <c r="BN1090" s="74"/>
      <c r="BO1090" s="74"/>
      <c r="BP1090" s="74"/>
      <c r="BQ1090" s="74"/>
      <c r="BR1090" s="74"/>
      <c r="BS1090" s="74"/>
      <c r="BT1090" s="74"/>
      <c r="BU1090" s="74"/>
      <c r="BV1090" s="74"/>
      <c r="EV1090" s="72"/>
      <c r="EW1090" s="72"/>
      <c r="EX1090" s="72"/>
      <c r="EY1090" s="72"/>
      <c r="EZ1090" s="72"/>
      <c r="FA1090" s="72"/>
      <c r="FB1090" s="72"/>
      <c r="FC1090" s="72"/>
      <c r="FD1090" s="72"/>
      <c r="FE1090" s="72"/>
      <c r="FF1090" s="72"/>
      <c r="FG1090" s="72"/>
      <c r="FH1090" s="72"/>
      <c r="FI1090" s="72"/>
      <c r="FJ1090" s="72"/>
      <c r="FK1090" s="72"/>
      <c r="FL1090" s="72"/>
    </row>
    <row r="1091" spans="30:168" ht="12.75">
      <c r="AD1091" s="76"/>
      <c r="AF1091" s="76"/>
      <c r="AG1091" s="76"/>
      <c r="AH1091" s="76"/>
      <c r="AI1091" s="76"/>
      <c r="AJ1091" s="76"/>
      <c r="AK1091" s="76"/>
      <c r="AL1091" s="80"/>
      <c r="AM1091" s="80"/>
      <c r="AN1091" s="80"/>
      <c r="AO1091" s="80"/>
      <c r="AP1091" s="80"/>
      <c r="AQ1091" s="80"/>
      <c r="AR1091" s="80"/>
      <c r="AS1091" s="80"/>
      <c r="AT1091" s="80"/>
      <c r="AU1091" s="80"/>
      <c r="AV1091" s="80"/>
      <c r="AW1091" s="80"/>
      <c r="AX1091" s="80"/>
      <c r="AY1091" s="80"/>
      <c r="AZ1091" s="80"/>
      <c r="BA1091" s="80"/>
      <c r="BB1091" s="81"/>
      <c r="BI1091" s="74"/>
      <c r="BJ1091" s="74"/>
      <c r="BK1091" s="74"/>
      <c r="BL1091" s="74"/>
      <c r="BM1091" s="74"/>
      <c r="BN1091" s="74"/>
      <c r="BO1091" s="74"/>
      <c r="BP1091" s="74"/>
      <c r="BQ1091" s="74"/>
      <c r="BR1091" s="74"/>
      <c r="BS1091" s="74"/>
      <c r="BT1091" s="74"/>
      <c r="BU1091" s="74"/>
      <c r="BV1091" s="74"/>
      <c r="EV1091" s="72"/>
      <c r="EW1091" s="72"/>
      <c r="EX1091" s="72"/>
      <c r="EY1091" s="72"/>
      <c r="EZ1091" s="72"/>
      <c r="FA1091" s="72"/>
      <c r="FB1091" s="72"/>
      <c r="FC1091" s="72"/>
      <c r="FD1091" s="72"/>
      <c r="FE1091" s="72"/>
      <c r="FF1091" s="72"/>
      <c r="FG1091" s="72"/>
      <c r="FH1091" s="72"/>
      <c r="FI1091" s="72"/>
      <c r="FJ1091" s="72"/>
      <c r="FK1091" s="72"/>
      <c r="FL1091" s="72"/>
    </row>
    <row r="1092" spans="30:168" ht="12.75">
      <c r="AD1092" s="76"/>
      <c r="AF1092" s="76"/>
      <c r="AG1092" s="76"/>
      <c r="AH1092" s="76"/>
      <c r="AI1092" s="76"/>
      <c r="AJ1092" s="76"/>
      <c r="AK1092" s="76"/>
      <c r="AL1092" s="80"/>
      <c r="AM1092" s="80"/>
      <c r="AN1092" s="80"/>
      <c r="AO1092" s="80"/>
      <c r="AP1092" s="80"/>
      <c r="AQ1092" s="80"/>
      <c r="AR1092" s="80"/>
      <c r="AS1092" s="80"/>
      <c r="AT1092" s="80"/>
      <c r="AU1092" s="80"/>
      <c r="AV1092" s="80"/>
      <c r="AW1092" s="80"/>
      <c r="AX1092" s="80"/>
      <c r="AY1092" s="80"/>
      <c r="AZ1092" s="80"/>
      <c r="BA1092" s="80"/>
      <c r="BB1092" s="81"/>
      <c r="BI1092" s="74"/>
      <c r="BJ1092" s="74"/>
      <c r="BK1092" s="74"/>
      <c r="BL1092" s="74"/>
      <c r="BM1092" s="74"/>
      <c r="BN1092" s="74"/>
      <c r="BO1092" s="74"/>
      <c r="BP1092" s="74"/>
      <c r="BQ1092" s="74"/>
      <c r="BR1092" s="74"/>
      <c r="BS1092" s="74"/>
      <c r="BT1092" s="74"/>
      <c r="BU1092" s="74"/>
      <c r="BV1092" s="74"/>
      <c r="EV1092" s="72"/>
      <c r="EW1092" s="72"/>
      <c r="EX1092" s="72"/>
      <c r="EY1092" s="72"/>
      <c r="EZ1092" s="72"/>
      <c r="FA1092" s="72"/>
      <c r="FB1092" s="72"/>
      <c r="FC1092" s="72"/>
      <c r="FD1092" s="72"/>
      <c r="FE1092" s="72"/>
      <c r="FF1092" s="72"/>
      <c r="FG1092" s="72"/>
      <c r="FH1092" s="72"/>
      <c r="FI1092" s="72"/>
      <c r="FJ1092" s="72"/>
      <c r="FK1092" s="72"/>
      <c r="FL1092" s="72"/>
    </row>
    <row r="1093" spans="30:168" ht="12.75">
      <c r="AD1093" s="76"/>
      <c r="AF1093" s="76"/>
      <c r="AG1093" s="76"/>
      <c r="AH1093" s="76"/>
      <c r="AI1093" s="76"/>
      <c r="AJ1093" s="76"/>
      <c r="AK1093" s="76"/>
      <c r="AL1093" s="80"/>
      <c r="AM1093" s="80"/>
      <c r="AN1093" s="80"/>
      <c r="AO1093" s="80"/>
      <c r="AP1093" s="80"/>
      <c r="AQ1093" s="80"/>
      <c r="AR1093" s="80"/>
      <c r="AS1093" s="80"/>
      <c r="AT1093" s="80"/>
      <c r="AU1093" s="80"/>
      <c r="AV1093" s="80"/>
      <c r="AW1093" s="80"/>
      <c r="AX1093" s="80"/>
      <c r="AY1093" s="80"/>
      <c r="AZ1093" s="80"/>
      <c r="BA1093" s="80"/>
      <c r="BB1093" s="81"/>
      <c r="BI1093" s="74"/>
      <c r="BJ1093" s="74"/>
      <c r="BK1093" s="74"/>
      <c r="BL1093" s="74"/>
      <c r="BM1093" s="74"/>
      <c r="BO1093" s="74"/>
      <c r="BP1093" s="74"/>
      <c r="BQ1093" s="74"/>
      <c r="BR1093" s="74"/>
      <c r="BS1093" s="74"/>
      <c r="BT1093" s="74"/>
      <c r="BU1093" s="74"/>
      <c r="BV1093" s="74"/>
      <c r="EV1093" s="72"/>
      <c r="EW1093" s="72"/>
      <c r="EX1093" s="72"/>
      <c r="EY1093" s="72"/>
      <c r="EZ1093" s="72"/>
      <c r="FA1093" s="72"/>
      <c r="FB1093" s="72"/>
      <c r="FC1093" s="72"/>
      <c r="FD1093" s="72"/>
      <c r="FE1093" s="72"/>
      <c r="FF1093" s="72"/>
      <c r="FG1093" s="72"/>
      <c r="FH1093" s="72"/>
      <c r="FI1093" s="72"/>
      <c r="FJ1093" s="72"/>
      <c r="FK1093" s="72"/>
      <c r="FL1093" s="72"/>
    </row>
    <row r="1094" spans="30:168" ht="12.75">
      <c r="AD1094" s="76"/>
      <c r="AF1094" s="76"/>
      <c r="AG1094" s="76"/>
      <c r="AH1094" s="76"/>
      <c r="AI1094" s="76"/>
      <c r="AJ1094" s="76"/>
      <c r="AK1094" s="76"/>
      <c r="AL1094" s="80"/>
      <c r="AM1094" s="80"/>
      <c r="AN1094" s="80"/>
      <c r="AO1094" s="80"/>
      <c r="AP1094" s="80"/>
      <c r="AQ1094" s="80"/>
      <c r="AR1094" s="80"/>
      <c r="AS1094" s="80"/>
      <c r="AT1094" s="80"/>
      <c r="AU1094" s="80"/>
      <c r="AV1094" s="80"/>
      <c r="AW1094" s="80"/>
      <c r="AX1094" s="80"/>
      <c r="AY1094" s="80"/>
      <c r="AZ1094" s="80"/>
      <c r="BA1094" s="80"/>
      <c r="BB1094" s="81"/>
      <c r="BI1094" s="74"/>
      <c r="BJ1094" s="74"/>
      <c r="BK1094" s="74"/>
      <c r="BL1094" s="74"/>
      <c r="BO1094" s="74"/>
      <c r="BP1094" s="74"/>
      <c r="BQ1094" s="74"/>
      <c r="BR1094" s="74"/>
      <c r="BS1094" s="74"/>
      <c r="BT1094" s="74"/>
      <c r="BU1094" s="74"/>
      <c r="BV1094" s="74"/>
      <c r="EV1094" s="72"/>
      <c r="EW1094" s="72"/>
      <c r="EX1094" s="72"/>
      <c r="EY1094" s="72"/>
      <c r="EZ1094" s="72"/>
      <c r="FA1094" s="72"/>
      <c r="FB1094" s="72"/>
      <c r="FC1094" s="72"/>
      <c r="FD1094" s="72"/>
      <c r="FE1094" s="72"/>
      <c r="FF1094" s="72"/>
      <c r="FG1094" s="72"/>
      <c r="FH1094" s="72"/>
      <c r="FI1094" s="72"/>
      <c r="FJ1094" s="72"/>
      <c r="FK1094" s="72"/>
      <c r="FL1094" s="72"/>
    </row>
    <row r="1095" spans="30:74" ht="12.75">
      <c r="AD1095" s="76"/>
      <c r="AF1095" s="76"/>
      <c r="AG1095" s="76"/>
      <c r="AH1095" s="76"/>
      <c r="AI1095" s="76"/>
      <c r="AJ1095" s="76"/>
      <c r="AK1095" s="76"/>
      <c r="AL1095" s="80"/>
      <c r="AM1095" s="80"/>
      <c r="AN1095" s="80"/>
      <c r="AO1095" s="80"/>
      <c r="AP1095" s="80"/>
      <c r="AQ1095" s="80"/>
      <c r="AR1095" s="80"/>
      <c r="AS1095" s="80"/>
      <c r="AT1095" s="80"/>
      <c r="AU1095" s="80"/>
      <c r="AV1095" s="80"/>
      <c r="AW1095" s="80"/>
      <c r="AX1095" s="80"/>
      <c r="AY1095" s="80"/>
      <c r="AZ1095" s="80"/>
      <c r="BA1095" s="80"/>
      <c r="BB1095" s="81"/>
      <c r="BI1095" s="74"/>
      <c r="BJ1095" s="74"/>
      <c r="BK1095" s="74"/>
      <c r="BL1095" s="74"/>
      <c r="BO1095" s="74"/>
      <c r="BP1095" s="74"/>
      <c r="BQ1095" s="74"/>
      <c r="BR1095" s="74"/>
      <c r="BS1095" s="74"/>
      <c r="BT1095" s="74"/>
      <c r="BU1095" s="74"/>
      <c r="BV1095" s="74"/>
    </row>
    <row r="1096" spans="30:74" ht="12.75">
      <c r="AD1096" s="76"/>
      <c r="AF1096" s="76"/>
      <c r="AG1096" s="76"/>
      <c r="AH1096" s="76"/>
      <c r="AI1096" s="76"/>
      <c r="AJ1096" s="76"/>
      <c r="AK1096" s="76"/>
      <c r="AL1096" s="80"/>
      <c r="AM1096" s="80"/>
      <c r="AN1096" s="80"/>
      <c r="AO1096" s="80"/>
      <c r="AP1096" s="80"/>
      <c r="AQ1096" s="80"/>
      <c r="AR1096" s="80"/>
      <c r="AS1096" s="80"/>
      <c r="AT1096" s="80"/>
      <c r="AU1096" s="80"/>
      <c r="AV1096" s="80"/>
      <c r="AW1096" s="80"/>
      <c r="AX1096" s="80"/>
      <c r="AY1096" s="80"/>
      <c r="AZ1096" s="80"/>
      <c r="BA1096" s="80"/>
      <c r="BB1096" s="81"/>
      <c r="BI1096" s="74"/>
      <c r="BJ1096" s="74"/>
      <c r="BK1096" s="74"/>
      <c r="BL1096" s="74"/>
      <c r="BO1096" s="74"/>
      <c r="BP1096" s="74"/>
      <c r="BQ1096" s="74"/>
      <c r="BR1096" s="74"/>
      <c r="BS1096" s="74"/>
      <c r="BT1096" s="74"/>
      <c r="BU1096" s="74"/>
      <c r="BV1096" s="74"/>
    </row>
    <row r="1097" spans="30:74" ht="12.75">
      <c r="AD1097" s="76"/>
      <c r="AF1097" s="76"/>
      <c r="AG1097" s="76"/>
      <c r="AH1097" s="76"/>
      <c r="AI1097" s="76"/>
      <c r="AJ1097" s="76"/>
      <c r="AK1097" s="76"/>
      <c r="AL1097" s="80"/>
      <c r="AM1097" s="80"/>
      <c r="AN1097" s="80"/>
      <c r="AO1097" s="80"/>
      <c r="AP1097" s="80"/>
      <c r="AQ1097" s="80"/>
      <c r="AR1097" s="80"/>
      <c r="AS1097" s="80"/>
      <c r="AT1097" s="80"/>
      <c r="AU1097" s="80"/>
      <c r="AV1097" s="80"/>
      <c r="AW1097" s="80"/>
      <c r="AX1097" s="80"/>
      <c r="AY1097" s="80"/>
      <c r="AZ1097" s="80"/>
      <c r="BA1097" s="80"/>
      <c r="BB1097" s="81"/>
      <c r="BI1097" s="74"/>
      <c r="BJ1097" s="74"/>
      <c r="BK1097" s="74"/>
      <c r="BL1097" s="74"/>
      <c r="BO1097" s="74"/>
      <c r="BP1097" s="74"/>
      <c r="BQ1097" s="74"/>
      <c r="BR1097" s="74"/>
      <c r="BS1097" s="74"/>
      <c r="BT1097" s="74"/>
      <c r="BU1097" s="74"/>
      <c r="BV1097" s="74"/>
    </row>
    <row r="1098" spans="30:74" ht="12.75">
      <c r="AD1098" s="76"/>
      <c r="AF1098" s="76"/>
      <c r="AG1098" s="76"/>
      <c r="AH1098" s="76"/>
      <c r="AI1098" s="76"/>
      <c r="AJ1098" s="76"/>
      <c r="AK1098" s="76"/>
      <c r="AL1098" s="80"/>
      <c r="AM1098" s="80"/>
      <c r="AN1098" s="80"/>
      <c r="AO1098" s="80"/>
      <c r="AP1098" s="80"/>
      <c r="AQ1098" s="80"/>
      <c r="AR1098" s="80"/>
      <c r="AS1098" s="80"/>
      <c r="AT1098" s="80"/>
      <c r="AU1098" s="80"/>
      <c r="AV1098" s="80"/>
      <c r="AW1098" s="80"/>
      <c r="AX1098" s="80"/>
      <c r="AY1098" s="80"/>
      <c r="AZ1098" s="80"/>
      <c r="BA1098" s="80"/>
      <c r="BB1098" s="81"/>
      <c r="BI1098" s="74"/>
      <c r="BJ1098" s="74"/>
      <c r="BK1098" s="74"/>
      <c r="BL1098" s="74"/>
      <c r="BO1098" s="74"/>
      <c r="BP1098" s="74"/>
      <c r="BQ1098" s="74"/>
      <c r="BR1098" s="74"/>
      <c r="BS1098" s="74"/>
      <c r="BT1098" s="74"/>
      <c r="BU1098" s="74"/>
      <c r="BV1098" s="74"/>
    </row>
    <row r="1099" spans="30:74" ht="12.75">
      <c r="AD1099" s="76"/>
      <c r="AF1099" s="76"/>
      <c r="AG1099" s="76"/>
      <c r="AH1099" s="76"/>
      <c r="AI1099" s="76"/>
      <c r="AJ1099" s="76"/>
      <c r="AK1099" s="76"/>
      <c r="AL1099" s="80"/>
      <c r="AM1099" s="80"/>
      <c r="AN1099" s="80"/>
      <c r="AO1099" s="80"/>
      <c r="AP1099" s="80"/>
      <c r="AQ1099" s="80"/>
      <c r="AR1099" s="80"/>
      <c r="AS1099" s="80"/>
      <c r="AT1099" s="80"/>
      <c r="AU1099" s="80"/>
      <c r="AV1099" s="80"/>
      <c r="AW1099" s="80"/>
      <c r="AX1099" s="80"/>
      <c r="AY1099" s="80"/>
      <c r="AZ1099" s="80"/>
      <c r="BA1099" s="80"/>
      <c r="BB1099" s="81"/>
      <c r="BI1099" s="74"/>
      <c r="BJ1099" s="74"/>
      <c r="BK1099" s="74"/>
      <c r="BL1099" s="74"/>
      <c r="BO1099" s="74"/>
      <c r="BP1099" s="74"/>
      <c r="BQ1099" s="74"/>
      <c r="BR1099" s="74"/>
      <c r="BS1099" s="74"/>
      <c r="BT1099" s="74"/>
      <c r="BU1099" s="74"/>
      <c r="BV1099" s="74"/>
    </row>
    <row r="1100" spans="30:74" ht="12.75">
      <c r="AD1100" s="76"/>
      <c r="AF1100" s="76"/>
      <c r="AG1100" s="76"/>
      <c r="AH1100" s="76"/>
      <c r="AI1100" s="76"/>
      <c r="AJ1100" s="76"/>
      <c r="AK1100" s="76"/>
      <c r="AL1100" s="80"/>
      <c r="AM1100" s="80"/>
      <c r="AN1100" s="80"/>
      <c r="AO1100" s="80"/>
      <c r="AP1100" s="80"/>
      <c r="AQ1100" s="80"/>
      <c r="AR1100" s="80"/>
      <c r="AS1100" s="80"/>
      <c r="AT1100" s="80"/>
      <c r="AU1100" s="80"/>
      <c r="AV1100" s="80"/>
      <c r="AW1100" s="80"/>
      <c r="AX1100" s="80"/>
      <c r="AY1100" s="80"/>
      <c r="AZ1100" s="80"/>
      <c r="BA1100" s="80"/>
      <c r="BB1100" s="81"/>
      <c r="BI1100" s="74"/>
      <c r="BJ1100" s="74"/>
      <c r="BK1100" s="74"/>
      <c r="BL1100" s="74"/>
      <c r="BO1100" s="74"/>
      <c r="BP1100" s="74"/>
      <c r="BQ1100" s="74"/>
      <c r="BR1100" s="74"/>
      <c r="BS1100" s="74"/>
      <c r="BT1100" s="74"/>
      <c r="BU1100" s="74"/>
      <c r="BV1100" s="74"/>
    </row>
    <row r="1101" spans="30:74" ht="12.75">
      <c r="AD1101" s="76"/>
      <c r="AF1101" s="76"/>
      <c r="AG1101" s="76"/>
      <c r="AH1101" s="76"/>
      <c r="AI1101" s="76"/>
      <c r="AJ1101" s="76"/>
      <c r="AK1101" s="76"/>
      <c r="AL1101" s="80"/>
      <c r="AM1101" s="80"/>
      <c r="AN1101" s="80"/>
      <c r="AO1101" s="80"/>
      <c r="AP1101" s="80"/>
      <c r="AQ1101" s="80"/>
      <c r="AR1101" s="80"/>
      <c r="AS1101" s="80"/>
      <c r="AT1101" s="80"/>
      <c r="AU1101" s="80"/>
      <c r="AV1101" s="80"/>
      <c r="AW1101" s="80"/>
      <c r="AX1101" s="80"/>
      <c r="AY1101" s="80"/>
      <c r="AZ1101" s="80"/>
      <c r="BA1101" s="80"/>
      <c r="BB1101" s="81"/>
      <c r="BI1101" s="74"/>
      <c r="BJ1101" s="74"/>
      <c r="BK1101" s="74"/>
      <c r="BL1101" s="74"/>
      <c r="BO1101" s="74"/>
      <c r="BP1101" s="74"/>
      <c r="BQ1101" s="74"/>
      <c r="BR1101" s="74"/>
      <c r="BS1101" s="74"/>
      <c r="BT1101" s="74"/>
      <c r="BU1101" s="74"/>
      <c r="BV1101" s="74"/>
    </row>
    <row r="1102" spans="30:74" ht="12.75">
      <c r="AD1102" s="76"/>
      <c r="AF1102" s="76"/>
      <c r="AG1102" s="76"/>
      <c r="AH1102" s="76"/>
      <c r="AI1102" s="76"/>
      <c r="AJ1102" s="76"/>
      <c r="AK1102" s="76"/>
      <c r="AL1102" s="80"/>
      <c r="AM1102" s="80"/>
      <c r="AN1102" s="80"/>
      <c r="AO1102" s="80"/>
      <c r="AP1102" s="80"/>
      <c r="AQ1102" s="80"/>
      <c r="AR1102" s="80"/>
      <c r="AS1102" s="80"/>
      <c r="AT1102" s="80"/>
      <c r="AU1102" s="80"/>
      <c r="AV1102" s="80"/>
      <c r="AW1102" s="80"/>
      <c r="AX1102" s="80"/>
      <c r="AY1102" s="80"/>
      <c r="AZ1102" s="80"/>
      <c r="BA1102" s="80"/>
      <c r="BB1102" s="81"/>
      <c r="BI1102" s="74"/>
      <c r="BJ1102" s="74"/>
      <c r="BK1102" s="74"/>
      <c r="BL1102" s="74"/>
      <c r="BO1102" s="74"/>
      <c r="BP1102" s="74"/>
      <c r="BQ1102" s="74"/>
      <c r="BR1102" s="74"/>
      <c r="BS1102" s="74"/>
      <c r="BT1102" s="74"/>
      <c r="BU1102" s="74"/>
      <c r="BV1102" s="74"/>
    </row>
    <row r="1103" spans="30:74" ht="12.75">
      <c r="AD1103" s="76"/>
      <c r="AF1103" s="76"/>
      <c r="AG1103" s="76"/>
      <c r="AH1103" s="76"/>
      <c r="AI1103" s="76"/>
      <c r="AJ1103" s="76"/>
      <c r="AK1103" s="76"/>
      <c r="AL1103" s="80"/>
      <c r="AM1103" s="80"/>
      <c r="AN1103" s="80"/>
      <c r="AO1103" s="80"/>
      <c r="AP1103" s="80"/>
      <c r="AQ1103" s="80"/>
      <c r="AR1103" s="80"/>
      <c r="AS1103" s="80"/>
      <c r="AT1103" s="80"/>
      <c r="AU1103" s="80"/>
      <c r="AV1103" s="80"/>
      <c r="AW1103" s="80"/>
      <c r="AX1103" s="80"/>
      <c r="AY1103" s="80"/>
      <c r="AZ1103" s="80"/>
      <c r="BA1103" s="80"/>
      <c r="BB1103" s="81"/>
      <c r="BI1103" s="74"/>
      <c r="BJ1103" s="74"/>
      <c r="BK1103" s="74"/>
      <c r="BL1103" s="74"/>
      <c r="BO1103" s="74"/>
      <c r="BP1103" s="74"/>
      <c r="BQ1103" s="74"/>
      <c r="BR1103" s="74"/>
      <c r="BS1103" s="74"/>
      <c r="BT1103" s="74"/>
      <c r="BU1103" s="74"/>
      <c r="BV1103" s="74"/>
    </row>
    <row r="1104" spans="30:74" ht="12.75">
      <c r="AD1104" s="76"/>
      <c r="AF1104" s="76"/>
      <c r="AG1104" s="76"/>
      <c r="AH1104" s="76"/>
      <c r="AI1104" s="76"/>
      <c r="AJ1104" s="76"/>
      <c r="AK1104" s="76"/>
      <c r="AL1104" s="80"/>
      <c r="AM1104" s="80"/>
      <c r="AN1104" s="80"/>
      <c r="AO1104" s="80"/>
      <c r="AP1104" s="80"/>
      <c r="AQ1104" s="80"/>
      <c r="AR1104" s="80"/>
      <c r="AS1104" s="80"/>
      <c r="AT1104" s="80"/>
      <c r="AU1104" s="80"/>
      <c r="AV1104" s="80"/>
      <c r="AW1104" s="80"/>
      <c r="AX1104" s="80"/>
      <c r="AY1104" s="80"/>
      <c r="AZ1104" s="80"/>
      <c r="BA1104" s="80"/>
      <c r="BB1104" s="81"/>
      <c r="BI1104" s="74"/>
      <c r="BJ1104" s="74"/>
      <c r="BK1104" s="74"/>
      <c r="BL1104" s="74"/>
      <c r="BO1104" s="74"/>
      <c r="BP1104" s="74"/>
      <c r="BQ1104" s="74"/>
      <c r="BR1104" s="74"/>
      <c r="BS1104" s="74"/>
      <c r="BT1104" s="74"/>
      <c r="BU1104" s="74"/>
      <c r="BV1104" s="74"/>
    </row>
    <row r="1105" spans="30:74" ht="12.75">
      <c r="AD1105" s="76"/>
      <c r="AF1105" s="76"/>
      <c r="AG1105" s="76"/>
      <c r="AH1105" s="76"/>
      <c r="AI1105" s="76"/>
      <c r="AJ1105" s="76"/>
      <c r="AK1105" s="76"/>
      <c r="AL1105" s="80"/>
      <c r="AM1105" s="80"/>
      <c r="AN1105" s="80"/>
      <c r="AO1105" s="80"/>
      <c r="AP1105" s="80"/>
      <c r="AQ1105" s="80"/>
      <c r="AR1105" s="80"/>
      <c r="AS1105" s="80"/>
      <c r="AT1105" s="80"/>
      <c r="AU1105" s="80"/>
      <c r="AV1105" s="80"/>
      <c r="AW1105" s="80"/>
      <c r="AX1105" s="80"/>
      <c r="AY1105" s="80"/>
      <c r="AZ1105" s="80"/>
      <c r="BA1105" s="80"/>
      <c r="BI1105" s="74"/>
      <c r="BJ1105" s="74"/>
      <c r="BK1105" s="74"/>
      <c r="BL1105" s="74"/>
      <c r="BO1105" s="74"/>
      <c r="BP1105" s="74"/>
      <c r="BQ1105" s="74"/>
      <c r="BR1105" s="74"/>
      <c r="BS1105" s="74"/>
      <c r="BT1105" s="74"/>
      <c r="BU1105" s="74"/>
      <c r="BV1105" s="74"/>
    </row>
    <row r="1106" spans="30:74" ht="12.75">
      <c r="AD1106" s="76"/>
      <c r="AF1106" s="76"/>
      <c r="AG1106" s="76"/>
      <c r="AH1106" s="76"/>
      <c r="AI1106" s="76"/>
      <c r="AJ1106" s="76"/>
      <c r="AK1106" s="76"/>
      <c r="AL1106" s="80"/>
      <c r="AM1106" s="80"/>
      <c r="AN1106" s="80"/>
      <c r="AO1106" s="80"/>
      <c r="AP1106" s="80"/>
      <c r="AQ1106" s="80"/>
      <c r="AR1106" s="80"/>
      <c r="AS1106" s="80"/>
      <c r="AT1106" s="80"/>
      <c r="AU1106" s="80"/>
      <c r="AV1106" s="80"/>
      <c r="AW1106" s="80"/>
      <c r="AX1106" s="80"/>
      <c r="AY1106" s="80"/>
      <c r="AZ1106" s="80"/>
      <c r="BA1106" s="80"/>
      <c r="BI1106" s="74"/>
      <c r="BJ1106" s="74"/>
      <c r="BK1106" s="74"/>
      <c r="BL1106" s="74"/>
      <c r="BO1106" s="74"/>
      <c r="BT1106" s="74"/>
      <c r="BU1106" s="74"/>
      <c r="BV1106" s="74"/>
    </row>
    <row r="1107" spans="30:74" ht="12.75">
      <c r="AD1107" s="76"/>
      <c r="AF1107" s="76"/>
      <c r="AG1107" s="76"/>
      <c r="AH1107" s="76"/>
      <c r="AI1107" s="76"/>
      <c r="AJ1107" s="76"/>
      <c r="AK1107" s="76"/>
      <c r="AL1107" s="80"/>
      <c r="AM1107" s="80"/>
      <c r="AN1107" s="80"/>
      <c r="AO1107" s="80"/>
      <c r="AP1107" s="80"/>
      <c r="AQ1107" s="80"/>
      <c r="AR1107" s="80"/>
      <c r="AS1107" s="80"/>
      <c r="AT1107" s="80"/>
      <c r="AU1107" s="80"/>
      <c r="AV1107" s="80"/>
      <c r="AW1107" s="80"/>
      <c r="AX1107" s="80"/>
      <c r="AY1107" s="80"/>
      <c r="AZ1107" s="80"/>
      <c r="BA1107" s="80"/>
      <c r="BT1107" s="74"/>
      <c r="BU1107" s="74"/>
      <c r="BV1107" s="74"/>
    </row>
    <row r="1108" spans="30:74" ht="12.75">
      <c r="AD1108" s="76"/>
      <c r="AF1108" s="76"/>
      <c r="AG1108" s="76"/>
      <c r="AH1108" s="76"/>
      <c r="AI1108" s="76"/>
      <c r="AJ1108" s="76"/>
      <c r="AK1108" s="76"/>
      <c r="AL1108" s="80"/>
      <c r="AM1108" s="80"/>
      <c r="AN1108" s="80"/>
      <c r="AO1108" s="80"/>
      <c r="AP1108" s="80"/>
      <c r="AQ1108" s="80"/>
      <c r="AR1108" s="80"/>
      <c r="AS1108" s="80"/>
      <c r="AT1108" s="80"/>
      <c r="AU1108" s="80"/>
      <c r="AV1108" s="80"/>
      <c r="AW1108" s="80"/>
      <c r="AX1108" s="80"/>
      <c r="AY1108" s="80"/>
      <c r="AZ1108" s="80"/>
      <c r="BA1108" s="80"/>
      <c r="BT1108" s="74"/>
      <c r="BU1108" s="74"/>
      <c r="BV1108" s="74"/>
    </row>
    <row r="1109" spans="30:74" ht="12.75">
      <c r="AD1109" s="76"/>
      <c r="AF1109" s="76"/>
      <c r="AG1109" s="76"/>
      <c r="AH1109" s="76"/>
      <c r="AI1109" s="76"/>
      <c r="AJ1109" s="76"/>
      <c r="AK1109" s="76"/>
      <c r="AL1109" s="80"/>
      <c r="AM1109" s="80"/>
      <c r="AN1109" s="80"/>
      <c r="AO1109" s="80"/>
      <c r="AP1109" s="80"/>
      <c r="AQ1109" s="80"/>
      <c r="AR1109" s="80"/>
      <c r="AS1109" s="80"/>
      <c r="AT1109" s="80"/>
      <c r="AU1109" s="80"/>
      <c r="AV1109" s="80"/>
      <c r="AW1109" s="80"/>
      <c r="AX1109" s="80"/>
      <c r="AY1109" s="80"/>
      <c r="AZ1109" s="80"/>
      <c r="BA1109" s="80"/>
      <c r="BU1109" s="74"/>
      <c r="BV1109" s="74"/>
    </row>
    <row r="1110" spans="30:53" ht="12.75">
      <c r="AD1110" s="76"/>
      <c r="AF1110" s="76"/>
      <c r="AG1110" s="76"/>
      <c r="AH1110" s="76"/>
      <c r="AI1110" s="76"/>
      <c r="AJ1110" s="76"/>
      <c r="AK1110" s="76"/>
      <c r="AL1110" s="80"/>
      <c r="AM1110" s="80"/>
      <c r="AN1110" s="80"/>
      <c r="AO1110" s="80"/>
      <c r="AP1110" s="80"/>
      <c r="AQ1110" s="80"/>
      <c r="AR1110" s="80"/>
      <c r="AS1110" s="80"/>
      <c r="AT1110" s="80"/>
      <c r="AU1110" s="80"/>
      <c r="AV1110" s="80"/>
      <c r="AW1110" s="80"/>
      <c r="AX1110" s="80"/>
      <c r="AY1110" s="80"/>
      <c r="AZ1110" s="80"/>
      <c r="BA1110" s="80"/>
    </row>
    <row r="1111" spans="30:53" ht="12.75">
      <c r="AD1111" s="76"/>
      <c r="AF1111" s="76"/>
      <c r="AG1111" s="76"/>
      <c r="AH1111" s="76"/>
      <c r="AI1111" s="76"/>
      <c r="AJ1111" s="76"/>
      <c r="AK1111" s="76"/>
      <c r="AL1111" s="80"/>
      <c r="AM1111" s="80"/>
      <c r="AN1111" s="80"/>
      <c r="AO1111" s="80"/>
      <c r="AP1111" s="80"/>
      <c r="AQ1111" s="80"/>
      <c r="AR1111" s="80"/>
      <c r="AS1111" s="80"/>
      <c r="AT1111" s="80"/>
      <c r="AU1111" s="80"/>
      <c r="AV1111" s="80"/>
      <c r="AW1111" s="80"/>
      <c r="AX1111" s="80"/>
      <c r="AY1111" s="80"/>
      <c r="AZ1111" s="80"/>
      <c r="BA1111" s="80"/>
    </row>
    <row r="1112" spans="30:53" ht="12.75">
      <c r="AD1112" s="76"/>
      <c r="AF1112" s="76"/>
      <c r="AG1112" s="76"/>
      <c r="AH1112" s="76"/>
      <c r="AI1112" s="76"/>
      <c r="AJ1112" s="76"/>
      <c r="AK1112" s="76"/>
      <c r="AL1112" s="80"/>
      <c r="AM1112" s="80"/>
      <c r="AN1112" s="80"/>
      <c r="AO1112" s="80"/>
      <c r="AP1112" s="80"/>
      <c r="AQ1112" s="80"/>
      <c r="AR1112" s="80"/>
      <c r="AS1112" s="80"/>
      <c r="AT1112" s="80"/>
      <c r="AU1112" s="80"/>
      <c r="AV1112" s="80"/>
      <c r="AW1112" s="80"/>
      <c r="AX1112" s="80"/>
      <c r="AY1112" s="80"/>
      <c r="AZ1112" s="80"/>
      <c r="BA1112" s="80"/>
    </row>
    <row r="1113" spans="30:53" ht="12.75">
      <c r="AD1113" s="76"/>
      <c r="AF1113" s="76"/>
      <c r="AG1113" s="76"/>
      <c r="AH1113" s="76"/>
      <c r="AI1113" s="76"/>
      <c r="AJ1113" s="76"/>
      <c r="AK1113" s="76"/>
      <c r="AL1113" s="80"/>
      <c r="AM1113" s="80"/>
      <c r="AN1113" s="80"/>
      <c r="AO1113" s="80"/>
      <c r="AP1113" s="80"/>
      <c r="AQ1113" s="80"/>
      <c r="AR1113" s="80"/>
      <c r="AS1113" s="80"/>
      <c r="AT1113" s="80"/>
      <c r="AU1113" s="80"/>
      <c r="AV1113" s="80"/>
      <c r="AW1113" s="80"/>
      <c r="AX1113" s="80"/>
      <c r="AY1113" s="80"/>
      <c r="AZ1113" s="80"/>
      <c r="BA1113" s="80"/>
    </row>
    <row r="1114" spans="30:53" ht="12.75">
      <c r="AD1114" s="76"/>
      <c r="AF1114" s="76"/>
      <c r="AG1114" s="76"/>
      <c r="AH1114" s="76"/>
      <c r="AI1114" s="76"/>
      <c r="AJ1114" s="76"/>
      <c r="AK1114" s="76"/>
      <c r="AL1114" s="80"/>
      <c r="AM1114" s="80"/>
      <c r="AN1114" s="80"/>
      <c r="AO1114" s="80"/>
      <c r="AP1114" s="80"/>
      <c r="AQ1114" s="80"/>
      <c r="AR1114" s="80"/>
      <c r="AS1114" s="80"/>
      <c r="AT1114" s="80"/>
      <c r="AU1114" s="80"/>
      <c r="AV1114" s="80"/>
      <c r="AW1114" s="80"/>
      <c r="AX1114" s="80"/>
      <c r="AY1114" s="80"/>
      <c r="AZ1114" s="80"/>
      <c r="BA1114" s="80"/>
    </row>
    <row r="1115" spans="30:53" ht="12.75">
      <c r="AD1115" s="76"/>
      <c r="AF1115" s="76"/>
      <c r="AG1115" s="76"/>
      <c r="AH1115" s="76"/>
      <c r="AI1115" s="76"/>
      <c r="AJ1115" s="76"/>
      <c r="AK1115" s="76"/>
      <c r="AL1115" s="80"/>
      <c r="AM1115" s="80"/>
      <c r="AN1115" s="80"/>
      <c r="AO1115" s="80"/>
      <c r="AP1115" s="80"/>
      <c r="AQ1115" s="80"/>
      <c r="AR1115" s="80"/>
      <c r="AS1115" s="80"/>
      <c r="AT1115" s="80"/>
      <c r="AU1115" s="80"/>
      <c r="AV1115" s="80"/>
      <c r="AW1115" s="80"/>
      <c r="AX1115" s="80"/>
      <c r="AY1115" s="80"/>
      <c r="AZ1115" s="80"/>
      <c r="BA1115" s="80"/>
    </row>
    <row r="1116" spans="30:53" ht="12.75">
      <c r="AD1116" s="76"/>
      <c r="AF1116" s="76"/>
      <c r="AG1116" s="76"/>
      <c r="AH1116" s="76"/>
      <c r="AI1116" s="76"/>
      <c r="AJ1116" s="76"/>
      <c r="AK1116" s="76"/>
      <c r="AL1116" s="80"/>
      <c r="AM1116" s="80"/>
      <c r="AN1116" s="80"/>
      <c r="AO1116" s="80"/>
      <c r="AP1116" s="80"/>
      <c r="AQ1116" s="80"/>
      <c r="AR1116" s="80"/>
      <c r="AS1116" s="80"/>
      <c r="AT1116" s="80"/>
      <c r="AU1116" s="80"/>
      <c r="AV1116" s="80"/>
      <c r="AW1116" s="80"/>
      <c r="AX1116" s="80"/>
      <c r="AY1116" s="80"/>
      <c r="AZ1116" s="80"/>
      <c r="BA1116" s="80"/>
    </row>
    <row r="1117" spans="30:53" ht="12.75">
      <c r="AD1117" s="76"/>
      <c r="AF1117" s="76"/>
      <c r="AG1117" s="76"/>
      <c r="AH1117" s="76"/>
      <c r="AI1117" s="76"/>
      <c r="AJ1117" s="76"/>
      <c r="AK1117" s="76"/>
      <c r="AL1117" s="80"/>
      <c r="AM1117" s="80"/>
      <c r="AN1117" s="80"/>
      <c r="AO1117" s="80"/>
      <c r="AP1117" s="80"/>
      <c r="AQ1117" s="80"/>
      <c r="AR1117" s="80"/>
      <c r="AS1117" s="80"/>
      <c r="AT1117" s="80"/>
      <c r="AU1117" s="80"/>
      <c r="AV1117" s="80"/>
      <c r="AW1117" s="80"/>
      <c r="AX1117" s="80"/>
      <c r="AY1117" s="80"/>
      <c r="AZ1117" s="80"/>
      <c r="BA1117" s="80"/>
    </row>
    <row r="1118" spans="30:53" ht="12.75">
      <c r="AD1118" s="76"/>
      <c r="AF1118" s="76"/>
      <c r="AG1118" s="76"/>
      <c r="AH1118" s="76"/>
      <c r="AI1118" s="76"/>
      <c r="AJ1118" s="76"/>
      <c r="AK1118" s="76"/>
      <c r="AL1118" s="80"/>
      <c r="AM1118" s="80"/>
      <c r="AN1118" s="80"/>
      <c r="AO1118" s="80"/>
      <c r="AP1118" s="80"/>
      <c r="AQ1118" s="80"/>
      <c r="AR1118" s="80"/>
      <c r="AS1118" s="80"/>
      <c r="AT1118" s="80"/>
      <c r="AU1118" s="80"/>
      <c r="AV1118" s="80"/>
      <c r="AW1118" s="80"/>
      <c r="AX1118" s="80"/>
      <c r="AY1118" s="80"/>
      <c r="AZ1118" s="80"/>
      <c r="BA1118" s="80"/>
    </row>
    <row r="1119" spans="30:53" ht="12.75">
      <c r="AD1119" s="76"/>
      <c r="AF1119" s="76"/>
      <c r="AG1119" s="76"/>
      <c r="AH1119" s="76"/>
      <c r="AI1119" s="76"/>
      <c r="AJ1119" s="76"/>
      <c r="AK1119" s="76"/>
      <c r="AL1119" s="80"/>
      <c r="AM1119" s="80"/>
      <c r="AN1119" s="80"/>
      <c r="AO1119" s="80"/>
      <c r="AP1119" s="80"/>
      <c r="AQ1119" s="80"/>
      <c r="AR1119" s="80"/>
      <c r="AS1119" s="80"/>
      <c r="AT1119" s="80"/>
      <c r="AU1119" s="80"/>
      <c r="AV1119" s="80"/>
      <c r="AW1119" s="80"/>
      <c r="AX1119" s="80"/>
      <c r="AY1119" s="80"/>
      <c r="AZ1119" s="80"/>
      <c r="BA1119" s="80"/>
    </row>
    <row r="1120" spans="30:53" ht="12.75">
      <c r="AD1120" s="76"/>
      <c r="AF1120" s="76"/>
      <c r="AG1120" s="76"/>
      <c r="AH1120" s="76"/>
      <c r="AI1120" s="76"/>
      <c r="AJ1120" s="76"/>
      <c r="AK1120" s="76"/>
      <c r="AL1120" s="80"/>
      <c r="AM1120" s="80"/>
      <c r="AN1120" s="80"/>
      <c r="AO1120" s="80"/>
      <c r="AP1120" s="80"/>
      <c r="AQ1120" s="80"/>
      <c r="AR1120" s="80"/>
      <c r="AS1120" s="80"/>
      <c r="AT1120" s="80"/>
      <c r="AU1120" s="80"/>
      <c r="AV1120" s="80"/>
      <c r="AW1120" s="80"/>
      <c r="AX1120" s="80"/>
      <c r="AY1120" s="80"/>
      <c r="AZ1120" s="80"/>
      <c r="BA1120" s="80"/>
    </row>
    <row r="1121" spans="30:53" ht="12.75">
      <c r="AD1121" s="76"/>
      <c r="AF1121" s="76"/>
      <c r="AG1121" s="76"/>
      <c r="AH1121" s="76"/>
      <c r="AI1121" s="76"/>
      <c r="AJ1121" s="76"/>
      <c r="AK1121" s="76"/>
      <c r="AL1121" s="80"/>
      <c r="AM1121" s="80"/>
      <c r="AN1121" s="80"/>
      <c r="AO1121" s="80"/>
      <c r="AP1121" s="80"/>
      <c r="AQ1121" s="80"/>
      <c r="AS1121" s="80"/>
      <c r="AT1121" s="80"/>
      <c r="AU1121" s="80"/>
      <c r="AV1121" s="80"/>
      <c r="AW1121" s="80"/>
      <c r="AX1121" s="80"/>
      <c r="AY1121" s="80"/>
      <c r="AZ1121" s="80"/>
      <c r="BA1121" s="80"/>
    </row>
    <row r="1122" spans="30:53" ht="12.75">
      <c r="AD1122" s="76"/>
      <c r="AF1122" s="76"/>
      <c r="AG1122" s="76"/>
      <c r="AH1122" s="76"/>
      <c r="AI1122" s="76"/>
      <c r="AJ1122" s="76"/>
      <c r="AK1122" s="76"/>
      <c r="AL1122" s="80"/>
      <c r="AM1122" s="80"/>
      <c r="AN1122" s="80"/>
      <c r="AO1122" s="80"/>
      <c r="AP1122" s="80"/>
      <c r="AQ1122" s="80"/>
      <c r="AS1122" s="80"/>
      <c r="AT1122" s="80"/>
      <c r="AU1122" s="80"/>
      <c r="AV1122" s="80"/>
      <c r="AW1122" s="80"/>
      <c r="AX1122" s="80"/>
      <c r="AY1122" s="80"/>
      <c r="AZ1122" s="80"/>
      <c r="BA1122" s="80"/>
    </row>
    <row r="1123" spans="45:53" ht="12.75">
      <c r="AS1123" s="80"/>
      <c r="AT1123" s="80"/>
      <c r="AU1123" s="80"/>
      <c r="AV1123" s="80"/>
      <c r="AW1123" s="80"/>
      <c r="AX1123" s="80"/>
      <c r="AY1123" s="80"/>
      <c r="AZ1123" s="80"/>
      <c r="BA1123" s="80"/>
    </row>
    <row r="1124" spans="45:51" ht="12.75">
      <c r="AS1124" s="80"/>
      <c r="AT1124" s="80"/>
      <c r="AU1124" s="80"/>
      <c r="AV1124" s="80"/>
      <c r="AW1124" s="80"/>
      <c r="AX1124" s="80"/>
      <c r="AY1124" s="80"/>
    </row>
    <row r="1125" spans="45:51" ht="12.75">
      <c r="AS1125" s="80"/>
      <c r="AT1125" s="80"/>
      <c r="AU1125" s="80"/>
      <c r="AV1125" s="80"/>
      <c r="AW1125" s="80"/>
      <c r="AX1125" s="80"/>
      <c r="AY1125" s="80"/>
    </row>
    <row r="1126" spans="45:51" ht="12.75">
      <c r="AS1126" s="80"/>
      <c r="AT1126" s="80"/>
      <c r="AU1126" s="80"/>
      <c r="AV1126" s="80"/>
      <c r="AW1126" s="80"/>
      <c r="AX1126" s="80"/>
      <c r="AY1126" s="80"/>
    </row>
    <row r="1127" spans="45:51" ht="12.75">
      <c r="AS1127" s="80"/>
      <c r="AT1127" s="80"/>
      <c r="AU1127" s="80"/>
      <c r="AV1127" s="80"/>
      <c r="AW1127" s="80"/>
      <c r="AX1127" s="80"/>
      <c r="AY1127" s="80"/>
    </row>
    <row r="1128" spans="45:51" ht="12.75">
      <c r="AS1128" s="80"/>
      <c r="AT1128" s="80"/>
      <c r="AU1128" s="80"/>
      <c r="AV1128" s="80"/>
      <c r="AW1128" s="80"/>
      <c r="AX1128" s="80"/>
      <c r="AY1128" s="80"/>
    </row>
    <row r="1129" spans="45:50" ht="12.75">
      <c r="AS1129" s="80"/>
      <c r="AT1129" s="80"/>
      <c r="AU1129" s="80"/>
      <c r="AV1129" s="80"/>
      <c r="AW1129" s="80"/>
      <c r="AX1129" s="80"/>
    </row>
    <row r="1130" spans="45:50" ht="12.75">
      <c r="AS1130" s="80"/>
      <c r="AT1130" s="80"/>
      <c r="AU1130" s="80"/>
      <c r="AV1130" s="80"/>
      <c r="AW1130" s="80"/>
      <c r="AX1130" s="80"/>
    </row>
    <row r="1131" spans="45:50" ht="12.75">
      <c r="AS1131" s="80"/>
      <c r="AT1131" s="80"/>
      <c r="AU1131" s="80"/>
      <c r="AV1131" s="80"/>
      <c r="AW1131" s="80"/>
      <c r="AX1131" s="80"/>
    </row>
    <row r="1132" ht="12.75">
      <c r="AX1132" s="80"/>
    </row>
    <row r="1133" ht="12.75">
      <c r="AX1133" s="80"/>
    </row>
  </sheetData>
  <sheetProtection/>
  <mergeCells count="42">
    <mergeCell ref="CB2:CG3"/>
    <mergeCell ref="BJ2:BO3"/>
    <mergeCell ref="BV2:CA3"/>
    <mergeCell ref="DF2:DK3"/>
    <mergeCell ref="CZ2:DE3"/>
    <mergeCell ref="CN2:CS3"/>
    <mergeCell ref="BP2:BU3"/>
    <mergeCell ref="EJ2:EO3"/>
    <mergeCell ref="F4:G4"/>
    <mergeCell ref="AF2:AK3"/>
    <mergeCell ref="CT2:CY3"/>
    <mergeCell ref="ED2:EI3"/>
    <mergeCell ref="BD2:BI3"/>
    <mergeCell ref="CH2:CM3"/>
    <mergeCell ref="DX2:EC3"/>
    <mergeCell ref="DR2:DW3"/>
    <mergeCell ref="DL2:DQ3"/>
    <mergeCell ref="A2:A6"/>
    <mergeCell ref="B5:B7"/>
    <mergeCell ref="C4:D4"/>
    <mergeCell ref="B2:B3"/>
    <mergeCell ref="AX2:BC3"/>
    <mergeCell ref="N2:S3"/>
    <mergeCell ref="H2:M3"/>
    <mergeCell ref="C3:D3"/>
    <mergeCell ref="F37:G37"/>
    <mergeCell ref="A1:G1"/>
    <mergeCell ref="T2:Y3"/>
    <mergeCell ref="Z2:AE3"/>
    <mergeCell ref="F2:G3"/>
    <mergeCell ref="C37:D37"/>
    <mergeCell ref="C6:D6"/>
    <mergeCell ref="F5:G5"/>
    <mergeCell ref="C35:D35"/>
    <mergeCell ref="B34:F34"/>
    <mergeCell ref="F36:G36"/>
    <mergeCell ref="F35:G35"/>
    <mergeCell ref="AR2:AW3"/>
    <mergeCell ref="F6:G6"/>
    <mergeCell ref="C2:D2"/>
    <mergeCell ref="C5:D5"/>
    <mergeCell ref="AL2:AQ3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T75"/>
  <sheetViews>
    <sheetView zoomScale="80" zoomScaleNormal="80" zoomScalePageLayoutView="0" workbookViewId="0" topLeftCell="A1">
      <selection activeCell="I24" sqref="I24"/>
    </sheetView>
  </sheetViews>
  <sheetFormatPr defaultColWidth="11.421875" defaultRowHeight="12.75"/>
  <cols>
    <col min="1" max="1" width="16.00390625" style="62" customWidth="1"/>
    <col min="2" max="2" width="33.28125" style="64" customWidth="1"/>
    <col min="3" max="3" width="3.57421875" style="218" customWidth="1"/>
    <col min="4" max="4" width="15.7109375" style="222" customWidth="1"/>
    <col min="5" max="5" width="30.8515625" style="0" customWidth="1"/>
    <col min="6" max="6" width="21.00390625" style="229" customWidth="1"/>
    <col min="7" max="11" width="11.421875" style="0" customWidth="1"/>
    <col min="12" max="12" width="4.00390625" style="215" customWidth="1"/>
    <col min="13" max="13" width="17.7109375" style="0" customWidth="1"/>
    <col min="14" max="14" width="18.8515625" style="0" customWidth="1"/>
    <col min="15" max="15" width="10.421875" style="216" customWidth="1"/>
    <col min="16" max="16" width="18.7109375" style="0" customWidth="1"/>
    <col min="17" max="17" width="11.140625" style="216" customWidth="1"/>
  </cols>
  <sheetData>
    <row r="1" spans="1:20" ht="18">
      <c r="A1" s="225" t="s">
        <v>326</v>
      </c>
      <c r="B1" s="226" t="s">
        <v>327</v>
      </c>
      <c r="D1" s="224" t="s">
        <v>326</v>
      </c>
      <c r="E1" s="224" t="s">
        <v>328</v>
      </c>
      <c r="F1" s="227"/>
      <c r="M1" t="s">
        <v>322</v>
      </c>
      <c r="N1" s="217" t="s">
        <v>325</v>
      </c>
      <c r="O1" s="216" t="s">
        <v>277</v>
      </c>
      <c r="P1" s="217" t="s">
        <v>325</v>
      </c>
      <c r="Q1" s="216" t="s">
        <v>323</v>
      </c>
      <c r="R1" t="s">
        <v>323</v>
      </c>
      <c r="S1" t="s">
        <v>277</v>
      </c>
      <c r="T1" t="s">
        <v>324</v>
      </c>
    </row>
    <row r="2" spans="1:19" ht="18">
      <c r="A2" s="62" t="s">
        <v>330</v>
      </c>
      <c r="B2" s="234" t="s">
        <v>311</v>
      </c>
      <c r="C2" s="219"/>
      <c r="D2" s="66">
        <v>11</v>
      </c>
      <c r="E2" s="67" t="s">
        <v>286</v>
      </c>
      <c r="F2" s="227"/>
      <c r="M2" t="s">
        <v>278</v>
      </c>
      <c r="N2" t="s">
        <v>283</v>
      </c>
      <c r="O2" s="216">
        <v>5</v>
      </c>
      <c r="P2" t="s">
        <v>286</v>
      </c>
      <c r="Q2" s="216">
        <v>11</v>
      </c>
      <c r="S2">
        <v>250</v>
      </c>
    </row>
    <row r="3" spans="1:19" ht="18">
      <c r="A3" s="66">
        <v>5</v>
      </c>
      <c r="B3" s="231" t="s">
        <v>283</v>
      </c>
      <c r="C3" s="219"/>
      <c r="D3" s="66">
        <v>24</v>
      </c>
      <c r="E3" s="67" t="s">
        <v>279</v>
      </c>
      <c r="F3" s="227"/>
      <c r="M3" t="s">
        <v>279</v>
      </c>
      <c r="N3" t="s">
        <v>290</v>
      </c>
      <c r="O3" s="216">
        <v>5</v>
      </c>
      <c r="P3" t="s">
        <v>279</v>
      </c>
      <c r="Q3" s="216">
        <v>24</v>
      </c>
      <c r="R3">
        <v>24</v>
      </c>
      <c r="S3">
        <v>24</v>
      </c>
    </row>
    <row r="4" spans="1:18" ht="18">
      <c r="A4" s="66">
        <v>5</v>
      </c>
      <c r="B4" s="232" t="s">
        <v>290</v>
      </c>
      <c r="C4" s="219"/>
      <c r="D4" s="148">
        <v>27</v>
      </c>
      <c r="E4" s="149" t="s">
        <v>311</v>
      </c>
      <c r="F4" s="228"/>
      <c r="M4" t="s">
        <v>280</v>
      </c>
      <c r="N4" t="s">
        <v>308</v>
      </c>
      <c r="O4" s="216">
        <v>8</v>
      </c>
      <c r="P4" t="s">
        <v>311</v>
      </c>
      <c r="Q4" s="216">
        <v>27</v>
      </c>
      <c r="R4" t="s">
        <v>275</v>
      </c>
    </row>
    <row r="5" spans="1:19" ht="18">
      <c r="A5" s="66">
        <v>8</v>
      </c>
      <c r="B5" s="232" t="s">
        <v>308</v>
      </c>
      <c r="C5" s="220"/>
      <c r="D5" s="66">
        <v>34</v>
      </c>
      <c r="E5" s="67" t="s">
        <v>315</v>
      </c>
      <c r="F5" s="227"/>
      <c r="M5" t="s">
        <v>281</v>
      </c>
      <c r="N5" t="s">
        <v>286</v>
      </c>
      <c r="O5" s="216">
        <v>11</v>
      </c>
      <c r="P5" t="s">
        <v>315</v>
      </c>
      <c r="Q5" s="216">
        <v>34</v>
      </c>
      <c r="S5">
        <v>20</v>
      </c>
    </row>
    <row r="6" spans="1:19" ht="18">
      <c r="A6" s="148">
        <v>11</v>
      </c>
      <c r="B6" s="230" t="s">
        <v>286</v>
      </c>
      <c r="C6" s="219"/>
      <c r="D6" s="66">
        <v>55</v>
      </c>
      <c r="E6" s="67" t="s">
        <v>299</v>
      </c>
      <c r="F6" s="227"/>
      <c r="M6" t="s">
        <v>282</v>
      </c>
      <c r="N6" t="s">
        <v>284</v>
      </c>
      <c r="O6" s="216">
        <v>14</v>
      </c>
      <c r="P6" t="s">
        <v>299</v>
      </c>
      <c r="Q6" s="216">
        <v>55</v>
      </c>
      <c r="S6">
        <v>61</v>
      </c>
    </row>
    <row r="7" spans="1:19" ht="18">
      <c r="A7" s="66">
        <v>14</v>
      </c>
      <c r="B7" s="231" t="s">
        <v>284</v>
      </c>
      <c r="C7" s="219"/>
      <c r="D7" s="66">
        <v>93</v>
      </c>
      <c r="E7" s="67" t="s">
        <v>290</v>
      </c>
      <c r="F7" s="227"/>
      <c r="M7" t="s">
        <v>283</v>
      </c>
      <c r="N7" t="s">
        <v>281</v>
      </c>
      <c r="O7" s="216">
        <v>20</v>
      </c>
      <c r="P7" t="s">
        <v>290</v>
      </c>
      <c r="Q7" s="216">
        <v>93</v>
      </c>
      <c r="S7">
        <v>5</v>
      </c>
    </row>
    <row r="8" spans="1:20" ht="18">
      <c r="A8" s="66">
        <v>20</v>
      </c>
      <c r="B8" s="235" t="s">
        <v>281</v>
      </c>
      <c r="C8" s="219"/>
      <c r="D8" s="66">
        <v>144</v>
      </c>
      <c r="E8" s="67" t="s">
        <v>318</v>
      </c>
      <c r="F8" s="227"/>
      <c r="M8" t="s">
        <v>284</v>
      </c>
      <c r="N8" t="s">
        <v>279</v>
      </c>
      <c r="O8" s="216">
        <v>24</v>
      </c>
      <c r="P8" t="s">
        <v>318</v>
      </c>
      <c r="Q8" s="216">
        <v>144</v>
      </c>
      <c r="S8">
        <v>14</v>
      </c>
      <c r="T8">
        <v>14</v>
      </c>
    </row>
    <row r="9" spans="1:19" ht="18">
      <c r="A9" s="66">
        <v>24</v>
      </c>
      <c r="B9" s="231" t="s">
        <v>279</v>
      </c>
      <c r="C9" s="219"/>
      <c r="D9" s="66">
        <v>150</v>
      </c>
      <c r="E9" s="67" t="s">
        <v>320</v>
      </c>
      <c r="F9" s="227"/>
      <c r="M9" t="s">
        <v>285</v>
      </c>
      <c r="N9" t="s">
        <v>310</v>
      </c>
      <c r="O9" s="216">
        <v>25</v>
      </c>
      <c r="P9" t="s">
        <v>320</v>
      </c>
      <c r="Q9" s="216">
        <v>150</v>
      </c>
      <c r="S9">
        <v>108</v>
      </c>
    </row>
    <row r="10" spans="1:19" ht="18">
      <c r="A10" s="66">
        <v>25</v>
      </c>
      <c r="B10" s="232" t="s">
        <v>310</v>
      </c>
      <c r="C10" s="219"/>
      <c r="D10" s="66">
        <v>220</v>
      </c>
      <c r="E10" s="67" t="s">
        <v>294</v>
      </c>
      <c r="F10" s="227"/>
      <c r="M10" t="s">
        <v>286</v>
      </c>
      <c r="N10" t="s">
        <v>304</v>
      </c>
      <c r="O10" s="216">
        <v>26</v>
      </c>
      <c r="P10" t="s">
        <v>294</v>
      </c>
      <c r="Q10" s="216">
        <v>220</v>
      </c>
      <c r="R10">
        <v>11</v>
      </c>
      <c r="S10">
        <v>11</v>
      </c>
    </row>
    <row r="11" spans="1:20" ht="18">
      <c r="A11" s="66">
        <v>26</v>
      </c>
      <c r="B11" s="232" t="s">
        <v>304</v>
      </c>
      <c r="C11" s="219"/>
      <c r="D11" s="66">
        <v>335</v>
      </c>
      <c r="E11" s="67" t="s">
        <v>306</v>
      </c>
      <c r="F11" s="227"/>
      <c r="M11" t="s">
        <v>287</v>
      </c>
      <c r="N11" t="s">
        <v>287</v>
      </c>
      <c r="O11" s="216">
        <v>33</v>
      </c>
      <c r="P11" t="s">
        <v>306</v>
      </c>
      <c r="Q11" s="216">
        <v>335</v>
      </c>
      <c r="R11">
        <v>753</v>
      </c>
      <c r="T11">
        <v>33</v>
      </c>
    </row>
    <row r="12" spans="1:17" ht="18">
      <c r="A12" s="66">
        <v>31</v>
      </c>
      <c r="B12" s="231" t="s">
        <v>298</v>
      </c>
      <c r="C12" s="219"/>
      <c r="D12" s="66">
        <v>462</v>
      </c>
      <c r="E12" s="67" t="s">
        <v>317</v>
      </c>
      <c r="F12" s="227"/>
      <c r="M12" t="s">
        <v>288</v>
      </c>
      <c r="N12" t="s">
        <v>295</v>
      </c>
      <c r="O12" s="216">
        <v>46</v>
      </c>
      <c r="P12" t="s">
        <v>317</v>
      </c>
      <c r="Q12" s="216">
        <v>462</v>
      </c>
    </row>
    <row r="13" spans="1:19" ht="18">
      <c r="A13" s="66">
        <v>33</v>
      </c>
      <c r="B13" s="231" t="s">
        <v>287</v>
      </c>
      <c r="C13" s="219"/>
      <c r="D13" s="66">
        <v>632</v>
      </c>
      <c r="E13" s="67" t="s">
        <v>293</v>
      </c>
      <c r="F13" s="227"/>
      <c r="M13" t="s">
        <v>289</v>
      </c>
      <c r="N13" t="s">
        <v>282</v>
      </c>
      <c r="O13" s="216">
        <v>61</v>
      </c>
      <c r="P13" t="s">
        <v>293</v>
      </c>
      <c r="Q13" s="216">
        <v>632</v>
      </c>
      <c r="S13">
        <v>663</v>
      </c>
    </row>
    <row r="14" spans="1:19" ht="18">
      <c r="A14" s="66">
        <v>46</v>
      </c>
      <c r="B14" s="231" t="s">
        <v>295</v>
      </c>
      <c r="C14" s="219"/>
      <c r="D14" s="66">
        <v>753</v>
      </c>
      <c r="E14" s="67" t="s">
        <v>287</v>
      </c>
      <c r="F14" s="227"/>
      <c r="M14" t="s">
        <v>290</v>
      </c>
      <c r="N14" t="s">
        <v>307</v>
      </c>
      <c r="O14" s="216">
        <v>64</v>
      </c>
      <c r="P14" t="s">
        <v>287</v>
      </c>
      <c r="Q14" s="216">
        <v>753</v>
      </c>
      <c r="R14">
        <v>93</v>
      </c>
      <c r="S14">
        <v>5</v>
      </c>
    </row>
    <row r="15" spans="1:19" ht="18">
      <c r="A15" s="66">
        <v>61</v>
      </c>
      <c r="B15" s="231" t="s">
        <v>282</v>
      </c>
      <c r="C15" s="219"/>
      <c r="D15" s="66">
        <v>969</v>
      </c>
      <c r="E15" s="67" t="s">
        <v>316</v>
      </c>
      <c r="F15" s="227"/>
      <c r="M15" t="s">
        <v>291</v>
      </c>
      <c r="N15" t="s">
        <v>316</v>
      </c>
      <c r="O15" s="216">
        <v>66</v>
      </c>
      <c r="P15" t="s">
        <v>316</v>
      </c>
      <c r="Q15" s="216">
        <v>969</v>
      </c>
      <c r="R15">
        <v>999</v>
      </c>
      <c r="S15">
        <v>145</v>
      </c>
    </row>
    <row r="16" spans="1:19" ht="18">
      <c r="A16" s="66">
        <v>66</v>
      </c>
      <c r="B16" s="232" t="s">
        <v>316</v>
      </c>
      <c r="C16" s="219"/>
      <c r="D16" s="66">
        <v>999</v>
      </c>
      <c r="E16" s="67" t="s">
        <v>291</v>
      </c>
      <c r="F16" s="227"/>
      <c r="M16" t="s">
        <v>292</v>
      </c>
      <c r="N16" t="s">
        <v>319</v>
      </c>
      <c r="O16" s="216">
        <v>72</v>
      </c>
      <c r="P16" t="s">
        <v>291</v>
      </c>
      <c r="Q16" s="216">
        <v>999</v>
      </c>
      <c r="S16">
        <v>286</v>
      </c>
    </row>
    <row r="17" spans="1:18" ht="18">
      <c r="A17" s="66">
        <v>72</v>
      </c>
      <c r="B17" s="231" t="s">
        <v>319</v>
      </c>
      <c r="C17" s="219"/>
      <c r="D17" s="66" t="s">
        <v>275</v>
      </c>
      <c r="E17" s="67" t="s">
        <v>280</v>
      </c>
      <c r="F17" s="227"/>
      <c r="M17" t="s">
        <v>293</v>
      </c>
      <c r="N17" t="s">
        <v>294</v>
      </c>
      <c r="O17" s="216">
        <v>80</v>
      </c>
      <c r="P17" t="s">
        <v>280</v>
      </c>
      <c r="Q17" s="216" t="s">
        <v>275</v>
      </c>
      <c r="R17">
        <v>632</v>
      </c>
    </row>
    <row r="18" spans="1:19" ht="18">
      <c r="A18" s="66">
        <v>80</v>
      </c>
      <c r="B18" s="231" t="s">
        <v>294</v>
      </c>
      <c r="C18" s="219"/>
      <c r="D18" s="66"/>
      <c r="E18" s="67"/>
      <c r="F18" s="227"/>
      <c r="M18" t="s">
        <v>294</v>
      </c>
      <c r="N18" t="s">
        <v>314</v>
      </c>
      <c r="O18" s="216">
        <v>91</v>
      </c>
      <c r="P18" t="s">
        <v>278</v>
      </c>
      <c r="R18">
        <v>220</v>
      </c>
      <c r="S18">
        <v>80</v>
      </c>
    </row>
    <row r="19" spans="1:20" ht="18">
      <c r="A19" s="66">
        <v>91</v>
      </c>
      <c r="B19" s="235" t="s">
        <v>314</v>
      </c>
      <c r="C19" s="219"/>
      <c r="D19" s="66"/>
      <c r="E19" s="67"/>
      <c r="F19" s="227"/>
      <c r="M19" t="s">
        <v>295</v>
      </c>
      <c r="N19" t="s">
        <v>298</v>
      </c>
      <c r="O19" s="216">
        <v>31</v>
      </c>
      <c r="P19" t="s">
        <v>281</v>
      </c>
      <c r="S19">
        <v>46</v>
      </c>
      <c r="T19">
        <v>46</v>
      </c>
    </row>
    <row r="20" spans="1:19" ht="18">
      <c r="A20" s="66">
        <v>108</v>
      </c>
      <c r="B20" s="232" t="s">
        <v>285</v>
      </c>
      <c r="C20" s="219"/>
      <c r="D20" s="66"/>
      <c r="E20" s="67"/>
      <c r="F20" s="227"/>
      <c r="M20" t="s">
        <v>296</v>
      </c>
      <c r="N20" t="s">
        <v>285</v>
      </c>
      <c r="O20" s="216">
        <v>108</v>
      </c>
      <c r="P20" t="s">
        <v>282</v>
      </c>
      <c r="S20">
        <v>758</v>
      </c>
    </row>
    <row r="21" spans="1:19" ht="18">
      <c r="A21" s="66">
        <v>140</v>
      </c>
      <c r="B21" s="235" t="s">
        <v>302</v>
      </c>
      <c r="C21" s="219"/>
      <c r="D21" s="66"/>
      <c r="E21" s="67"/>
      <c r="F21" s="227"/>
      <c r="M21" t="s">
        <v>297</v>
      </c>
      <c r="N21" t="s">
        <v>302</v>
      </c>
      <c r="O21" s="216">
        <v>140</v>
      </c>
      <c r="P21" t="s">
        <v>283</v>
      </c>
      <c r="S21" t="s">
        <v>276</v>
      </c>
    </row>
    <row r="22" spans="1:19" ht="18">
      <c r="A22" s="66">
        <v>142</v>
      </c>
      <c r="B22" s="235" t="s">
        <v>305</v>
      </c>
      <c r="C22" s="219"/>
      <c r="D22" s="66"/>
      <c r="E22" s="67"/>
      <c r="F22" s="227"/>
      <c r="M22" t="s">
        <v>298</v>
      </c>
      <c r="N22" t="s">
        <v>300</v>
      </c>
      <c r="O22" s="216">
        <v>142</v>
      </c>
      <c r="P22" t="s">
        <v>284</v>
      </c>
      <c r="S22">
        <v>93</v>
      </c>
    </row>
    <row r="23" spans="1:19" ht="18">
      <c r="A23" s="66">
        <v>143</v>
      </c>
      <c r="B23" s="67" t="s">
        <v>321</v>
      </c>
      <c r="C23" s="219"/>
      <c r="D23" s="66"/>
      <c r="E23" s="67"/>
      <c r="F23" s="227"/>
      <c r="M23" t="s">
        <v>299</v>
      </c>
      <c r="N23" t="s">
        <v>305</v>
      </c>
      <c r="O23" s="216">
        <v>142</v>
      </c>
      <c r="P23" t="s">
        <v>285</v>
      </c>
      <c r="R23">
        <v>55</v>
      </c>
      <c r="S23">
        <v>149</v>
      </c>
    </row>
    <row r="24" spans="1:19" ht="18">
      <c r="A24" s="66">
        <v>145</v>
      </c>
      <c r="B24" s="67" t="s">
        <v>291</v>
      </c>
      <c r="C24" s="219"/>
      <c r="D24" s="66"/>
      <c r="E24" s="67"/>
      <c r="F24" s="227"/>
      <c r="M24" t="s">
        <v>300</v>
      </c>
      <c r="N24" t="s">
        <v>321</v>
      </c>
      <c r="O24" s="216">
        <v>143</v>
      </c>
      <c r="P24" t="s">
        <v>288</v>
      </c>
      <c r="S24">
        <v>142</v>
      </c>
    </row>
    <row r="25" spans="1:16" ht="18">
      <c r="A25" s="66">
        <v>150</v>
      </c>
      <c r="B25" s="231" t="s">
        <v>320</v>
      </c>
      <c r="C25" s="219"/>
      <c r="D25" s="66"/>
      <c r="E25" s="67"/>
      <c r="F25" s="227"/>
      <c r="M25" t="s">
        <v>301</v>
      </c>
      <c r="N25" t="s">
        <v>291</v>
      </c>
      <c r="O25" s="216">
        <v>145</v>
      </c>
      <c r="P25" t="s">
        <v>289</v>
      </c>
    </row>
    <row r="26" spans="1:19" ht="18">
      <c r="A26" s="66">
        <v>154</v>
      </c>
      <c r="B26" s="231" t="s">
        <v>318</v>
      </c>
      <c r="C26" s="219"/>
      <c r="D26" s="66"/>
      <c r="E26" s="67"/>
      <c r="F26" s="227"/>
      <c r="M26" t="s">
        <v>302</v>
      </c>
      <c r="N26" t="s">
        <v>299</v>
      </c>
      <c r="O26" s="216">
        <v>149</v>
      </c>
      <c r="P26" t="s">
        <v>292</v>
      </c>
      <c r="S26">
        <v>140</v>
      </c>
    </row>
    <row r="27" spans="1:16" ht="18">
      <c r="A27" s="66">
        <v>220</v>
      </c>
      <c r="B27" s="232" t="s">
        <v>313</v>
      </c>
      <c r="C27" s="219"/>
      <c r="D27" s="66"/>
      <c r="E27" s="67"/>
      <c r="F27" s="227"/>
      <c r="M27" t="s">
        <v>303</v>
      </c>
      <c r="N27" t="s">
        <v>320</v>
      </c>
      <c r="O27" s="216">
        <v>150</v>
      </c>
      <c r="P27" t="s">
        <v>295</v>
      </c>
    </row>
    <row r="28" spans="1:19" ht="18">
      <c r="A28" s="66">
        <v>250</v>
      </c>
      <c r="B28" s="67" t="s">
        <v>278</v>
      </c>
      <c r="C28" s="219"/>
      <c r="D28" s="66"/>
      <c r="E28" s="67"/>
      <c r="F28" s="227"/>
      <c r="M28" t="s">
        <v>304</v>
      </c>
      <c r="N28" t="s">
        <v>318</v>
      </c>
      <c r="O28" s="216">
        <v>154</v>
      </c>
      <c r="P28" t="s">
        <v>296</v>
      </c>
      <c r="S28">
        <v>26</v>
      </c>
    </row>
    <row r="29" spans="1:19" ht="18">
      <c r="A29" s="66">
        <v>462</v>
      </c>
      <c r="B29" s="231" t="s">
        <v>317</v>
      </c>
      <c r="C29" s="219"/>
      <c r="D29" s="66"/>
      <c r="E29" s="67"/>
      <c r="F29" s="227"/>
      <c r="M29" t="s">
        <v>305</v>
      </c>
      <c r="N29" t="s">
        <v>313</v>
      </c>
      <c r="O29" s="216">
        <v>220</v>
      </c>
      <c r="P29" t="s">
        <v>297</v>
      </c>
      <c r="S29">
        <v>142</v>
      </c>
    </row>
    <row r="30" spans="1:18" ht="18">
      <c r="A30" s="66">
        <v>663</v>
      </c>
      <c r="B30" s="235" t="s">
        <v>289</v>
      </c>
      <c r="C30" s="219"/>
      <c r="D30" s="66"/>
      <c r="E30" s="67"/>
      <c r="F30" s="227"/>
      <c r="M30" t="s">
        <v>306</v>
      </c>
      <c r="N30" t="s">
        <v>278</v>
      </c>
      <c r="O30" s="216">
        <v>250</v>
      </c>
      <c r="P30" t="s">
        <v>298</v>
      </c>
      <c r="R30">
        <v>335</v>
      </c>
    </row>
    <row r="31" spans="1:19" ht="18">
      <c r="A31" s="66">
        <v>758</v>
      </c>
      <c r="B31" s="231" t="s">
        <v>296</v>
      </c>
      <c r="C31" s="219"/>
      <c r="D31" s="66"/>
      <c r="E31" s="67"/>
      <c r="F31" s="227"/>
      <c r="M31" t="s">
        <v>307</v>
      </c>
      <c r="N31" t="s">
        <v>292</v>
      </c>
      <c r="O31" s="216">
        <v>286</v>
      </c>
      <c r="P31" t="s">
        <v>300</v>
      </c>
      <c r="S31">
        <v>64</v>
      </c>
    </row>
    <row r="32" spans="1:19" ht="18">
      <c r="A32" s="63"/>
      <c r="B32" s="65"/>
      <c r="C32" s="219"/>
      <c r="D32" s="66"/>
      <c r="E32" s="67"/>
      <c r="F32" s="227"/>
      <c r="M32" t="s">
        <v>308</v>
      </c>
      <c r="N32" t="s">
        <v>317</v>
      </c>
      <c r="O32" s="216">
        <v>462</v>
      </c>
      <c r="P32" t="s">
        <v>301</v>
      </c>
      <c r="S32">
        <v>8</v>
      </c>
    </row>
    <row r="33" spans="1:19" ht="18">
      <c r="A33" s="63"/>
      <c r="B33" s="65"/>
      <c r="C33" s="219"/>
      <c r="D33" s="66"/>
      <c r="E33" s="67"/>
      <c r="F33" s="227"/>
      <c r="M33" t="s">
        <v>309</v>
      </c>
      <c r="N33" t="s">
        <v>289</v>
      </c>
      <c r="O33" s="216">
        <v>663</v>
      </c>
      <c r="P33" t="s">
        <v>302</v>
      </c>
      <c r="S33">
        <v>25</v>
      </c>
    </row>
    <row r="34" spans="1:19" ht="18">
      <c r="A34" s="63"/>
      <c r="B34" s="65"/>
      <c r="C34" s="219"/>
      <c r="D34" s="66"/>
      <c r="E34" s="67"/>
      <c r="F34" s="227"/>
      <c r="M34" t="s">
        <v>310</v>
      </c>
      <c r="N34" t="s">
        <v>296</v>
      </c>
      <c r="O34" s="216">
        <v>758</v>
      </c>
      <c r="P34" t="s">
        <v>303</v>
      </c>
      <c r="S34">
        <v>25</v>
      </c>
    </row>
    <row r="35" spans="1:19" ht="18">
      <c r="A35" s="63"/>
      <c r="B35" s="65"/>
      <c r="C35" s="221"/>
      <c r="D35" s="223"/>
      <c r="M35" t="s">
        <v>311</v>
      </c>
      <c r="N35" t="s">
        <v>297</v>
      </c>
      <c r="O35" s="216" t="s">
        <v>276</v>
      </c>
      <c r="P35" t="s">
        <v>304</v>
      </c>
      <c r="R35">
        <v>27</v>
      </c>
      <c r="S35" s="233" t="s">
        <v>329</v>
      </c>
    </row>
    <row r="36" spans="1:16" ht="18">
      <c r="A36" s="63"/>
      <c r="B36" s="65"/>
      <c r="C36" s="221"/>
      <c r="D36" s="223"/>
      <c r="M36" t="s">
        <v>312</v>
      </c>
      <c r="N36" t="s">
        <v>280</v>
      </c>
      <c r="P36" t="s">
        <v>305</v>
      </c>
    </row>
    <row r="37" spans="1:19" ht="18">
      <c r="A37" s="63"/>
      <c r="B37" s="65"/>
      <c r="C37" s="221"/>
      <c r="D37" s="223"/>
      <c r="M37" t="s">
        <v>313</v>
      </c>
      <c r="N37" t="s">
        <v>288</v>
      </c>
      <c r="P37" t="s">
        <v>307</v>
      </c>
      <c r="S37">
        <v>220</v>
      </c>
    </row>
    <row r="38" spans="1:19" ht="18">
      <c r="A38" s="63"/>
      <c r="B38" s="65"/>
      <c r="C38" s="221"/>
      <c r="D38" s="223"/>
      <c r="M38" t="s">
        <v>314</v>
      </c>
      <c r="N38" t="s">
        <v>293</v>
      </c>
      <c r="P38" t="s">
        <v>308</v>
      </c>
      <c r="S38">
        <v>91</v>
      </c>
    </row>
    <row r="39" spans="1:18" ht="18">
      <c r="A39" s="63"/>
      <c r="B39" s="65"/>
      <c r="C39" s="221"/>
      <c r="D39" s="223"/>
      <c r="M39" t="s">
        <v>315</v>
      </c>
      <c r="N39" t="s">
        <v>301</v>
      </c>
      <c r="P39" t="s">
        <v>309</v>
      </c>
      <c r="R39">
        <v>34</v>
      </c>
    </row>
    <row r="40" spans="1:19" ht="18">
      <c r="A40" s="63"/>
      <c r="B40" s="65"/>
      <c r="C40" s="221"/>
      <c r="D40" s="223"/>
      <c r="M40" t="s">
        <v>316</v>
      </c>
      <c r="N40" t="s">
        <v>303</v>
      </c>
      <c r="P40" t="s">
        <v>310</v>
      </c>
      <c r="R40">
        <v>969</v>
      </c>
      <c r="S40">
        <v>66</v>
      </c>
    </row>
    <row r="41" spans="1:19" ht="18">
      <c r="A41" s="63"/>
      <c r="B41" s="65"/>
      <c r="C41" s="221"/>
      <c r="D41" s="223"/>
      <c r="M41" t="s">
        <v>317</v>
      </c>
      <c r="N41" t="s">
        <v>306</v>
      </c>
      <c r="P41" t="s">
        <v>312</v>
      </c>
      <c r="R41">
        <v>462</v>
      </c>
      <c r="S41">
        <v>462</v>
      </c>
    </row>
    <row r="42" spans="1:19" ht="18">
      <c r="A42" s="63"/>
      <c r="B42" s="65"/>
      <c r="C42" s="221"/>
      <c r="D42" s="223"/>
      <c r="M42" t="s">
        <v>318</v>
      </c>
      <c r="N42" t="s">
        <v>311</v>
      </c>
      <c r="P42" t="s">
        <v>313</v>
      </c>
      <c r="R42">
        <v>144</v>
      </c>
      <c r="S42">
        <v>154</v>
      </c>
    </row>
    <row r="43" spans="1:19" ht="18">
      <c r="A43" s="63"/>
      <c r="B43" s="65"/>
      <c r="C43" s="221"/>
      <c r="D43" s="223"/>
      <c r="M43" t="s">
        <v>319</v>
      </c>
      <c r="N43" t="s">
        <v>312</v>
      </c>
      <c r="P43" t="s">
        <v>314</v>
      </c>
      <c r="S43">
        <v>72</v>
      </c>
    </row>
    <row r="44" spans="1:20" ht="18">
      <c r="A44" s="63"/>
      <c r="B44" s="65"/>
      <c r="C44" s="221"/>
      <c r="D44" s="223"/>
      <c r="M44" t="s">
        <v>320</v>
      </c>
      <c r="N44" t="s">
        <v>315</v>
      </c>
      <c r="P44" t="s">
        <v>319</v>
      </c>
      <c r="R44">
        <v>150</v>
      </c>
      <c r="S44">
        <v>150</v>
      </c>
      <c r="T44">
        <v>150</v>
      </c>
    </row>
    <row r="45" spans="1:19" ht="18">
      <c r="A45" s="63"/>
      <c r="B45" s="65"/>
      <c r="C45" s="221"/>
      <c r="D45" s="223"/>
      <c r="M45" t="s">
        <v>321</v>
      </c>
      <c r="P45" t="s">
        <v>321</v>
      </c>
      <c r="S45">
        <v>143</v>
      </c>
    </row>
    <row r="46" spans="1:4" ht="18">
      <c r="A46" s="63"/>
      <c r="B46" s="65"/>
      <c r="C46" s="221"/>
      <c r="D46" s="223"/>
    </row>
    <row r="47" spans="1:4" ht="18">
      <c r="A47" s="63"/>
      <c r="B47" s="65"/>
      <c r="C47" s="221"/>
      <c r="D47" s="223"/>
    </row>
    <row r="48" spans="1:4" ht="18">
      <c r="A48" s="63"/>
      <c r="B48" s="65"/>
      <c r="C48" s="221"/>
      <c r="D48" s="223"/>
    </row>
    <row r="49" spans="1:4" ht="18">
      <c r="A49" s="63"/>
      <c r="B49" s="65"/>
      <c r="C49" s="221"/>
      <c r="D49" s="223"/>
    </row>
    <row r="50" spans="1:4" ht="18">
      <c r="A50" s="63"/>
      <c r="B50" s="65"/>
      <c r="C50" s="221"/>
      <c r="D50" s="223"/>
    </row>
    <row r="51" spans="1:4" ht="18">
      <c r="A51" s="63"/>
      <c r="B51" s="65"/>
      <c r="C51" s="221"/>
      <c r="D51" s="223"/>
    </row>
    <row r="52" spans="1:4" ht="18">
      <c r="A52" s="63"/>
      <c r="B52" s="65"/>
      <c r="C52" s="221"/>
      <c r="D52" s="223"/>
    </row>
    <row r="53" spans="1:4" ht="18">
      <c r="A53" s="63"/>
      <c r="B53" s="65"/>
      <c r="C53" s="221"/>
      <c r="D53" s="223"/>
    </row>
    <row r="54" spans="1:4" ht="18">
      <c r="A54" s="63"/>
      <c r="B54" s="65"/>
      <c r="C54" s="221"/>
      <c r="D54" s="223"/>
    </row>
    <row r="55" spans="1:4" ht="18">
      <c r="A55" s="63"/>
      <c r="B55" s="65"/>
      <c r="C55" s="221"/>
      <c r="D55" s="223"/>
    </row>
    <row r="56" spans="1:4" ht="18">
      <c r="A56" s="63"/>
      <c r="B56" s="65"/>
      <c r="C56" s="221"/>
      <c r="D56" s="223"/>
    </row>
    <row r="57" spans="1:4" ht="18">
      <c r="A57" s="63"/>
      <c r="B57" s="65"/>
      <c r="C57" s="221"/>
      <c r="D57" s="223"/>
    </row>
    <row r="58" spans="1:4" ht="18">
      <c r="A58" s="63"/>
      <c r="B58" s="65"/>
      <c r="C58" s="221"/>
      <c r="D58" s="223"/>
    </row>
    <row r="59" spans="1:4" ht="18">
      <c r="A59" s="63"/>
      <c r="B59" s="65"/>
      <c r="C59" s="221"/>
      <c r="D59" s="223"/>
    </row>
    <row r="60" spans="1:4" ht="18">
      <c r="A60" s="63"/>
      <c r="B60" s="65"/>
      <c r="C60" s="221"/>
      <c r="D60" s="223"/>
    </row>
    <row r="61" spans="1:4" ht="18">
      <c r="A61" s="63"/>
      <c r="B61" s="65"/>
      <c r="C61" s="221"/>
      <c r="D61" s="223"/>
    </row>
    <row r="62" spans="1:4" ht="18">
      <c r="A62" s="63"/>
      <c r="B62" s="65"/>
      <c r="C62" s="221"/>
      <c r="D62" s="223"/>
    </row>
    <row r="63" spans="1:4" ht="18">
      <c r="A63" s="63"/>
      <c r="B63" s="65"/>
      <c r="C63" s="221"/>
      <c r="D63" s="223"/>
    </row>
    <row r="64" spans="1:4" ht="18">
      <c r="A64" s="63"/>
      <c r="B64" s="65"/>
      <c r="C64" s="221"/>
      <c r="D64" s="223"/>
    </row>
    <row r="65" spans="1:4" ht="18">
      <c r="A65" s="63"/>
      <c r="B65" s="65"/>
      <c r="C65" s="221"/>
      <c r="D65" s="223"/>
    </row>
    <row r="66" spans="1:4" ht="18">
      <c r="A66" s="63"/>
      <c r="B66" s="65"/>
      <c r="C66" s="221"/>
      <c r="D66" s="223"/>
    </row>
    <row r="67" spans="1:4" ht="18">
      <c r="A67" s="63"/>
      <c r="B67" s="65"/>
      <c r="C67" s="221"/>
      <c r="D67" s="223"/>
    </row>
    <row r="68" spans="1:4" ht="18">
      <c r="A68" s="63"/>
      <c r="B68" s="65"/>
      <c r="C68" s="221"/>
      <c r="D68" s="223"/>
    </row>
    <row r="69" spans="1:4" ht="18">
      <c r="A69" s="63"/>
      <c r="B69" s="65"/>
      <c r="C69" s="221"/>
      <c r="D69" s="223"/>
    </row>
    <row r="70" spans="1:4" ht="18">
      <c r="A70" s="63"/>
      <c r="B70" s="65"/>
      <c r="C70" s="221"/>
      <c r="D70" s="223"/>
    </row>
    <row r="71" spans="1:4" ht="18">
      <c r="A71" s="63"/>
      <c r="B71" s="65"/>
      <c r="C71" s="221"/>
      <c r="D71" s="223"/>
    </row>
    <row r="72" spans="3:4" ht="18">
      <c r="C72" s="221"/>
      <c r="D72" s="223"/>
    </row>
    <row r="73" spans="3:4" ht="18">
      <c r="C73" s="221"/>
      <c r="D73" s="223"/>
    </row>
    <row r="74" spans="3:4" ht="18">
      <c r="C74" s="221"/>
      <c r="D74" s="223"/>
    </row>
    <row r="75" spans="3:4" ht="18">
      <c r="C75" s="221"/>
      <c r="D75" s="223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>
    <tabColor rgb="FF008000"/>
  </sheetPr>
  <dimension ref="A1:B83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30.00390625" style="59" customWidth="1"/>
    <col min="2" max="2" width="55.28125" style="21" customWidth="1"/>
    <col min="3" max="16384" width="11.421875" style="3" customWidth="1"/>
  </cols>
  <sheetData>
    <row r="1" ht="15">
      <c r="A1" s="58"/>
    </row>
    <row r="2" spans="1:2" s="23" customFormat="1" ht="9.75">
      <c r="A2" s="57"/>
      <c r="B2" s="24"/>
    </row>
    <row r="3" spans="1:2" s="23" customFormat="1" ht="9.75">
      <c r="A3" s="57" t="s">
        <v>205</v>
      </c>
      <c r="B3" s="24"/>
    </row>
    <row r="4" spans="1:2" s="23" customFormat="1" ht="51">
      <c r="A4" s="57"/>
      <c r="B4" s="107" t="s">
        <v>266</v>
      </c>
    </row>
    <row r="5" spans="1:2" s="23" customFormat="1" ht="9.75">
      <c r="A5" s="57"/>
      <c r="B5" s="24"/>
    </row>
    <row r="6" spans="1:2" s="23" customFormat="1" ht="9.75">
      <c r="A6" s="57"/>
      <c r="B6" s="24"/>
    </row>
    <row r="7" spans="1:2" s="23" customFormat="1" ht="9.75">
      <c r="A7" s="57"/>
      <c r="B7" s="24"/>
    </row>
    <row r="8" spans="1:2" s="23" customFormat="1" ht="9.75">
      <c r="A8" s="57"/>
      <c r="B8" s="24"/>
    </row>
    <row r="9" s="23" customFormat="1" ht="9.75">
      <c r="A9" s="25"/>
    </row>
    <row r="10" spans="1:2" s="23" customFormat="1" ht="20.25">
      <c r="A10" s="25" t="s">
        <v>202</v>
      </c>
      <c r="B10" s="24" t="s">
        <v>0</v>
      </c>
    </row>
    <row r="11" spans="1:2" s="23" customFormat="1" ht="9.75">
      <c r="A11" s="25" t="s">
        <v>203</v>
      </c>
      <c r="B11" s="24" t="s">
        <v>204</v>
      </c>
    </row>
    <row r="12" spans="1:2" s="23" customFormat="1" ht="9.75">
      <c r="A12" s="25" t="s">
        <v>205</v>
      </c>
      <c r="B12" s="24" t="s">
        <v>206</v>
      </c>
    </row>
    <row r="13" spans="1:2" s="23" customFormat="1" ht="9.75">
      <c r="A13" s="25"/>
      <c r="B13" s="24"/>
    </row>
    <row r="14" spans="1:2" s="23" customFormat="1" ht="9.75">
      <c r="A14" s="25"/>
      <c r="B14" s="24"/>
    </row>
    <row r="15" spans="1:2" s="23" customFormat="1" ht="9.75">
      <c r="A15" s="57"/>
      <c r="B15" s="24"/>
    </row>
    <row r="16" spans="1:2" s="23" customFormat="1" ht="9.75">
      <c r="A16" s="25"/>
      <c r="B16" s="24"/>
    </row>
    <row r="17" spans="1:2" s="23" customFormat="1" ht="9.75">
      <c r="A17" s="25" t="s">
        <v>202</v>
      </c>
      <c r="B17" s="108" t="s">
        <v>269</v>
      </c>
    </row>
    <row r="18" spans="1:2" s="23" customFormat="1" ht="9.75">
      <c r="A18" s="25" t="s">
        <v>203</v>
      </c>
      <c r="B18" s="24" t="s">
        <v>207</v>
      </c>
    </row>
    <row r="19" spans="1:2" s="23" customFormat="1" ht="9.75">
      <c r="A19" s="25" t="s">
        <v>205</v>
      </c>
      <c r="B19" s="24" t="s">
        <v>206</v>
      </c>
    </row>
    <row r="20" spans="1:2" s="23" customFormat="1" ht="9.75">
      <c r="A20" s="25"/>
      <c r="B20" s="24"/>
    </row>
    <row r="21" spans="1:2" s="23" customFormat="1" ht="9.75">
      <c r="A21" s="25"/>
      <c r="B21" s="24"/>
    </row>
    <row r="22" spans="1:2" s="23" customFormat="1" ht="21" customHeight="1">
      <c r="A22" s="57" t="s">
        <v>208</v>
      </c>
      <c r="B22" s="107"/>
    </row>
    <row r="23" spans="1:2" s="23" customFormat="1" ht="9.75">
      <c r="A23" s="25"/>
      <c r="B23" s="24"/>
    </row>
    <row r="24" spans="1:2" s="23" customFormat="1" ht="9.75">
      <c r="A24" s="25" t="s">
        <v>202</v>
      </c>
      <c r="B24" s="24" t="s">
        <v>246</v>
      </c>
    </row>
    <row r="25" spans="1:2" s="23" customFormat="1" ht="9.75">
      <c r="A25" s="25" t="s">
        <v>203</v>
      </c>
      <c r="B25" s="24" t="s">
        <v>209</v>
      </c>
    </row>
    <row r="26" spans="1:2" s="23" customFormat="1" ht="9.75">
      <c r="A26" s="25" t="s">
        <v>205</v>
      </c>
      <c r="B26" s="24" t="s">
        <v>206</v>
      </c>
    </row>
    <row r="27" spans="1:2" s="23" customFormat="1" ht="9.75">
      <c r="A27" s="25"/>
      <c r="B27" s="24"/>
    </row>
    <row r="28" spans="1:2" s="23" customFormat="1" ht="9.75">
      <c r="A28" s="25"/>
      <c r="B28" s="24"/>
    </row>
    <row r="29" spans="1:2" s="23" customFormat="1" ht="20.25">
      <c r="A29" s="57" t="s">
        <v>210</v>
      </c>
      <c r="B29" s="107" t="s">
        <v>268</v>
      </c>
    </row>
    <row r="30" spans="1:2" s="23" customFormat="1" ht="9.75">
      <c r="A30" s="25"/>
      <c r="B30" s="24"/>
    </row>
    <row r="31" spans="1:2" s="23" customFormat="1" ht="9.75">
      <c r="A31" s="25" t="s">
        <v>202</v>
      </c>
      <c r="B31" s="107" t="s">
        <v>270</v>
      </c>
    </row>
    <row r="32" spans="1:2" s="23" customFormat="1" ht="9.75">
      <c r="A32" s="25" t="s">
        <v>203</v>
      </c>
      <c r="B32" s="24" t="s">
        <v>209</v>
      </c>
    </row>
    <row r="33" spans="1:2" s="23" customFormat="1" ht="9.75">
      <c r="A33" s="25" t="s">
        <v>205</v>
      </c>
      <c r="B33" s="24" t="s">
        <v>206</v>
      </c>
    </row>
    <row r="34" spans="1:2" s="23" customFormat="1" ht="9.75">
      <c r="A34" s="25"/>
      <c r="B34" s="24"/>
    </row>
    <row r="35" spans="1:2" s="23" customFormat="1" ht="9.75">
      <c r="A35" s="25"/>
      <c r="B35" s="24"/>
    </row>
    <row r="36" spans="1:2" s="23" customFormat="1" ht="9.75">
      <c r="A36" s="25"/>
      <c r="B36" s="24"/>
    </row>
    <row r="37" spans="1:2" s="23" customFormat="1" ht="9.75">
      <c r="A37" s="25" t="s">
        <v>211</v>
      </c>
      <c r="B37" s="107" t="s">
        <v>267</v>
      </c>
    </row>
    <row r="38" spans="1:2" s="23" customFormat="1" ht="9.75">
      <c r="A38" s="25"/>
      <c r="B38" s="24"/>
    </row>
    <row r="39" spans="1:2" s="23" customFormat="1" ht="9.75">
      <c r="A39" s="25"/>
      <c r="B39" s="24"/>
    </row>
    <row r="40" spans="1:2" s="23" customFormat="1" ht="9.75">
      <c r="A40" s="25"/>
      <c r="B40" s="24"/>
    </row>
    <row r="41" spans="1:2" s="23" customFormat="1" ht="9.75">
      <c r="A41" s="25"/>
      <c r="B41" s="24"/>
    </row>
    <row r="42" spans="1:2" s="23" customFormat="1" ht="9.75">
      <c r="A42" s="57"/>
      <c r="B42" s="24"/>
    </row>
    <row r="43" spans="1:2" s="23" customFormat="1" ht="9.75">
      <c r="A43" s="57"/>
      <c r="B43" s="24"/>
    </row>
    <row r="44" spans="1:2" s="23" customFormat="1" ht="9.75">
      <c r="A44" s="25"/>
      <c r="B44" s="24"/>
    </row>
    <row r="45" spans="1:2" s="23" customFormat="1" ht="9.75">
      <c r="A45" s="25"/>
      <c r="B45" s="24"/>
    </row>
    <row r="46" spans="1:2" s="23" customFormat="1" ht="9.75">
      <c r="A46" s="25"/>
      <c r="B46" s="24"/>
    </row>
    <row r="48" spans="1:2" s="23" customFormat="1" ht="9.75">
      <c r="A48" s="25"/>
      <c r="B48" s="24"/>
    </row>
    <row r="49" spans="1:2" s="23" customFormat="1" ht="9.75">
      <c r="A49" s="25"/>
      <c r="B49" s="24"/>
    </row>
    <row r="50" spans="1:2" s="23" customFormat="1" ht="9.75">
      <c r="A50" s="25"/>
      <c r="B50" s="24"/>
    </row>
    <row r="51" spans="1:2" s="23" customFormat="1" ht="9.75">
      <c r="A51" s="25"/>
      <c r="B51" s="24"/>
    </row>
    <row r="52" spans="1:2" s="23" customFormat="1" ht="9.75">
      <c r="A52" s="57"/>
      <c r="B52" s="24"/>
    </row>
    <row r="53" spans="1:2" s="23" customFormat="1" ht="9.75">
      <c r="A53" s="25"/>
      <c r="B53" s="24"/>
    </row>
    <row r="54" spans="1:2" s="23" customFormat="1" ht="9.75">
      <c r="A54" s="25"/>
      <c r="B54" s="24"/>
    </row>
    <row r="55" spans="1:2" s="23" customFormat="1" ht="9.75">
      <c r="A55" s="25"/>
      <c r="B55" s="24"/>
    </row>
    <row r="56" spans="1:2" s="23" customFormat="1" ht="9.75">
      <c r="A56" s="25"/>
      <c r="B56" s="24"/>
    </row>
    <row r="57" spans="1:2" s="23" customFormat="1" ht="9.75">
      <c r="A57" s="25"/>
      <c r="B57" s="24"/>
    </row>
    <row r="58" spans="1:2" s="23" customFormat="1" ht="9.75">
      <c r="A58" s="25"/>
      <c r="B58" s="24"/>
    </row>
    <row r="59" spans="1:2" s="23" customFormat="1" ht="9.75">
      <c r="A59" s="25"/>
      <c r="B59" s="24"/>
    </row>
    <row r="60" spans="1:2" s="23" customFormat="1" ht="9.75">
      <c r="A60" s="25"/>
      <c r="B60" s="24"/>
    </row>
    <row r="61" spans="1:2" s="23" customFormat="1" ht="9.75">
      <c r="A61" s="25"/>
      <c r="B61" s="24"/>
    </row>
    <row r="62" spans="1:2" s="23" customFormat="1" ht="9.75">
      <c r="A62" s="25"/>
      <c r="B62" s="24"/>
    </row>
    <row r="63" spans="1:2" s="23" customFormat="1" ht="9.75">
      <c r="A63" s="25"/>
      <c r="B63" s="24"/>
    </row>
    <row r="64" spans="1:2" s="23" customFormat="1" ht="9.75">
      <c r="A64" s="25"/>
      <c r="B64" s="24"/>
    </row>
    <row r="65" spans="1:2" s="23" customFormat="1" ht="9.75">
      <c r="A65" s="25"/>
      <c r="B65" s="24"/>
    </row>
    <row r="66" spans="1:2" s="23" customFormat="1" ht="9.75">
      <c r="A66" s="25"/>
      <c r="B66" s="24"/>
    </row>
    <row r="67" spans="1:2" s="23" customFormat="1" ht="9.75">
      <c r="A67" s="25"/>
      <c r="B67" s="24"/>
    </row>
    <row r="68" spans="1:2" s="23" customFormat="1" ht="9.75">
      <c r="A68" s="25"/>
      <c r="B68" s="24"/>
    </row>
    <row r="69" spans="1:2" s="23" customFormat="1" ht="9.75">
      <c r="A69" s="25"/>
      <c r="B69" s="24"/>
    </row>
    <row r="70" spans="1:2" s="23" customFormat="1" ht="9.75">
      <c r="A70" s="25"/>
      <c r="B70" s="24"/>
    </row>
    <row r="71" spans="1:2" s="23" customFormat="1" ht="9.75">
      <c r="A71" s="25"/>
      <c r="B71" s="24"/>
    </row>
    <row r="72" spans="1:2" s="23" customFormat="1" ht="9.75">
      <c r="A72" s="25"/>
      <c r="B72" s="24"/>
    </row>
    <row r="73" spans="1:2" s="23" customFormat="1" ht="9.75">
      <c r="A73" s="25"/>
      <c r="B73" s="24"/>
    </row>
    <row r="74" spans="1:2" s="23" customFormat="1" ht="9.75">
      <c r="A74" s="25"/>
      <c r="B74" s="24"/>
    </row>
    <row r="75" spans="1:2" s="23" customFormat="1" ht="9.75">
      <c r="A75" s="25"/>
      <c r="B75" s="24"/>
    </row>
    <row r="76" spans="1:2" s="23" customFormat="1" ht="9.75">
      <c r="A76" s="25"/>
      <c r="B76" s="24"/>
    </row>
    <row r="77" spans="1:2" s="23" customFormat="1" ht="9.75">
      <c r="A77" s="25"/>
      <c r="B77" s="24"/>
    </row>
    <row r="78" spans="1:2" s="23" customFormat="1" ht="9.75">
      <c r="A78" s="25"/>
      <c r="B78" s="24"/>
    </row>
    <row r="79" spans="1:2" s="23" customFormat="1" ht="9.75">
      <c r="A79" s="25"/>
      <c r="B79" s="24"/>
    </row>
    <row r="80" spans="1:2" s="23" customFormat="1" ht="9.75">
      <c r="A80" s="25"/>
      <c r="B80" s="24"/>
    </row>
    <row r="81" spans="1:2" s="23" customFormat="1" ht="9.75">
      <c r="A81" s="25"/>
      <c r="B81" s="24"/>
    </row>
    <row r="82" spans="1:2" s="23" customFormat="1" ht="9.75">
      <c r="A82" s="25"/>
      <c r="B82" s="24"/>
    </row>
    <row r="83" spans="1:2" s="23" customFormat="1" ht="9.75">
      <c r="A83" s="25"/>
      <c r="B83" s="24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>
    <tabColor rgb="FFFFFF00"/>
  </sheetPr>
  <dimension ref="A1:V315"/>
  <sheetViews>
    <sheetView zoomScalePageLayoutView="0" workbookViewId="0" topLeftCell="A133">
      <selection activeCell="X35" sqref="X35"/>
    </sheetView>
  </sheetViews>
  <sheetFormatPr defaultColWidth="11.421875" defaultRowHeight="12.75"/>
  <cols>
    <col min="1" max="1" width="8.28125" style="26" customWidth="1"/>
    <col min="2" max="2" width="11.421875" style="26" customWidth="1"/>
    <col min="3" max="4" width="3.28125" style="26" customWidth="1"/>
    <col min="5" max="5" width="8.7109375" style="26" customWidth="1"/>
    <col min="6" max="11" width="3.28125" style="26" customWidth="1"/>
    <col min="12" max="13" width="11.421875" style="26" customWidth="1"/>
    <col min="14" max="15" width="3.28125" style="26" customWidth="1"/>
    <col min="16" max="16" width="8.421875" style="26" customWidth="1"/>
    <col min="17" max="22" width="3.7109375" style="26" customWidth="1"/>
    <col min="23" max="16384" width="11.421875" style="26" customWidth="1"/>
  </cols>
  <sheetData>
    <row r="1" ht="15">
      <c r="A1" s="4" t="s">
        <v>192</v>
      </c>
    </row>
    <row r="3" ht="12.75">
      <c r="A3" s="26" t="s">
        <v>160</v>
      </c>
    </row>
    <row r="4" ht="12.75">
      <c r="A4" s="26" t="s">
        <v>161</v>
      </c>
    </row>
    <row r="6" ht="12.75">
      <c r="A6" s="7" t="s">
        <v>162</v>
      </c>
    </row>
    <row r="8" ht="12.75">
      <c r="A8" s="26" t="s">
        <v>163</v>
      </c>
    </row>
    <row r="9" ht="12.75">
      <c r="A9" s="26" t="s">
        <v>164</v>
      </c>
    </row>
    <row r="10" ht="12.75">
      <c r="A10" s="26" t="s">
        <v>242</v>
      </c>
    </row>
    <row r="12" ht="12.75">
      <c r="A12" s="7" t="s">
        <v>240</v>
      </c>
    </row>
    <row r="14" ht="12.75">
      <c r="A14" s="26" t="s">
        <v>151</v>
      </c>
    </row>
    <row r="15" ht="12.75">
      <c r="A15" s="26" t="s">
        <v>152</v>
      </c>
    </row>
    <row r="16" ht="12.75">
      <c r="A16" s="26" t="s">
        <v>153</v>
      </c>
    </row>
    <row r="17" ht="12.75">
      <c r="A17" s="26" t="s">
        <v>241</v>
      </c>
    </row>
    <row r="18" ht="12.75">
      <c r="A18" s="26" t="s">
        <v>155</v>
      </c>
    </row>
    <row r="20" ht="12.75">
      <c r="A20" s="7" t="s">
        <v>239</v>
      </c>
    </row>
    <row r="21" ht="12.75">
      <c r="A21" s="7"/>
    </row>
    <row r="22" ht="12.75">
      <c r="A22" s="26" t="s">
        <v>245</v>
      </c>
    </row>
    <row r="23" ht="12.75">
      <c r="A23" s="26" t="s">
        <v>244</v>
      </c>
    </row>
    <row r="24" ht="12.75">
      <c r="A24" s="26" t="s">
        <v>243</v>
      </c>
    </row>
    <row r="26" ht="12.75">
      <c r="A26" s="7" t="s">
        <v>233</v>
      </c>
    </row>
    <row r="27" ht="12.75">
      <c r="A27" s="7"/>
    </row>
    <row r="28" ht="12.75">
      <c r="A28" s="26" t="s">
        <v>234</v>
      </c>
    </row>
    <row r="29" ht="12.75">
      <c r="A29" s="26" t="s">
        <v>216</v>
      </c>
    </row>
    <row r="30" ht="12.75">
      <c r="A30" s="7"/>
    </row>
    <row r="31" ht="12.75">
      <c r="A31" s="26" t="s">
        <v>228</v>
      </c>
    </row>
    <row r="32" ht="12.75">
      <c r="A32" s="26" t="s">
        <v>229</v>
      </c>
    </row>
    <row r="33" ht="12.75">
      <c r="A33" s="26" t="s">
        <v>230</v>
      </c>
    </row>
    <row r="34" ht="12.75">
      <c r="A34" s="3" t="s">
        <v>271</v>
      </c>
    </row>
    <row r="35" ht="12.75">
      <c r="A35" s="26" t="s">
        <v>231</v>
      </c>
    </row>
    <row r="36" ht="12.75">
      <c r="A36" s="26" t="s">
        <v>217</v>
      </c>
    </row>
    <row r="38" spans="1:16" ht="12.75">
      <c r="A38" s="109" t="s">
        <v>218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</row>
    <row r="39" spans="1:16" ht="12.75">
      <c r="A39" s="109" t="s">
        <v>238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</row>
    <row r="41" spans="2:6" ht="12.75">
      <c r="B41" s="110" t="s">
        <v>212</v>
      </c>
      <c r="C41" s="109"/>
      <c r="D41" s="109"/>
      <c r="E41" s="110" t="s">
        <v>235</v>
      </c>
      <c r="F41" s="109"/>
    </row>
    <row r="42" spans="2:6" ht="12.75">
      <c r="B42" s="109">
        <v>21</v>
      </c>
      <c r="C42" s="109"/>
      <c r="D42" s="109"/>
      <c r="E42" s="111">
        <f>59-2*LOG(B42-19)</f>
        <v>58.39794000867204</v>
      </c>
      <c r="F42" s="109"/>
    </row>
    <row r="43" spans="2:6" ht="12.75">
      <c r="B43" s="109">
        <v>22</v>
      </c>
      <c r="C43" s="109"/>
      <c r="D43" s="109"/>
      <c r="E43" s="111">
        <f aca="true" t="shared" si="0" ref="E43:E51">59-2*LOG(B43-19)</f>
        <v>58.045757490560675</v>
      </c>
      <c r="F43" s="109"/>
    </row>
    <row r="44" spans="2:6" ht="12.75">
      <c r="B44" s="109">
        <v>23</v>
      </c>
      <c r="C44" s="109"/>
      <c r="D44" s="109"/>
      <c r="E44" s="111">
        <f t="shared" si="0"/>
        <v>57.795880017344075</v>
      </c>
      <c r="F44" s="109"/>
    </row>
    <row r="45" spans="2:6" ht="12.75">
      <c r="B45" s="109">
        <v>24</v>
      </c>
      <c r="C45" s="109"/>
      <c r="D45" s="109"/>
      <c r="E45" s="111">
        <f t="shared" si="0"/>
        <v>57.60205999132796</v>
      </c>
      <c r="F45" s="109"/>
    </row>
    <row r="46" spans="2:6" ht="12.75">
      <c r="B46" s="109">
        <v>25</v>
      </c>
      <c r="C46" s="109"/>
      <c r="D46" s="109"/>
      <c r="E46" s="111">
        <f t="shared" si="0"/>
        <v>57.44369749923271</v>
      </c>
      <c r="F46" s="109"/>
    </row>
    <row r="47" spans="2:6" ht="12.75">
      <c r="B47" s="109">
        <v>30</v>
      </c>
      <c r="C47" s="109"/>
      <c r="D47" s="109"/>
      <c r="E47" s="111">
        <f t="shared" si="0"/>
        <v>56.91721462968355</v>
      </c>
      <c r="F47" s="109"/>
    </row>
    <row r="48" spans="2:6" ht="12.75">
      <c r="B48" s="109">
        <v>40</v>
      </c>
      <c r="C48" s="109"/>
      <c r="D48" s="109"/>
      <c r="E48" s="111">
        <f t="shared" si="0"/>
        <v>56.35556141053216</v>
      </c>
      <c r="F48" s="109"/>
    </row>
    <row r="49" spans="2:6" ht="12.75">
      <c r="B49" s="109">
        <v>50</v>
      </c>
      <c r="C49" s="109"/>
      <c r="D49" s="109"/>
      <c r="E49" s="111">
        <f t="shared" si="0"/>
        <v>56.01727661233146</v>
      </c>
      <c r="F49" s="109"/>
    </row>
    <row r="50" spans="2:6" ht="12.75">
      <c r="B50" s="109">
        <v>100</v>
      </c>
      <c r="C50" s="109"/>
      <c r="D50" s="109"/>
      <c r="E50" s="111">
        <f t="shared" si="0"/>
        <v>55.1830299622427</v>
      </c>
      <c r="F50" s="109"/>
    </row>
    <row r="51" spans="2:6" ht="12.75">
      <c r="B51" s="109">
        <v>200</v>
      </c>
      <c r="C51" s="109"/>
      <c r="D51" s="109"/>
      <c r="E51" s="111">
        <f t="shared" si="0"/>
        <v>54.48464285026163</v>
      </c>
      <c r="F51" s="109"/>
    </row>
    <row r="52" ht="12.75">
      <c r="E52" s="56"/>
    </row>
    <row r="53" spans="1:5" ht="12.75">
      <c r="A53" s="26" t="s">
        <v>237</v>
      </c>
      <c r="E53" s="56"/>
    </row>
    <row r="54" ht="12.75">
      <c r="A54" s="26" t="s">
        <v>236</v>
      </c>
    </row>
    <row r="55" ht="12.75">
      <c r="A55" s="26" t="s">
        <v>219</v>
      </c>
    </row>
    <row r="56" ht="12.75">
      <c r="A56" s="26" t="s">
        <v>220</v>
      </c>
    </row>
    <row r="57" ht="12.75">
      <c r="A57" s="26" t="s">
        <v>221</v>
      </c>
    </row>
    <row r="58" ht="12.75">
      <c r="A58" s="7"/>
    </row>
    <row r="59" ht="12.75">
      <c r="A59" s="26" t="s">
        <v>222</v>
      </c>
    </row>
    <row r="60" ht="12.75">
      <c r="A60" s="26" t="s">
        <v>223</v>
      </c>
    </row>
    <row r="61" ht="12.75">
      <c r="A61" s="26" t="s">
        <v>227</v>
      </c>
    </row>
    <row r="62" ht="12.75">
      <c r="A62" s="26" t="s">
        <v>224</v>
      </c>
    </row>
    <row r="63" ht="12.75">
      <c r="A63" s="7"/>
    </row>
    <row r="64" ht="12.75">
      <c r="A64" s="7" t="s">
        <v>232</v>
      </c>
    </row>
    <row r="65" ht="12.75">
      <c r="A65" s="7"/>
    </row>
    <row r="66" ht="12.75">
      <c r="A66" s="26" t="s">
        <v>170</v>
      </c>
    </row>
    <row r="67" ht="12.75">
      <c r="A67" s="7"/>
    </row>
    <row r="68" ht="12.75">
      <c r="A68" s="26" t="s">
        <v>165</v>
      </c>
    </row>
    <row r="69" ht="12.75">
      <c r="A69" s="26" t="s">
        <v>166</v>
      </c>
    </row>
    <row r="70" ht="12.75">
      <c r="A70" s="26" t="s">
        <v>167</v>
      </c>
    </row>
    <row r="71" ht="12.75">
      <c r="A71" s="26" t="s">
        <v>168</v>
      </c>
    </row>
    <row r="72" ht="12.75">
      <c r="A72" s="26" t="s">
        <v>169</v>
      </c>
    </row>
    <row r="73" ht="12.75">
      <c r="A73" s="26" t="s">
        <v>225</v>
      </c>
    </row>
    <row r="75" ht="12.75">
      <c r="A75" s="26" t="s">
        <v>171</v>
      </c>
    </row>
    <row r="77" spans="2:13" ht="12.75">
      <c r="B77" s="26" t="s">
        <v>172</v>
      </c>
      <c r="M77" s="26" t="s">
        <v>173</v>
      </c>
    </row>
    <row r="78" ht="13.5" thickBot="1"/>
    <row r="79" spans="2:22" ht="13.5" thickBot="1">
      <c r="B79" s="39" t="s">
        <v>174</v>
      </c>
      <c r="C79" s="40">
        <f>COUNTIF(E79:K79,"&gt;0")</f>
        <v>6</v>
      </c>
      <c r="D79" s="41"/>
      <c r="E79" s="42" t="s">
        <v>144</v>
      </c>
      <c r="F79" s="9">
        <f aca="true" t="shared" si="1" ref="F79:K79">COUNTA(F81:F84)</f>
        <v>2</v>
      </c>
      <c r="G79" s="9">
        <f t="shared" si="1"/>
        <v>2</v>
      </c>
      <c r="H79" s="9">
        <f t="shared" si="1"/>
        <v>2</v>
      </c>
      <c r="I79" s="9">
        <f t="shared" si="1"/>
        <v>3</v>
      </c>
      <c r="J79" s="9">
        <f t="shared" si="1"/>
        <v>3</v>
      </c>
      <c r="K79" s="10">
        <f t="shared" si="1"/>
        <v>3</v>
      </c>
      <c r="M79" s="39" t="s">
        <v>175</v>
      </c>
      <c r="N79" s="40">
        <f>COUNTIF(P79:V79,"&gt;0")</f>
        <v>6</v>
      </c>
      <c r="O79" s="41"/>
      <c r="P79" s="42" t="s">
        <v>144</v>
      </c>
      <c r="Q79" s="9">
        <f aca="true" t="shared" si="2" ref="Q79:V79">COUNTA(Q81:Q84)</f>
        <v>2</v>
      </c>
      <c r="R79" s="9">
        <f t="shared" si="2"/>
        <v>2</v>
      </c>
      <c r="S79" s="9">
        <f t="shared" si="2"/>
        <v>2</v>
      </c>
      <c r="T79" s="9">
        <f t="shared" si="2"/>
        <v>3</v>
      </c>
      <c r="U79" s="9">
        <f t="shared" si="2"/>
        <v>3</v>
      </c>
      <c r="V79" s="10">
        <f t="shared" si="2"/>
        <v>3</v>
      </c>
    </row>
    <row r="80" spans="2:22" ht="45" thickBot="1">
      <c r="B80" s="43"/>
      <c r="C80" s="44" t="s">
        <v>145</v>
      </c>
      <c r="D80" s="44" t="s">
        <v>146</v>
      </c>
      <c r="E80" s="45" t="s">
        <v>147</v>
      </c>
      <c r="F80" s="5"/>
      <c r="G80" s="6"/>
      <c r="H80" s="6"/>
      <c r="I80" s="6"/>
      <c r="J80" s="6"/>
      <c r="K80" s="8"/>
      <c r="M80" s="43"/>
      <c r="N80" s="44" t="s">
        <v>145</v>
      </c>
      <c r="O80" s="44" t="s">
        <v>146</v>
      </c>
      <c r="P80" s="45" t="s">
        <v>147</v>
      </c>
      <c r="Q80" s="5"/>
      <c r="R80" s="6"/>
      <c r="S80" s="6"/>
      <c r="T80" s="6"/>
      <c r="U80" s="6"/>
      <c r="V80" s="8"/>
    </row>
    <row r="81" spans="2:22" ht="12.75">
      <c r="B81" s="1" t="s">
        <v>176</v>
      </c>
      <c r="C81" s="46">
        <f>COUNTA(F81:K81)</f>
        <v>6</v>
      </c>
      <c r="D81" s="47">
        <f>INT(COUNT(F81:K81)/10)</f>
        <v>0</v>
      </c>
      <c r="E81" s="48">
        <f>C_S_G(F81:K81,F79:K79,LISYRA_table,C79,D81)</f>
        <v>1</v>
      </c>
      <c r="F81" s="11">
        <v>1</v>
      </c>
      <c r="G81" s="12">
        <v>1</v>
      </c>
      <c r="H81" s="12">
        <v>1</v>
      </c>
      <c r="I81" s="12">
        <v>1</v>
      </c>
      <c r="J81" s="12">
        <v>1</v>
      </c>
      <c r="K81" s="19">
        <v>1</v>
      </c>
      <c r="M81" s="1" t="s">
        <v>176</v>
      </c>
      <c r="N81" s="46">
        <f>COUNTA(Q81:V81)</f>
        <v>6</v>
      </c>
      <c r="O81" s="47">
        <f>INT(COUNT(Q81:V81)/10)</f>
        <v>0</v>
      </c>
      <c r="P81" s="48">
        <f>C_S_G(Q81:V81,Q79:V79,csg_table,N79,O81)</f>
        <v>1</v>
      </c>
      <c r="Q81" s="11">
        <v>1</v>
      </c>
      <c r="R81" s="12">
        <v>1</v>
      </c>
      <c r="S81" s="12">
        <v>1</v>
      </c>
      <c r="T81" s="12">
        <v>1</v>
      </c>
      <c r="U81" s="12">
        <v>1</v>
      </c>
      <c r="V81" s="19">
        <v>1</v>
      </c>
    </row>
    <row r="82" spans="2:22" ht="12.75">
      <c r="B82" s="1" t="s">
        <v>177</v>
      </c>
      <c r="C82" s="49">
        <f>COUNTA(F82:K82)</f>
        <v>3</v>
      </c>
      <c r="D82" s="50">
        <f>INT(COUNT(F82:K82)/10)</f>
        <v>0</v>
      </c>
      <c r="E82" s="51">
        <f>C_S_G(F82:K82,F79:K79,LISYRA_table,C79,D82)</f>
        <v>0.4</v>
      </c>
      <c r="F82" s="13">
        <v>2</v>
      </c>
      <c r="G82" s="14">
        <v>2</v>
      </c>
      <c r="H82" s="14">
        <v>2</v>
      </c>
      <c r="I82" s="14"/>
      <c r="J82" s="14"/>
      <c r="K82" s="15"/>
      <c r="M82" s="1" t="s">
        <v>177</v>
      </c>
      <c r="N82" s="49">
        <f>COUNTA(Q82:V82)</f>
        <v>3</v>
      </c>
      <c r="O82" s="50">
        <f>INT(COUNT(Q82:V82)/10)</f>
        <v>0</v>
      </c>
      <c r="P82" s="51">
        <f>C_S_G(Q82:V82,Q79:V79,csg_table,N79,O82)</f>
        <v>0.7</v>
      </c>
      <c r="Q82" s="13">
        <v>2</v>
      </c>
      <c r="R82" s="14">
        <v>2</v>
      </c>
      <c r="S82" s="14">
        <v>2</v>
      </c>
      <c r="T82" s="14"/>
      <c r="U82" s="14"/>
      <c r="V82" s="15"/>
    </row>
    <row r="83" spans="2:22" ht="12.75">
      <c r="B83" s="1" t="s">
        <v>178</v>
      </c>
      <c r="C83" s="49">
        <f>COUNTA(F83:K83)</f>
        <v>3</v>
      </c>
      <c r="D83" s="50">
        <f>INT(COUNT(F83:K83)/10)</f>
        <v>0</v>
      </c>
      <c r="E83" s="51">
        <f>C_S_G(F83:K83,F79:K79,LISYRA_table,C79,D83)</f>
        <v>0.8064516129032258</v>
      </c>
      <c r="F83" s="13"/>
      <c r="G83" s="14"/>
      <c r="H83" s="14"/>
      <c r="I83" s="14">
        <v>2</v>
      </c>
      <c r="J83" s="14">
        <v>2</v>
      </c>
      <c r="K83" s="15">
        <v>2</v>
      </c>
      <c r="M83" s="1" t="s">
        <v>178</v>
      </c>
      <c r="N83" s="49">
        <f>COUNTA(Q83:V83)</f>
        <v>3</v>
      </c>
      <c r="O83" s="50">
        <f>INT(COUNT(Q83:V83)/10)</f>
        <v>0</v>
      </c>
      <c r="P83" s="51">
        <f>C_S_G(Q83:V83,Q79:V79,csg_table,N79,O83)</f>
        <v>0.8064516129032258</v>
      </c>
      <c r="Q83" s="13"/>
      <c r="R83" s="14"/>
      <c r="S83" s="14"/>
      <c r="T83" s="14">
        <v>2</v>
      </c>
      <c r="U83" s="14">
        <v>2</v>
      </c>
      <c r="V83" s="15">
        <v>2</v>
      </c>
    </row>
    <row r="84" spans="2:22" ht="13.5" thickBot="1">
      <c r="B84" s="2" t="s">
        <v>179</v>
      </c>
      <c r="C84" s="52">
        <f>COUNTA(F84:K84)</f>
        <v>3</v>
      </c>
      <c r="D84" s="53">
        <f>INT(COUNT(F84:K84)/10)</f>
        <v>0</v>
      </c>
      <c r="E84" s="54">
        <f>C_S_G(F84:K84,F79:K79,LISYRA_table,C79,D84)</f>
        <v>0.6774193548387096</v>
      </c>
      <c r="F84" s="16"/>
      <c r="G84" s="17"/>
      <c r="H84" s="17"/>
      <c r="I84" s="17">
        <v>3</v>
      </c>
      <c r="J84" s="17">
        <v>3</v>
      </c>
      <c r="K84" s="18">
        <v>3</v>
      </c>
      <c r="M84" s="2" t="s">
        <v>179</v>
      </c>
      <c r="N84" s="52">
        <f>COUNTA(Q84:V84)</f>
        <v>3</v>
      </c>
      <c r="O84" s="53">
        <f>INT(COUNT(Q84:V84)/10)</f>
        <v>0</v>
      </c>
      <c r="P84" s="54">
        <f>C_S_G(Q84:V84,Q79:V79,csg_table,N79,O84)</f>
        <v>0.6774193548387096</v>
      </c>
      <c r="Q84" s="16"/>
      <c r="R84" s="17"/>
      <c r="S84" s="17"/>
      <c r="T84" s="17">
        <v>3</v>
      </c>
      <c r="U84" s="17">
        <v>3</v>
      </c>
      <c r="V84" s="18">
        <v>3</v>
      </c>
    </row>
    <row r="86" ht="12.75">
      <c r="A86" s="26" t="s">
        <v>180</v>
      </c>
    </row>
    <row r="87" ht="12.75">
      <c r="A87" s="26" t="s">
        <v>181</v>
      </c>
    </row>
    <row r="88" ht="12.75">
      <c r="A88" s="26" t="s">
        <v>182</v>
      </c>
    </row>
    <row r="89" spans="1:17" ht="12.75">
      <c r="A89" s="26" t="s">
        <v>183</v>
      </c>
      <c r="Q89" s="26" t="s">
        <v>148</v>
      </c>
    </row>
    <row r="90" ht="12.75">
      <c r="A90" s="26" t="s">
        <v>184</v>
      </c>
    </row>
    <row r="91" ht="12.75">
      <c r="A91" s="26" t="s">
        <v>185</v>
      </c>
    </row>
    <row r="92" ht="12.75">
      <c r="A92" s="26" t="s">
        <v>186</v>
      </c>
    </row>
    <row r="93" ht="12.75">
      <c r="A93" s="26" t="s">
        <v>187</v>
      </c>
    </row>
    <row r="95" ht="12.75">
      <c r="A95" s="26" t="s">
        <v>188</v>
      </c>
    </row>
    <row r="97" spans="2:13" ht="12.75">
      <c r="B97" s="26" t="s">
        <v>172</v>
      </c>
      <c r="M97" s="26" t="s">
        <v>173</v>
      </c>
    </row>
    <row r="98" ht="13.5" thickBot="1"/>
    <row r="99" spans="2:22" ht="13.5" thickBot="1">
      <c r="B99" s="39" t="s">
        <v>189</v>
      </c>
      <c r="C99" s="40">
        <f>COUNTIF(E99:K99,"&gt;0")</f>
        <v>6</v>
      </c>
      <c r="D99" s="41"/>
      <c r="E99" s="42" t="s">
        <v>144</v>
      </c>
      <c r="F99" s="9">
        <f aca="true" t="shared" si="3" ref="F99:K99">COUNTA(F101:F104)</f>
        <v>2</v>
      </c>
      <c r="G99" s="9">
        <f t="shared" si="3"/>
        <v>2</v>
      </c>
      <c r="H99" s="9">
        <f t="shared" si="3"/>
        <v>2</v>
      </c>
      <c r="I99" s="9">
        <f t="shared" si="3"/>
        <v>4</v>
      </c>
      <c r="J99" s="9">
        <f t="shared" si="3"/>
        <v>3</v>
      </c>
      <c r="K99" s="10">
        <f t="shared" si="3"/>
        <v>3</v>
      </c>
      <c r="M99" s="55"/>
      <c r="N99" s="40">
        <f>COUNTIF(P99:V99,"&gt;0")</f>
        <v>6</v>
      </c>
      <c r="O99" s="41"/>
      <c r="P99" s="42" t="s">
        <v>144</v>
      </c>
      <c r="Q99" s="9">
        <f aca="true" t="shared" si="4" ref="Q99:V99">COUNTA(Q101:Q104)</f>
        <v>2</v>
      </c>
      <c r="R99" s="9">
        <f t="shared" si="4"/>
        <v>2</v>
      </c>
      <c r="S99" s="9">
        <f t="shared" si="4"/>
        <v>2</v>
      </c>
      <c r="T99" s="9">
        <f t="shared" si="4"/>
        <v>4</v>
      </c>
      <c r="U99" s="9">
        <f t="shared" si="4"/>
        <v>3</v>
      </c>
      <c r="V99" s="10">
        <f t="shared" si="4"/>
        <v>3</v>
      </c>
    </row>
    <row r="100" spans="2:22" ht="45" thickBot="1">
      <c r="B100" s="43"/>
      <c r="C100" s="44" t="s">
        <v>145</v>
      </c>
      <c r="D100" s="44" t="s">
        <v>146</v>
      </c>
      <c r="E100" s="45" t="s">
        <v>147</v>
      </c>
      <c r="F100" s="5"/>
      <c r="G100" s="6"/>
      <c r="H100" s="6"/>
      <c r="I100" s="6"/>
      <c r="J100" s="6"/>
      <c r="K100" s="8"/>
      <c r="M100" s="43"/>
      <c r="N100" s="44" t="s">
        <v>145</v>
      </c>
      <c r="O100" s="44" t="s">
        <v>146</v>
      </c>
      <c r="P100" s="45" t="s">
        <v>147</v>
      </c>
      <c r="Q100" s="5"/>
      <c r="R100" s="6"/>
      <c r="S100" s="6"/>
      <c r="T100" s="6"/>
      <c r="U100" s="6"/>
      <c r="V100" s="8"/>
    </row>
    <row r="101" spans="2:22" ht="12.75">
      <c r="B101" s="1" t="s">
        <v>176</v>
      </c>
      <c r="C101" s="46">
        <f>COUNTA(F101:K101)</f>
        <v>6</v>
      </c>
      <c r="D101" s="47">
        <f>INT(COUNT(F101:K101)/10)</f>
        <v>0</v>
      </c>
      <c r="E101" s="48">
        <f>C_S_G(F101:K101,F99:K99,LISYRA_table,C99,D101)</f>
        <v>1</v>
      </c>
      <c r="F101" s="11">
        <v>1</v>
      </c>
      <c r="G101" s="12">
        <v>1</v>
      </c>
      <c r="H101" s="12">
        <v>1</v>
      </c>
      <c r="I101" s="12">
        <v>1</v>
      </c>
      <c r="J101" s="12">
        <v>1</v>
      </c>
      <c r="K101" s="19">
        <v>1</v>
      </c>
      <c r="M101" s="1" t="s">
        <v>176</v>
      </c>
      <c r="N101" s="46">
        <f>COUNTA(Q101:V101)</f>
        <v>6</v>
      </c>
      <c r="O101" s="47">
        <f>INT(COUNT(Q101:V101)/10)</f>
        <v>0</v>
      </c>
      <c r="P101" s="48">
        <f>C_S_G(Q101:V101,Q99:V99,csg_table,N99,O101)</f>
        <v>1</v>
      </c>
      <c r="Q101" s="11">
        <v>1</v>
      </c>
      <c r="R101" s="12">
        <v>1</v>
      </c>
      <c r="S101" s="12">
        <v>1</v>
      </c>
      <c r="T101" s="12">
        <v>1</v>
      </c>
      <c r="U101" s="12">
        <v>1</v>
      </c>
      <c r="V101" s="19">
        <v>1</v>
      </c>
    </row>
    <row r="102" spans="2:22" ht="12.75">
      <c r="B102" s="1" t="s">
        <v>177</v>
      </c>
      <c r="C102" s="49">
        <f>COUNTA(F102:K102)</f>
        <v>4</v>
      </c>
      <c r="D102" s="50">
        <f>INT(COUNT(F102:K102)/10)</f>
        <v>0</v>
      </c>
      <c r="E102" s="51">
        <f>C_S_G(F102:K102,F99:K99,LISYRA_table,C99,D102)</f>
        <v>0.6712328767123288</v>
      </c>
      <c r="F102" s="13">
        <v>2</v>
      </c>
      <c r="G102" s="14">
        <v>2</v>
      </c>
      <c r="H102" s="14">
        <v>2</v>
      </c>
      <c r="I102" s="14">
        <v>2</v>
      </c>
      <c r="J102" s="14"/>
      <c r="K102" s="15"/>
      <c r="M102" s="1" t="s">
        <v>177</v>
      </c>
      <c r="N102" s="49">
        <f>COUNTA(Q102:V102)</f>
        <v>4</v>
      </c>
      <c r="O102" s="50">
        <f>INT(COUNT(Q102:V102)/10)</f>
        <v>0</v>
      </c>
      <c r="P102" s="51">
        <f>C_S_G(Q102:V102,Q99:V99,csg_table,N99,O102)</f>
        <v>0.7945205479452054</v>
      </c>
      <c r="Q102" s="13">
        <v>2</v>
      </c>
      <c r="R102" s="14">
        <v>2</v>
      </c>
      <c r="S102" s="14">
        <v>2</v>
      </c>
      <c r="T102" s="14">
        <v>2</v>
      </c>
      <c r="U102" s="14"/>
      <c r="V102" s="15"/>
    </row>
    <row r="103" spans="2:22" ht="12.75">
      <c r="B103" s="1" t="s">
        <v>178</v>
      </c>
      <c r="C103" s="49">
        <f>COUNTA(F103:K103)</f>
        <v>3</v>
      </c>
      <c r="D103" s="50">
        <f>INT(COUNT(F103:K103)/10)</f>
        <v>0</v>
      </c>
      <c r="E103" s="51">
        <f>C_S_G(F103:K103,F99:K99,LISYRA_table,C99,D103)</f>
        <v>0.7904761904761904</v>
      </c>
      <c r="F103" s="13"/>
      <c r="G103" s="14"/>
      <c r="H103" s="14"/>
      <c r="I103" s="14">
        <v>3</v>
      </c>
      <c r="J103" s="14">
        <v>2</v>
      </c>
      <c r="K103" s="15">
        <v>2</v>
      </c>
      <c r="M103" s="1" t="s">
        <v>178</v>
      </c>
      <c r="N103" s="49">
        <f>COUNTA(Q103:V103)</f>
        <v>3</v>
      </c>
      <c r="O103" s="50">
        <f>INT(COUNT(Q103:V103)/10)</f>
        <v>0</v>
      </c>
      <c r="P103" s="51">
        <f>C_S_G(Q103:V103,Q99:V99,csg_table,N99,O103)</f>
        <v>0.7904761904761904</v>
      </c>
      <c r="Q103" s="13"/>
      <c r="R103" s="14"/>
      <c r="S103" s="14"/>
      <c r="T103" s="14">
        <v>3</v>
      </c>
      <c r="U103" s="14">
        <v>2</v>
      </c>
      <c r="V103" s="15">
        <v>2</v>
      </c>
    </row>
    <row r="104" spans="2:22" ht="13.5" thickBot="1">
      <c r="B104" s="2" t="s">
        <v>179</v>
      </c>
      <c r="C104" s="52">
        <f>COUNTA(F104:K104)</f>
        <v>3</v>
      </c>
      <c r="D104" s="53">
        <f>INT(COUNT(F104:K104)/10)</f>
        <v>0</v>
      </c>
      <c r="E104" s="54">
        <f>C_S_G(F104:K104,F99:K99,LISYRA_table,C99,D104)</f>
        <v>0.6761904761904762</v>
      </c>
      <c r="F104" s="16"/>
      <c r="G104" s="17"/>
      <c r="H104" s="17"/>
      <c r="I104" s="17">
        <v>4</v>
      </c>
      <c r="J104" s="17">
        <v>3</v>
      </c>
      <c r="K104" s="18">
        <v>3</v>
      </c>
      <c r="M104" s="2" t="s">
        <v>179</v>
      </c>
      <c r="N104" s="52">
        <f>COUNTA(Q104:V104)</f>
        <v>3</v>
      </c>
      <c r="O104" s="53">
        <f>INT(COUNT(Q104:V104)/10)</f>
        <v>0</v>
      </c>
      <c r="P104" s="54">
        <f>C_S_G(Q104:V104,Q99:V99,csg_table,N99,O104)</f>
        <v>0.6761904761904762</v>
      </c>
      <c r="Q104" s="16"/>
      <c r="R104" s="17"/>
      <c r="S104" s="17"/>
      <c r="T104" s="17">
        <v>4</v>
      </c>
      <c r="U104" s="17">
        <v>3</v>
      </c>
      <c r="V104" s="18">
        <v>3</v>
      </c>
    </row>
    <row r="106" ht="12.75">
      <c r="A106" s="26" t="s">
        <v>190</v>
      </c>
    </row>
    <row r="107" ht="12.75">
      <c r="A107" s="26" t="s">
        <v>191</v>
      </c>
    </row>
    <row r="108" ht="12.75">
      <c r="A108" s="26" t="s">
        <v>193</v>
      </c>
    </row>
    <row r="109" ht="12.75">
      <c r="A109" s="26" t="s">
        <v>194</v>
      </c>
    </row>
    <row r="110" ht="12.75">
      <c r="A110" s="26" t="s">
        <v>195</v>
      </c>
    </row>
    <row r="111" spans="1:5" ht="12.75">
      <c r="A111" s="26" t="s">
        <v>196</v>
      </c>
      <c r="E111" s="26" t="s">
        <v>148</v>
      </c>
    </row>
    <row r="112" ht="12.75">
      <c r="A112" s="26" t="s">
        <v>197</v>
      </c>
    </row>
    <row r="114" ht="12.75">
      <c r="A114" s="26" t="s">
        <v>198</v>
      </c>
    </row>
    <row r="116" ht="12.75">
      <c r="A116" s="26" t="s">
        <v>199</v>
      </c>
    </row>
    <row r="117" ht="12.75">
      <c r="A117" s="26" t="s">
        <v>200</v>
      </c>
    </row>
    <row r="119" spans="2:13" ht="12.75">
      <c r="B119" s="26" t="s">
        <v>172</v>
      </c>
      <c r="M119" s="26" t="s">
        <v>173</v>
      </c>
    </row>
    <row r="120" ht="13.5" thickBot="1"/>
    <row r="121" spans="2:22" ht="13.5" thickBot="1">
      <c r="B121" s="39" t="s">
        <v>189</v>
      </c>
      <c r="C121" s="40">
        <f>COUNTIF(E121:K121,"&gt;0")</f>
        <v>6</v>
      </c>
      <c r="D121" s="41"/>
      <c r="E121" s="42" t="s">
        <v>144</v>
      </c>
      <c r="F121" s="9">
        <f aca="true" t="shared" si="5" ref="F121:K121">COUNTA(F123:F126)</f>
        <v>2</v>
      </c>
      <c r="G121" s="9">
        <f t="shared" si="5"/>
        <v>2</v>
      </c>
      <c r="H121" s="9">
        <f t="shared" si="5"/>
        <v>2</v>
      </c>
      <c r="I121" s="9">
        <f t="shared" si="5"/>
        <v>4</v>
      </c>
      <c r="J121" s="9">
        <f t="shared" si="5"/>
        <v>3</v>
      </c>
      <c r="K121" s="10">
        <f t="shared" si="5"/>
        <v>2</v>
      </c>
      <c r="M121" s="55"/>
      <c r="N121" s="40">
        <f>COUNTIF(P121:V121,"&gt;0")</f>
        <v>6</v>
      </c>
      <c r="O121" s="41"/>
      <c r="P121" s="42" t="s">
        <v>144</v>
      </c>
      <c r="Q121" s="9">
        <f aca="true" t="shared" si="6" ref="Q121:V121">COUNTA(Q123:Q126)</f>
        <v>2</v>
      </c>
      <c r="R121" s="9">
        <f t="shared" si="6"/>
        <v>2</v>
      </c>
      <c r="S121" s="9">
        <f t="shared" si="6"/>
        <v>2</v>
      </c>
      <c r="T121" s="9">
        <f t="shared" si="6"/>
        <v>4</v>
      </c>
      <c r="U121" s="9">
        <f t="shared" si="6"/>
        <v>3</v>
      </c>
      <c r="V121" s="10">
        <f t="shared" si="6"/>
        <v>2</v>
      </c>
    </row>
    <row r="122" spans="2:22" ht="45" thickBot="1">
      <c r="B122" s="43"/>
      <c r="C122" s="44" t="s">
        <v>145</v>
      </c>
      <c r="D122" s="44" t="s">
        <v>146</v>
      </c>
      <c r="E122" s="45" t="s">
        <v>147</v>
      </c>
      <c r="F122" s="5"/>
      <c r="G122" s="6"/>
      <c r="H122" s="6"/>
      <c r="I122" s="6"/>
      <c r="J122" s="6"/>
      <c r="K122" s="8"/>
      <c r="M122" s="43"/>
      <c r="N122" s="44" t="s">
        <v>145</v>
      </c>
      <c r="O122" s="44" t="s">
        <v>146</v>
      </c>
      <c r="P122" s="45" t="s">
        <v>147</v>
      </c>
      <c r="Q122" s="5"/>
      <c r="R122" s="6"/>
      <c r="S122" s="6"/>
      <c r="T122" s="6"/>
      <c r="U122" s="6"/>
      <c r="V122" s="8"/>
    </row>
    <row r="123" spans="2:22" ht="12.75">
      <c r="B123" s="1" t="s">
        <v>176</v>
      </c>
      <c r="C123" s="46">
        <f>COUNTA(F123:K123)</f>
        <v>5</v>
      </c>
      <c r="D123" s="47">
        <f>INT(COUNT(F123:K123)/10)</f>
        <v>0</v>
      </c>
      <c r="E123" s="48">
        <f>C_S_G(F123:K123,F121:K121,LISYRA_table,C121,D123)</f>
        <v>0.8554216867469879</v>
      </c>
      <c r="F123" s="11">
        <v>1</v>
      </c>
      <c r="G123" s="12">
        <v>2</v>
      </c>
      <c r="H123" s="12">
        <v>1</v>
      </c>
      <c r="I123" s="12">
        <v>2</v>
      </c>
      <c r="J123" s="12"/>
      <c r="K123" s="19">
        <v>1</v>
      </c>
      <c r="M123" s="1" t="s">
        <v>176</v>
      </c>
      <c r="N123" s="46">
        <f>COUNTA(Q123:V123)</f>
        <v>5</v>
      </c>
      <c r="O123" s="47">
        <f>INT(COUNT(Q123:V123)/10)</f>
        <v>0</v>
      </c>
      <c r="P123" s="48">
        <f>C_S_G(Q123:V123,Q121:V121,csg_table,N121,O123)</f>
        <v>0.891566265060241</v>
      </c>
      <c r="Q123" s="11">
        <v>1</v>
      </c>
      <c r="R123" s="12">
        <v>2</v>
      </c>
      <c r="S123" s="12">
        <v>1</v>
      </c>
      <c r="T123" s="12">
        <v>2</v>
      </c>
      <c r="U123" s="12"/>
      <c r="V123" s="19">
        <v>1</v>
      </c>
    </row>
    <row r="124" spans="2:22" ht="12.75">
      <c r="B124" s="1" t="s">
        <v>177</v>
      </c>
      <c r="C124" s="49">
        <f>COUNTA(F124:K124)</f>
        <v>5</v>
      </c>
      <c r="D124" s="50">
        <f>INT(COUNT(F124:K124)/10)</f>
        <v>0</v>
      </c>
      <c r="E124" s="51">
        <f>C_S_G(F124:K124,F121:K121,LISYRA_table,C121,D124)</f>
        <v>0.8846153846153846</v>
      </c>
      <c r="F124" s="13">
        <v>2</v>
      </c>
      <c r="G124" s="14">
        <v>1</v>
      </c>
      <c r="H124" s="14">
        <v>2</v>
      </c>
      <c r="I124" s="14">
        <v>1</v>
      </c>
      <c r="J124" s="14">
        <v>1</v>
      </c>
      <c r="K124" s="15"/>
      <c r="M124" s="1" t="s">
        <v>177</v>
      </c>
      <c r="N124" s="49">
        <f>COUNTA(Q124:V124)</f>
        <v>5</v>
      </c>
      <c r="O124" s="50">
        <f>INT(COUNT(Q124:V124)/10)</f>
        <v>0</v>
      </c>
      <c r="P124" s="51">
        <f>C_S_G(Q124:V124,Q121:V121,csg_table,N121,O124)</f>
        <v>0.9423076923076923</v>
      </c>
      <c r="Q124" s="13">
        <v>2</v>
      </c>
      <c r="R124" s="14">
        <v>1</v>
      </c>
      <c r="S124" s="14">
        <v>2</v>
      </c>
      <c r="T124" s="14">
        <v>1</v>
      </c>
      <c r="U124" s="14">
        <v>1</v>
      </c>
      <c r="V124" s="15"/>
    </row>
    <row r="125" spans="2:22" ht="12.75">
      <c r="B125" s="1" t="s">
        <v>178</v>
      </c>
      <c r="C125" s="49">
        <f>COUNTA(F125:K125)</f>
        <v>3</v>
      </c>
      <c r="D125" s="50">
        <f>INT(COUNT(F125:K125)/10)</f>
        <v>0</v>
      </c>
      <c r="E125" s="51">
        <f>C_S_G(F125:K125,F121:K121,LISYRA_table,C121,D125)</f>
        <v>0.6428571428571429</v>
      </c>
      <c r="F125" s="13"/>
      <c r="G125" s="14"/>
      <c r="H125" s="14"/>
      <c r="I125" s="14">
        <v>4</v>
      </c>
      <c r="J125" s="14">
        <v>3</v>
      </c>
      <c r="K125" s="15">
        <v>2</v>
      </c>
      <c r="M125" s="1" t="s">
        <v>178</v>
      </c>
      <c r="N125" s="49">
        <f>COUNTA(Q125:V125)</f>
        <v>3</v>
      </c>
      <c r="O125" s="50">
        <f>INT(COUNT(Q125:V125)/10)</f>
        <v>0</v>
      </c>
      <c r="P125" s="51">
        <f>C_S_G(Q125:V125,Q121:V121,csg_table,N121,O125)</f>
        <v>0.6785714285714286</v>
      </c>
      <c r="Q125" s="13"/>
      <c r="R125" s="14"/>
      <c r="S125" s="14"/>
      <c r="T125" s="14">
        <v>4</v>
      </c>
      <c r="U125" s="14">
        <v>3</v>
      </c>
      <c r="V125" s="15">
        <v>2</v>
      </c>
    </row>
    <row r="126" spans="2:22" ht="13.5" thickBot="1">
      <c r="B126" s="2" t="s">
        <v>179</v>
      </c>
      <c r="C126" s="52">
        <f>COUNTA(F126:K126)</f>
        <v>2</v>
      </c>
      <c r="D126" s="53">
        <f>INT(COUNT(F126:K126)/10)</f>
        <v>0</v>
      </c>
      <c r="E126" s="54">
        <f>C_S_G(F126:K126,F121:K121,LISYRA_table,C121,D126)</f>
        <v>0.7837837837837838</v>
      </c>
      <c r="F126" s="16"/>
      <c r="G126" s="17"/>
      <c r="H126" s="17"/>
      <c r="I126" s="17">
        <v>3</v>
      </c>
      <c r="J126" s="17">
        <v>2</v>
      </c>
      <c r="K126" s="18"/>
      <c r="M126" s="2" t="s">
        <v>179</v>
      </c>
      <c r="N126" s="52">
        <f>COUNTA(Q126:V126)</f>
        <v>2</v>
      </c>
      <c r="O126" s="53">
        <f>INT(COUNT(Q126:V126)/10)</f>
        <v>0</v>
      </c>
      <c r="P126" s="54">
        <f>C_S_G(Q126:V126,Q121:V121,csg_table,N121,O126)</f>
        <v>0.7837837837837838</v>
      </c>
      <c r="Q126" s="16"/>
      <c r="R126" s="17"/>
      <c r="S126" s="17"/>
      <c r="T126" s="17">
        <v>3</v>
      </c>
      <c r="U126" s="17">
        <v>2</v>
      </c>
      <c r="V126" s="18"/>
    </row>
    <row r="129" ht="12.75">
      <c r="A129" s="26" t="s">
        <v>201</v>
      </c>
    </row>
    <row r="130" ht="12.75">
      <c r="A130" s="26" t="s">
        <v>226</v>
      </c>
    </row>
    <row r="132" ht="15">
      <c r="A132" s="4" t="s">
        <v>143</v>
      </c>
    </row>
    <row r="133" ht="15">
      <c r="A133" s="4"/>
    </row>
    <row r="134" ht="12.75">
      <c r="A134" s="26" t="s">
        <v>1</v>
      </c>
    </row>
    <row r="135" ht="12.75">
      <c r="A135" s="26" t="s">
        <v>2</v>
      </c>
    </row>
    <row r="136" ht="12.75">
      <c r="A136" s="26" t="s">
        <v>3</v>
      </c>
    </row>
    <row r="137" ht="12.75">
      <c r="A137" s="26" t="s">
        <v>4</v>
      </c>
    </row>
    <row r="138" ht="12.75">
      <c r="A138" s="26" t="s">
        <v>3</v>
      </c>
    </row>
    <row r="139" ht="12.75">
      <c r="A139" s="26" t="s">
        <v>5</v>
      </c>
    </row>
    <row r="140" ht="12.75">
      <c r="A140" s="26" t="s">
        <v>3</v>
      </c>
    </row>
    <row r="141" ht="12.75">
      <c r="A141" s="26" t="s">
        <v>6</v>
      </c>
    </row>
    <row r="142" ht="12.75">
      <c r="A142" s="26" t="s">
        <v>7</v>
      </c>
    </row>
    <row r="143" ht="12.75">
      <c r="A143" s="26" t="s">
        <v>8</v>
      </c>
    </row>
    <row r="144" ht="12.75">
      <c r="A144" s="26" t="s">
        <v>9</v>
      </c>
    </row>
    <row r="145" ht="12.75">
      <c r="A145" s="26" t="s">
        <v>3</v>
      </c>
    </row>
    <row r="146" ht="12.75">
      <c r="A146" s="26" t="s">
        <v>10</v>
      </c>
    </row>
    <row r="147" ht="12.75">
      <c r="A147" s="26" t="s">
        <v>3</v>
      </c>
    </row>
    <row r="148" ht="12.75">
      <c r="A148" s="26" t="s">
        <v>11</v>
      </c>
    </row>
    <row r="149" ht="12.75">
      <c r="A149" s="26" t="s">
        <v>12</v>
      </c>
    </row>
    <row r="150" ht="12.75">
      <c r="A150" s="26" t="s">
        <v>13</v>
      </c>
    </row>
    <row r="151" ht="12.75">
      <c r="A151" s="26" t="s">
        <v>14</v>
      </c>
    </row>
    <row r="152" ht="12.75">
      <c r="A152" s="26" t="s">
        <v>15</v>
      </c>
    </row>
    <row r="153" ht="12.75">
      <c r="A153" s="26" t="s">
        <v>16</v>
      </c>
    </row>
    <row r="154" ht="12.75">
      <c r="A154" s="26" t="s">
        <v>17</v>
      </c>
    </row>
    <row r="155" ht="12.75">
      <c r="A155" s="26" t="s">
        <v>18</v>
      </c>
    </row>
    <row r="156" ht="12.75">
      <c r="A156" s="26" t="s">
        <v>19</v>
      </c>
    </row>
    <row r="157" ht="12.75">
      <c r="A157" s="26" t="s">
        <v>20</v>
      </c>
    </row>
    <row r="158" ht="12.75">
      <c r="A158" s="26" t="s">
        <v>3</v>
      </c>
    </row>
    <row r="159" ht="12.75">
      <c r="A159" s="26" t="s">
        <v>21</v>
      </c>
    </row>
    <row r="160" ht="12.75">
      <c r="A160" s="26" t="s">
        <v>3</v>
      </c>
    </row>
    <row r="161" ht="12.75">
      <c r="A161" s="26" t="s">
        <v>22</v>
      </c>
    </row>
    <row r="162" ht="12.75">
      <c r="A162" s="26" t="s">
        <v>3</v>
      </c>
    </row>
    <row r="163" ht="12.75">
      <c r="A163" s="26" t="s">
        <v>23</v>
      </c>
    </row>
    <row r="164" ht="12.75">
      <c r="A164" s="26" t="s">
        <v>24</v>
      </c>
    </row>
    <row r="165" ht="12.75">
      <c r="A165" s="26" t="s">
        <v>3</v>
      </c>
    </row>
    <row r="166" ht="12.75">
      <c r="A166" s="26" t="s">
        <v>25</v>
      </c>
    </row>
    <row r="167" ht="12.75">
      <c r="A167" s="26" t="s">
        <v>3</v>
      </c>
    </row>
    <row r="168" ht="12.75">
      <c r="A168" s="26" t="s">
        <v>26</v>
      </c>
    </row>
    <row r="169" ht="12.75">
      <c r="A169" s="26" t="s">
        <v>3</v>
      </c>
    </row>
    <row r="170" spans="1:9" ht="12.75">
      <c r="A170" s="112" t="s">
        <v>252</v>
      </c>
      <c r="B170" s="113"/>
      <c r="C170" s="113"/>
      <c r="D170" s="113"/>
      <c r="E170" s="113"/>
      <c r="F170" s="113"/>
      <c r="G170" s="113"/>
      <c r="H170" s="113"/>
      <c r="I170" s="113"/>
    </row>
    <row r="171" spans="1:9" ht="12.75">
      <c r="A171" s="113" t="s">
        <v>27</v>
      </c>
      <c r="B171" s="113"/>
      <c r="C171" s="113"/>
      <c r="D171" s="113"/>
      <c r="E171" s="113"/>
      <c r="F171" s="113"/>
      <c r="G171" s="113"/>
      <c r="H171" s="113"/>
      <c r="I171" s="113"/>
    </row>
    <row r="172" spans="1:9" ht="12.75">
      <c r="A172" s="112" t="s">
        <v>61</v>
      </c>
      <c r="B172" s="113"/>
      <c r="C172" s="113"/>
      <c r="D172" s="113"/>
      <c r="E172" s="113"/>
      <c r="F172" s="113"/>
      <c r="G172" s="113"/>
      <c r="H172" s="113"/>
      <c r="I172" s="113"/>
    </row>
    <row r="173" spans="1:9" ht="12.75">
      <c r="A173" s="112" t="s">
        <v>251</v>
      </c>
      <c r="B173" s="113"/>
      <c r="C173" s="113"/>
      <c r="D173" s="113"/>
      <c r="E173" s="113"/>
      <c r="F173" s="113"/>
      <c r="G173" s="113"/>
      <c r="H173" s="113"/>
      <c r="I173" s="113"/>
    </row>
    <row r="174" spans="1:9" ht="12.75">
      <c r="A174" s="113" t="s">
        <v>28</v>
      </c>
      <c r="B174" s="113"/>
      <c r="C174" s="113"/>
      <c r="D174" s="113"/>
      <c r="E174" s="113"/>
      <c r="F174" s="113"/>
      <c r="G174" s="113"/>
      <c r="H174" s="113"/>
      <c r="I174" s="113"/>
    </row>
    <row r="175" spans="1:9" ht="12.75">
      <c r="A175" s="113" t="s">
        <v>29</v>
      </c>
      <c r="B175" s="113"/>
      <c r="C175" s="113"/>
      <c r="D175" s="113"/>
      <c r="E175" s="113"/>
      <c r="F175" s="113"/>
      <c r="G175" s="113"/>
      <c r="H175" s="113"/>
      <c r="I175" s="113"/>
    </row>
    <row r="177" spans="1:9" ht="12.75">
      <c r="A177" s="109" t="s">
        <v>30</v>
      </c>
      <c r="B177" s="109"/>
      <c r="C177" s="109"/>
      <c r="D177" s="109"/>
      <c r="E177" s="109"/>
      <c r="F177" s="109"/>
      <c r="G177" s="109"/>
      <c r="H177" s="109"/>
      <c r="I177" s="109"/>
    </row>
    <row r="178" spans="1:9" ht="12.75">
      <c r="A178" s="109"/>
      <c r="B178" s="109"/>
      <c r="C178" s="109"/>
      <c r="D178" s="109"/>
      <c r="E178" s="109"/>
      <c r="F178" s="109"/>
      <c r="G178" s="109"/>
      <c r="H178" s="109"/>
      <c r="I178" s="109"/>
    </row>
    <row r="179" spans="1:9" ht="12.75">
      <c r="A179" s="109" t="s">
        <v>31</v>
      </c>
      <c r="B179" s="109"/>
      <c r="C179" s="109"/>
      <c r="D179" s="109"/>
      <c r="E179" s="109"/>
      <c r="F179" s="109"/>
      <c r="G179" s="109"/>
      <c r="H179" s="109"/>
      <c r="I179" s="109"/>
    </row>
    <row r="180" spans="1:9" ht="12.75">
      <c r="A180" s="109" t="s">
        <v>32</v>
      </c>
      <c r="B180" s="109"/>
      <c r="C180" s="109"/>
      <c r="D180" s="109"/>
      <c r="E180" s="109"/>
      <c r="F180" s="109"/>
      <c r="G180" s="109"/>
      <c r="H180" s="109"/>
      <c r="I180" s="109"/>
    </row>
    <row r="181" spans="1:9" ht="12.75">
      <c r="A181" s="109"/>
      <c r="B181" s="109"/>
      <c r="C181" s="109"/>
      <c r="D181" s="109"/>
      <c r="E181" s="109"/>
      <c r="F181" s="109"/>
      <c r="G181" s="109"/>
      <c r="H181" s="109"/>
      <c r="I181" s="109"/>
    </row>
    <row r="182" ht="12.75">
      <c r="A182" s="26" t="s">
        <v>33</v>
      </c>
    </row>
    <row r="184" spans="1:12" ht="12.75">
      <c r="A184" s="109" t="s">
        <v>34</v>
      </c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</row>
    <row r="185" spans="1:12" ht="12.75">
      <c r="A185" s="109" t="s">
        <v>35</v>
      </c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</row>
    <row r="186" spans="1:12" ht="12.75">
      <c r="A186" s="109" t="s">
        <v>36</v>
      </c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</row>
    <row r="187" spans="1:12" ht="12.75">
      <c r="A187" s="109" t="s">
        <v>37</v>
      </c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</row>
    <row r="188" spans="1:12" ht="12.75">
      <c r="A188" s="109" t="s">
        <v>38</v>
      </c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</row>
    <row r="189" spans="1:12" ht="12.75">
      <c r="A189" s="109" t="s">
        <v>39</v>
      </c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</row>
    <row r="190" spans="1:12" ht="12.75">
      <c r="A190" s="109" t="s">
        <v>40</v>
      </c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</row>
    <row r="193" ht="12.75">
      <c r="A193" s="26" t="s">
        <v>41</v>
      </c>
    </row>
    <row r="195" ht="12.75">
      <c r="A195" s="26" t="s">
        <v>42</v>
      </c>
    </row>
    <row r="196" ht="12.75">
      <c r="A196" s="26" t="s">
        <v>43</v>
      </c>
    </row>
    <row r="198" ht="12.75">
      <c r="A198" s="26" t="s">
        <v>44</v>
      </c>
    </row>
    <row r="199" ht="12.75">
      <c r="A199" s="26" t="s">
        <v>45</v>
      </c>
    </row>
    <row r="200" ht="12.75">
      <c r="A200" s="26" t="s">
        <v>46</v>
      </c>
    </row>
    <row r="201" ht="12.75">
      <c r="A201" s="26" t="s">
        <v>47</v>
      </c>
    </row>
    <row r="202" ht="12.75">
      <c r="A202" s="26" t="s">
        <v>48</v>
      </c>
    </row>
    <row r="204" ht="12.75">
      <c r="A204" s="26" t="s">
        <v>49</v>
      </c>
    </row>
    <row r="205" ht="12.75">
      <c r="A205" s="26" t="s">
        <v>50</v>
      </c>
    </row>
    <row r="206" ht="12.75">
      <c r="A206" s="26" t="s">
        <v>51</v>
      </c>
    </row>
    <row r="207" ht="12.75">
      <c r="A207" s="26" t="s">
        <v>52</v>
      </c>
    </row>
    <row r="208" ht="12.75">
      <c r="A208" s="26" t="s">
        <v>53</v>
      </c>
    </row>
    <row r="209" ht="12.75">
      <c r="A209" s="26" t="s">
        <v>54</v>
      </c>
    </row>
    <row r="210" ht="12.75">
      <c r="A210" s="26" t="s">
        <v>55</v>
      </c>
    </row>
    <row r="212" ht="12.75">
      <c r="A212" s="26" t="s">
        <v>56</v>
      </c>
    </row>
    <row r="213" ht="12.75">
      <c r="A213" s="26" t="s">
        <v>57</v>
      </c>
    </row>
    <row r="214" ht="12.75">
      <c r="A214" s="26" t="s">
        <v>58</v>
      </c>
    </row>
    <row r="215" ht="12.75">
      <c r="A215" s="26" t="s">
        <v>59</v>
      </c>
    </row>
    <row r="217" ht="12.75">
      <c r="A217" s="26" t="s">
        <v>60</v>
      </c>
    </row>
    <row r="219" ht="12.75">
      <c r="A219" s="26" t="s">
        <v>62</v>
      </c>
    </row>
    <row r="221" ht="12.75">
      <c r="A221" s="26" t="s">
        <v>63</v>
      </c>
    </row>
    <row r="222" ht="12.75">
      <c r="A222" s="26" t="s">
        <v>64</v>
      </c>
    </row>
    <row r="223" ht="12.75">
      <c r="A223" s="26" t="s">
        <v>65</v>
      </c>
    </row>
    <row r="224" ht="12.75">
      <c r="A224" s="26" t="s">
        <v>66</v>
      </c>
    </row>
    <row r="225" ht="12.75">
      <c r="A225" s="26" t="s">
        <v>67</v>
      </c>
    </row>
    <row r="226" ht="12.75">
      <c r="A226" s="26" t="s">
        <v>68</v>
      </c>
    </row>
    <row r="227" ht="12.75">
      <c r="A227" s="26" t="s">
        <v>69</v>
      </c>
    </row>
    <row r="228" ht="12.75">
      <c r="A228" s="26" t="s">
        <v>70</v>
      </c>
    </row>
    <row r="229" ht="12.75">
      <c r="A229" s="26" t="s">
        <v>71</v>
      </c>
    </row>
    <row r="231" ht="12.75">
      <c r="A231" s="26" t="s">
        <v>72</v>
      </c>
    </row>
    <row r="232" ht="12.75">
      <c r="A232" s="26" t="s">
        <v>73</v>
      </c>
    </row>
    <row r="233" ht="12.75">
      <c r="A233" s="26" t="s">
        <v>74</v>
      </c>
    </row>
    <row r="235" ht="12.75">
      <c r="A235" s="26" t="s">
        <v>75</v>
      </c>
    </row>
    <row r="236" ht="12.75">
      <c r="A236" s="26" t="s">
        <v>76</v>
      </c>
    </row>
    <row r="238" ht="12.75">
      <c r="A238" s="26" t="s">
        <v>77</v>
      </c>
    </row>
    <row r="239" ht="12.75">
      <c r="A239" s="26" t="s">
        <v>78</v>
      </c>
    </row>
    <row r="240" ht="12.75">
      <c r="A240" s="26" t="s">
        <v>79</v>
      </c>
    </row>
    <row r="241" ht="12.75">
      <c r="A241" s="26" t="s">
        <v>80</v>
      </c>
    </row>
    <row r="242" ht="12.75">
      <c r="A242" s="26" t="s">
        <v>81</v>
      </c>
    </row>
    <row r="243" ht="12.75">
      <c r="A243" s="26" t="s">
        <v>82</v>
      </c>
    </row>
    <row r="244" ht="12.75">
      <c r="A244" s="26" t="s">
        <v>83</v>
      </c>
    </row>
    <row r="245" ht="12.75">
      <c r="A245" s="26" t="s">
        <v>84</v>
      </c>
    </row>
    <row r="246" ht="12.75">
      <c r="A246" s="26" t="s">
        <v>85</v>
      </c>
    </row>
    <row r="247" ht="12.75">
      <c r="A247" s="26" t="s">
        <v>86</v>
      </c>
    </row>
    <row r="248" ht="12.75">
      <c r="A248" s="26" t="s">
        <v>87</v>
      </c>
    </row>
    <row r="249" ht="12.75">
      <c r="A249" s="26" t="s">
        <v>88</v>
      </c>
    </row>
    <row r="250" ht="12.75">
      <c r="A250" s="26" t="s">
        <v>89</v>
      </c>
    </row>
    <row r="251" ht="12.75">
      <c r="A251" s="26" t="s">
        <v>90</v>
      </c>
    </row>
    <row r="252" ht="12.75">
      <c r="A252" s="26" t="s">
        <v>91</v>
      </c>
    </row>
    <row r="253" ht="12.75">
      <c r="A253" s="26" t="s">
        <v>92</v>
      </c>
    </row>
    <row r="254" ht="12.75">
      <c r="A254" s="26" t="s">
        <v>93</v>
      </c>
    </row>
    <row r="255" ht="12.75">
      <c r="A255" s="26" t="s">
        <v>94</v>
      </c>
    </row>
    <row r="256" ht="12.75">
      <c r="A256" s="26" t="s">
        <v>82</v>
      </c>
    </row>
    <row r="257" ht="12.75">
      <c r="A257" s="26" t="s">
        <v>95</v>
      </c>
    </row>
    <row r="258" ht="12.75">
      <c r="A258" s="26" t="s">
        <v>96</v>
      </c>
    </row>
    <row r="259" ht="12.75">
      <c r="A259" s="26" t="s">
        <v>97</v>
      </c>
    </row>
    <row r="260" ht="12.75">
      <c r="A260" s="26" t="s">
        <v>94</v>
      </c>
    </row>
    <row r="261" ht="12.75">
      <c r="A261" s="26" t="s">
        <v>98</v>
      </c>
    </row>
    <row r="262" ht="12.75">
      <c r="A262" s="26" t="s">
        <v>99</v>
      </c>
    </row>
    <row r="263" ht="12.75">
      <c r="A263" s="26" t="s">
        <v>82</v>
      </c>
    </row>
    <row r="264" ht="12.75">
      <c r="A264" s="26" t="s">
        <v>100</v>
      </c>
    </row>
    <row r="265" ht="12.75">
      <c r="A265" s="26" t="s">
        <v>101</v>
      </c>
    </row>
    <row r="266" ht="12.75">
      <c r="A266" s="26" t="s">
        <v>102</v>
      </c>
    </row>
    <row r="267" ht="12.75">
      <c r="A267" s="26" t="s">
        <v>103</v>
      </c>
    </row>
    <row r="268" ht="12.75">
      <c r="A268" s="26" t="s">
        <v>104</v>
      </c>
    </row>
    <row r="269" ht="12.75">
      <c r="A269" s="26" t="s">
        <v>105</v>
      </c>
    </row>
    <row r="270" ht="12.75">
      <c r="A270" s="26" t="s">
        <v>106</v>
      </c>
    </row>
    <row r="271" ht="12.75">
      <c r="A271" s="26" t="s">
        <v>107</v>
      </c>
    </row>
    <row r="272" ht="12.75">
      <c r="A272" s="26" t="s">
        <v>108</v>
      </c>
    </row>
    <row r="273" ht="12.75">
      <c r="A273" s="26" t="s">
        <v>109</v>
      </c>
    </row>
    <row r="274" ht="12.75">
      <c r="A274" s="26" t="s">
        <v>110</v>
      </c>
    </row>
    <row r="275" ht="12.75">
      <c r="A275" s="26" t="s">
        <v>111</v>
      </c>
    </row>
    <row r="276" ht="12.75">
      <c r="A276" s="26" t="s">
        <v>79</v>
      </c>
    </row>
    <row r="277" ht="12.75">
      <c r="A277" s="26" t="s">
        <v>112</v>
      </c>
    </row>
    <row r="278" ht="12.75">
      <c r="A278" s="26" t="s">
        <v>79</v>
      </c>
    </row>
    <row r="279" ht="12.75">
      <c r="A279" s="26" t="s">
        <v>113</v>
      </c>
    </row>
    <row r="281" ht="12.75">
      <c r="A281" s="26" t="s">
        <v>114</v>
      </c>
    </row>
    <row r="282" ht="12.75">
      <c r="A282" s="26" t="s">
        <v>115</v>
      </c>
    </row>
    <row r="283" ht="12.75">
      <c r="A283" s="26" t="s">
        <v>116</v>
      </c>
    </row>
    <row r="284" ht="12.75">
      <c r="A284" s="26" t="s">
        <v>3</v>
      </c>
    </row>
    <row r="285" ht="12.75">
      <c r="A285" s="26" t="s">
        <v>117</v>
      </c>
    </row>
    <row r="286" ht="12.75">
      <c r="A286" s="26" t="s">
        <v>118</v>
      </c>
    </row>
    <row r="287" ht="12.75">
      <c r="A287" s="26" t="s">
        <v>119</v>
      </c>
    </row>
    <row r="288" ht="12.75">
      <c r="A288" s="26" t="s">
        <v>120</v>
      </c>
    </row>
    <row r="290" ht="12.75">
      <c r="A290" s="26" t="s">
        <v>121</v>
      </c>
    </row>
    <row r="291" ht="12.75">
      <c r="A291" s="26" t="s">
        <v>122</v>
      </c>
    </row>
    <row r="292" ht="12.75">
      <c r="A292" s="26" t="s">
        <v>123</v>
      </c>
    </row>
    <row r="293" ht="12.75">
      <c r="A293" s="26" t="s">
        <v>124</v>
      </c>
    </row>
    <row r="294" ht="12.75">
      <c r="A294" s="26" t="s">
        <v>125</v>
      </c>
    </row>
    <row r="295" ht="12.75">
      <c r="A295" s="26" t="s">
        <v>126</v>
      </c>
    </row>
    <row r="296" ht="12.75">
      <c r="A296" s="26" t="s">
        <v>127</v>
      </c>
    </row>
    <row r="297" ht="12.75">
      <c r="A297" s="26" t="s">
        <v>128</v>
      </c>
    </row>
    <row r="298" ht="12.75">
      <c r="A298" s="26" t="s">
        <v>129</v>
      </c>
    </row>
    <row r="299" ht="12.75">
      <c r="A299" s="26" t="s">
        <v>130</v>
      </c>
    </row>
    <row r="300" ht="12.75">
      <c r="A300" s="26" t="s">
        <v>131</v>
      </c>
    </row>
    <row r="301" ht="12.75">
      <c r="A301" s="26" t="s">
        <v>132</v>
      </c>
    </row>
    <row r="302" ht="12.75">
      <c r="A302" s="26" t="s">
        <v>133</v>
      </c>
    </row>
    <row r="303" ht="12.75">
      <c r="A303" s="26" t="s">
        <v>134</v>
      </c>
    </row>
    <row r="304" ht="12.75">
      <c r="A304" s="26" t="s">
        <v>135</v>
      </c>
    </row>
    <row r="305" ht="12.75">
      <c r="A305" s="26" t="s">
        <v>136</v>
      </c>
    </row>
    <row r="306" ht="12.75">
      <c r="A306" s="26" t="s">
        <v>137</v>
      </c>
    </row>
    <row r="307" ht="12.75">
      <c r="A307" s="26" t="s">
        <v>138</v>
      </c>
    </row>
    <row r="308" ht="12.75">
      <c r="A308" s="26" t="s">
        <v>139</v>
      </c>
    </row>
    <row r="309" ht="12.75">
      <c r="A309" s="26" t="s">
        <v>140</v>
      </c>
    </row>
    <row r="310" ht="12.75">
      <c r="A310" s="26" t="s">
        <v>98</v>
      </c>
    </row>
    <row r="311" ht="12.75">
      <c r="A311" s="26" t="s">
        <v>141</v>
      </c>
    </row>
    <row r="312" ht="12.75">
      <c r="A312" s="26" t="s">
        <v>82</v>
      </c>
    </row>
    <row r="313" ht="12.75">
      <c r="A313" s="26" t="s">
        <v>142</v>
      </c>
    </row>
    <row r="314" ht="12.75">
      <c r="A314" s="26" t="s">
        <v>86</v>
      </c>
    </row>
    <row r="315" ht="12.75">
      <c r="A315" s="26" t="s">
        <v>70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tabColor theme="9" tint="-0.24997000396251678"/>
    <pageSetUpPr fitToPage="1"/>
  </sheetPr>
  <dimension ref="A1:AV292"/>
  <sheetViews>
    <sheetView showGridLines="0" zoomScalePageLayoutView="0" workbookViewId="0" topLeftCell="A1">
      <selection activeCell="A3" sqref="A3"/>
    </sheetView>
  </sheetViews>
  <sheetFormatPr defaultColWidth="11.421875" defaultRowHeight="12.75"/>
  <cols>
    <col min="1" max="1" width="5.28125" style="27" customWidth="1"/>
    <col min="2" max="22" width="4.421875" style="27" customWidth="1"/>
    <col min="23" max="23" width="4.7109375" style="27" customWidth="1"/>
    <col min="24" max="16384" width="11.421875" style="27" customWidth="1"/>
  </cols>
  <sheetData>
    <row r="1" ht="12.75">
      <c r="A1" s="38" t="s">
        <v>214</v>
      </c>
    </row>
    <row r="2" ht="9.75">
      <c r="A2" s="28"/>
    </row>
    <row r="3" ht="9.75">
      <c r="A3" s="28" t="s">
        <v>149</v>
      </c>
    </row>
    <row r="4" ht="9.75">
      <c r="A4" s="28" t="s">
        <v>215</v>
      </c>
    </row>
    <row r="5" ht="9.75">
      <c r="A5" s="28" t="s">
        <v>150</v>
      </c>
    </row>
    <row r="6" ht="9.75">
      <c r="A6" s="28"/>
    </row>
    <row r="7" ht="9.75">
      <c r="A7" s="28"/>
    </row>
    <row r="8" ht="12.75">
      <c r="A8" s="37" t="s">
        <v>213</v>
      </c>
    </row>
    <row r="9" ht="9.75">
      <c r="A9" s="29"/>
    </row>
    <row r="10" ht="9.75">
      <c r="A10" s="28" t="s">
        <v>272</v>
      </c>
    </row>
    <row r="11" ht="9.75">
      <c r="A11" s="28"/>
    </row>
    <row r="12" ht="9.75">
      <c r="A12" s="28" t="s">
        <v>151</v>
      </c>
    </row>
    <row r="13" ht="9.75">
      <c r="A13" s="28" t="s">
        <v>152</v>
      </c>
    </row>
    <row r="14" ht="9.75">
      <c r="A14" s="28" t="s">
        <v>153</v>
      </c>
    </row>
    <row r="15" ht="9.75">
      <c r="A15" s="28" t="s">
        <v>154</v>
      </c>
    </row>
    <row r="16" ht="9.75">
      <c r="A16" s="28" t="s">
        <v>155</v>
      </c>
    </row>
    <row r="18" spans="1:47" ht="9.75">
      <c r="A18" s="30"/>
      <c r="B18" s="30">
        <v>1</v>
      </c>
      <c r="C18" s="30">
        <v>2</v>
      </c>
      <c r="D18" s="30">
        <v>3</v>
      </c>
      <c r="E18" s="30">
        <v>4</v>
      </c>
      <c r="F18" s="30">
        <v>5</v>
      </c>
      <c r="G18" s="30">
        <v>6</v>
      </c>
      <c r="H18" s="30">
        <v>7</v>
      </c>
      <c r="I18" s="30">
        <v>8</v>
      </c>
      <c r="J18" s="30">
        <v>9</v>
      </c>
      <c r="K18" s="30">
        <v>10</v>
      </c>
      <c r="L18" s="30">
        <v>11</v>
      </c>
      <c r="M18" s="30">
        <v>12</v>
      </c>
      <c r="N18" s="30">
        <v>13</v>
      </c>
      <c r="O18" s="30">
        <v>14</v>
      </c>
      <c r="P18" s="30">
        <v>15</v>
      </c>
      <c r="Q18" s="30">
        <v>16</v>
      </c>
      <c r="R18" s="30">
        <v>17</v>
      </c>
      <c r="S18" s="30">
        <v>18</v>
      </c>
      <c r="T18" s="30">
        <v>19</v>
      </c>
      <c r="U18" s="30" t="s">
        <v>156</v>
      </c>
      <c r="AA18" s="30"/>
      <c r="AB18" s="30">
        <v>1</v>
      </c>
      <c r="AC18" s="30">
        <v>2</v>
      </c>
      <c r="AD18" s="30">
        <v>3</v>
      </c>
      <c r="AE18" s="30">
        <v>4</v>
      </c>
      <c r="AF18" s="30">
        <v>5</v>
      </c>
      <c r="AG18" s="30">
        <v>6</v>
      </c>
      <c r="AH18" s="30">
        <v>7</v>
      </c>
      <c r="AI18" s="30">
        <v>8</v>
      </c>
      <c r="AJ18" s="30">
        <v>9</v>
      </c>
      <c r="AK18" s="30">
        <v>10</v>
      </c>
      <c r="AL18" s="30">
        <v>11</v>
      </c>
      <c r="AM18" s="30">
        <v>12</v>
      </c>
      <c r="AN18" s="30">
        <v>13</v>
      </c>
      <c r="AO18" s="30">
        <v>14</v>
      </c>
      <c r="AP18" s="30">
        <v>15</v>
      </c>
      <c r="AQ18" s="30">
        <v>16</v>
      </c>
      <c r="AR18" s="30">
        <v>17</v>
      </c>
      <c r="AS18" s="30">
        <v>18</v>
      </c>
      <c r="AT18" s="30">
        <v>19</v>
      </c>
      <c r="AU18" s="30" t="s">
        <v>156</v>
      </c>
    </row>
    <row r="19" spans="1:48" ht="9.75">
      <c r="A19" s="31">
        <v>1</v>
      </c>
      <c r="B19" s="27">
        <v>0</v>
      </c>
      <c r="C19" s="27">
        <v>10</v>
      </c>
      <c r="D19" s="27">
        <v>31</v>
      </c>
      <c r="E19" s="27">
        <v>43</v>
      </c>
      <c r="F19" s="27">
        <v>52</v>
      </c>
      <c r="G19" s="27">
        <v>60</v>
      </c>
      <c r="H19" s="27">
        <v>66</v>
      </c>
      <c r="I19" s="27">
        <v>72</v>
      </c>
      <c r="J19" s="27">
        <v>76</v>
      </c>
      <c r="K19" s="27">
        <v>80</v>
      </c>
      <c r="L19" s="27">
        <v>84</v>
      </c>
      <c r="M19" s="27">
        <v>87</v>
      </c>
      <c r="N19" s="27">
        <v>90</v>
      </c>
      <c r="O19" s="27">
        <v>92</v>
      </c>
      <c r="P19" s="27">
        <v>94</v>
      </c>
      <c r="Q19" s="27">
        <v>96</v>
      </c>
      <c r="R19" s="27">
        <v>97</v>
      </c>
      <c r="S19" s="27">
        <v>98</v>
      </c>
      <c r="T19" s="27">
        <v>99</v>
      </c>
      <c r="U19" s="27">
        <v>100</v>
      </c>
      <c r="V19" s="31">
        <v>1</v>
      </c>
      <c r="AA19" s="31">
        <v>1</v>
      </c>
      <c r="AB19" s="27">
        <v>0</v>
      </c>
      <c r="AC19" s="60">
        <f>C19/C$19</f>
        <v>1</v>
      </c>
      <c r="AD19" s="60">
        <f aca="true" t="shared" si="0" ref="AD19:AD38">D19/D$19</f>
        <v>1</v>
      </c>
      <c r="AE19" s="60">
        <f aca="true" t="shared" si="1" ref="AE19:AE38">E19/E$19</f>
        <v>1</v>
      </c>
      <c r="AF19" s="60">
        <f aca="true" t="shared" si="2" ref="AF19:AF38">F19/F$19</f>
        <v>1</v>
      </c>
      <c r="AG19" s="60">
        <f aca="true" t="shared" si="3" ref="AG19:AG38">G19/G$19</f>
        <v>1</v>
      </c>
      <c r="AH19" s="60">
        <f aca="true" t="shared" si="4" ref="AH19:AH38">H19/H$19</f>
        <v>1</v>
      </c>
      <c r="AI19" s="60">
        <f aca="true" t="shared" si="5" ref="AI19:AI38">I19/I$19</f>
        <v>1</v>
      </c>
      <c r="AJ19" s="60">
        <f aca="true" t="shared" si="6" ref="AJ19:AJ38">J19/J$19</f>
        <v>1</v>
      </c>
      <c r="AK19" s="60">
        <f aca="true" t="shared" si="7" ref="AK19:AK38">K19/K$19</f>
        <v>1</v>
      </c>
      <c r="AL19" s="60">
        <f aca="true" t="shared" si="8" ref="AL19:AL38">L19/L$19</f>
        <v>1</v>
      </c>
      <c r="AM19" s="60">
        <f aca="true" t="shared" si="9" ref="AM19:AM38">M19/M$19</f>
        <v>1</v>
      </c>
      <c r="AN19" s="60">
        <f aca="true" t="shared" si="10" ref="AN19:AN38">N19/N$19</f>
        <v>1</v>
      </c>
      <c r="AO19" s="60">
        <f aca="true" t="shared" si="11" ref="AO19:AO38">O19/O$19</f>
        <v>1</v>
      </c>
      <c r="AP19" s="60">
        <f aca="true" t="shared" si="12" ref="AP19:AP38">P19/P$19</f>
        <v>1</v>
      </c>
      <c r="AQ19" s="60">
        <f aca="true" t="shared" si="13" ref="AQ19:AQ38">Q19/Q$19</f>
        <v>1</v>
      </c>
      <c r="AR19" s="60">
        <f aca="true" t="shared" si="14" ref="AR19:AR38">R19/R$19</f>
        <v>1</v>
      </c>
      <c r="AS19" s="60">
        <f aca="true" t="shared" si="15" ref="AS19:AS38">S19/S$19</f>
        <v>1</v>
      </c>
      <c r="AT19" s="60">
        <f aca="true" t="shared" si="16" ref="AT19:AT38">T19/T$19</f>
        <v>1</v>
      </c>
      <c r="AU19" s="60">
        <f aca="true" t="shared" si="17" ref="AU19:AU38">U19/U$19</f>
        <v>1</v>
      </c>
      <c r="AV19" s="31">
        <v>1</v>
      </c>
    </row>
    <row r="20" spans="1:48" ht="9.75">
      <c r="A20" s="31">
        <v>2</v>
      </c>
      <c r="C20" s="27">
        <v>7</v>
      </c>
      <c r="D20" s="27">
        <v>25</v>
      </c>
      <c r="E20" s="27">
        <v>37</v>
      </c>
      <c r="F20" s="27">
        <v>46</v>
      </c>
      <c r="G20" s="27">
        <v>54</v>
      </c>
      <c r="H20" s="27">
        <v>60</v>
      </c>
      <c r="I20" s="27">
        <v>66</v>
      </c>
      <c r="J20" s="27">
        <v>70</v>
      </c>
      <c r="K20" s="27">
        <v>74</v>
      </c>
      <c r="L20" s="27">
        <v>78</v>
      </c>
      <c r="M20" s="27">
        <v>81</v>
      </c>
      <c r="N20" s="27">
        <v>84</v>
      </c>
      <c r="O20" s="27">
        <v>86</v>
      </c>
      <c r="P20" s="27">
        <v>88</v>
      </c>
      <c r="Q20" s="27">
        <v>90</v>
      </c>
      <c r="R20" s="27">
        <v>91</v>
      </c>
      <c r="S20" s="27">
        <v>92</v>
      </c>
      <c r="T20" s="27">
        <v>93</v>
      </c>
      <c r="U20" s="27">
        <v>94</v>
      </c>
      <c r="V20" s="31">
        <v>2</v>
      </c>
      <c r="AA20" s="31">
        <v>2</v>
      </c>
      <c r="AC20" s="60">
        <f aca="true" t="shared" si="18" ref="AC20:AC38">C20/C$19</f>
        <v>0.7</v>
      </c>
      <c r="AD20" s="60">
        <f t="shared" si="0"/>
        <v>0.8064516129032258</v>
      </c>
      <c r="AE20" s="60">
        <f t="shared" si="1"/>
        <v>0.8604651162790697</v>
      </c>
      <c r="AF20" s="60">
        <f t="shared" si="2"/>
        <v>0.8846153846153846</v>
      </c>
      <c r="AG20" s="60">
        <f t="shared" si="3"/>
        <v>0.9</v>
      </c>
      <c r="AH20" s="60">
        <f t="shared" si="4"/>
        <v>0.9090909090909091</v>
      </c>
      <c r="AI20" s="60">
        <f t="shared" si="5"/>
        <v>0.9166666666666666</v>
      </c>
      <c r="AJ20" s="60">
        <f t="shared" si="6"/>
        <v>0.9210526315789473</v>
      </c>
      <c r="AK20" s="60">
        <f t="shared" si="7"/>
        <v>0.925</v>
      </c>
      <c r="AL20" s="60">
        <f t="shared" si="8"/>
        <v>0.9285714285714286</v>
      </c>
      <c r="AM20" s="60">
        <f t="shared" si="9"/>
        <v>0.9310344827586207</v>
      </c>
      <c r="AN20" s="60">
        <f t="shared" si="10"/>
        <v>0.9333333333333333</v>
      </c>
      <c r="AO20" s="60">
        <f t="shared" si="11"/>
        <v>0.9347826086956522</v>
      </c>
      <c r="AP20" s="60">
        <f t="shared" si="12"/>
        <v>0.9361702127659575</v>
      </c>
      <c r="AQ20" s="60">
        <f t="shared" si="13"/>
        <v>0.9375</v>
      </c>
      <c r="AR20" s="60">
        <f t="shared" si="14"/>
        <v>0.9381443298969072</v>
      </c>
      <c r="AS20" s="60">
        <f t="shared" si="15"/>
        <v>0.9387755102040817</v>
      </c>
      <c r="AT20" s="60">
        <f t="shared" si="16"/>
        <v>0.9393939393939394</v>
      </c>
      <c r="AU20" s="60">
        <f t="shared" si="17"/>
        <v>0.94</v>
      </c>
      <c r="AV20" s="31">
        <v>2</v>
      </c>
    </row>
    <row r="21" spans="1:48" ht="9.75">
      <c r="A21" s="31">
        <v>3</v>
      </c>
      <c r="D21" s="27">
        <v>21</v>
      </c>
      <c r="E21" s="27">
        <v>33</v>
      </c>
      <c r="F21" s="27">
        <v>42</v>
      </c>
      <c r="G21" s="27">
        <v>50</v>
      </c>
      <c r="H21" s="27">
        <v>56</v>
      </c>
      <c r="I21" s="27">
        <v>62</v>
      </c>
      <c r="J21" s="27">
        <v>66</v>
      </c>
      <c r="K21" s="27">
        <v>70</v>
      </c>
      <c r="L21" s="27">
        <v>74</v>
      </c>
      <c r="M21" s="27">
        <v>77</v>
      </c>
      <c r="N21" s="27">
        <v>80</v>
      </c>
      <c r="O21" s="27">
        <v>82</v>
      </c>
      <c r="P21" s="27">
        <v>84</v>
      </c>
      <c r="Q21" s="27">
        <v>86</v>
      </c>
      <c r="R21" s="27">
        <v>87</v>
      </c>
      <c r="S21" s="27">
        <v>88</v>
      </c>
      <c r="T21" s="27">
        <v>89</v>
      </c>
      <c r="U21" s="27">
        <v>90</v>
      </c>
      <c r="V21" s="31">
        <v>3</v>
      </c>
      <c r="AA21" s="31">
        <v>3</v>
      </c>
      <c r="AC21" s="60">
        <f t="shared" si="18"/>
        <v>0</v>
      </c>
      <c r="AD21" s="60">
        <f t="shared" si="0"/>
        <v>0.6774193548387096</v>
      </c>
      <c r="AE21" s="60">
        <f t="shared" si="1"/>
        <v>0.7674418604651163</v>
      </c>
      <c r="AF21" s="60">
        <f t="shared" si="2"/>
        <v>0.8076923076923077</v>
      </c>
      <c r="AG21" s="60">
        <f t="shared" si="3"/>
        <v>0.8333333333333334</v>
      </c>
      <c r="AH21" s="60">
        <f t="shared" si="4"/>
        <v>0.8484848484848485</v>
      </c>
      <c r="AI21" s="60">
        <f t="shared" si="5"/>
        <v>0.8611111111111112</v>
      </c>
      <c r="AJ21" s="60">
        <f t="shared" si="6"/>
        <v>0.868421052631579</v>
      </c>
      <c r="AK21" s="60">
        <f t="shared" si="7"/>
        <v>0.875</v>
      </c>
      <c r="AL21" s="60">
        <f t="shared" si="8"/>
        <v>0.8809523809523809</v>
      </c>
      <c r="AM21" s="60">
        <f t="shared" si="9"/>
        <v>0.8850574712643678</v>
      </c>
      <c r="AN21" s="60">
        <f t="shared" si="10"/>
        <v>0.8888888888888888</v>
      </c>
      <c r="AO21" s="60">
        <f t="shared" si="11"/>
        <v>0.8913043478260869</v>
      </c>
      <c r="AP21" s="60">
        <f t="shared" si="12"/>
        <v>0.8936170212765957</v>
      </c>
      <c r="AQ21" s="60">
        <f t="shared" si="13"/>
        <v>0.8958333333333334</v>
      </c>
      <c r="AR21" s="60">
        <f t="shared" si="14"/>
        <v>0.8969072164948454</v>
      </c>
      <c r="AS21" s="60">
        <f t="shared" si="15"/>
        <v>0.8979591836734694</v>
      </c>
      <c r="AT21" s="60">
        <f t="shared" si="16"/>
        <v>0.898989898989899</v>
      </c>
      <c r="AU21" s="60">
        <f t="shared" si="17"/>
        <v>0.9</v>
      </c>
      <c r="AV21" s="31">
        <v>3</v>
      </c>
    </row>
    <row r="22" spans="1:48" ht="9.75">
      <c r="A22" s="31">
        <v>4</v>
      </c>
      <c r="E22" s="27">
        <v>29</v>
      </c>
      <c r="F22" s="27">
        <v>38</v>
      </c>
      <c r="G22" s="27">
        <v>46</v>
      </c>
      <c r="H22" s="27">
        <v>52</v>
      </c>
      <c r="I22" s="27">
        <v>58</v>
      </c>
      <c r="J22" s="27">
        <v>62</v>
      </c>
      <c r="K22" s="27">
        <v>68</v>
      </c>
      <c r="L22" s="27">
        <v>70</v>
      </c>
      <c r="M22" s="27">
        <v>73</v>
      </c>
      <c r="N22" s="27">
        <v>76</v>
      </c>
      <c r="O22" s="27">
        <v>78</v>
      </c>
      <c r="P22" s="27">
        <v>80</v>
      </c>
      <c r="Q22" s="27">
        <v>82</v>
      </c>
      <c r="R22" s="27">
        <v>83</v>
      </c>
      <c r="S22" s="27">
        <v>84</v>
      </c>
      <c r="T22" s="27">
        <v>85</v>
      </c>
      <c r="U22" s="27">
        <v>86</v>
      </c>
      <c r="V22" s="31">
        <v>4</v>
      </c>
      <c r="AA22" s="31">
        <v>4</v>
      </c>
      <c r="AC22" s="60">
        <f t="shared" si="18"/>
        <v>0</v>
      </c>
      <c r="AD22" s="60">
        <f t="shared" si="0"/>
        <v>0</v>
      </c>
      <c r="AE22" s="60">
        <f t="shared" si="1"/>
        <v>0.6744186046511628</v>
      </c>
      <c r="AF22" s="60">
        <f t="shared" si="2"/>
        <v>0.7307692307692307</v>
      </c>
      <c r="AG22" s="60">
        <f t="shared" si="3"/>
        <v>0.7666666666666667</v>
      </c>
      <c r="AH22" s="60">
        <f t="shared" si="4"/>
        <v>0.7878787878787878</v>
      </c>
      <c r="AI22" s="60">
        <f t="shared" si="5"/>
        <v>0.8055555555555556</v>
      </c>
      <c r="AJ22" s="60">
        <f t="shared" si="6"/>
        <v>0.8157894736842105</v>
      </c>
      <c r="AK22" s="60">
        <f t="shared" si="7"/>
        <v>0.85</v>
      </c>
      <c r="AL22" s="60">
        <f t="shared" si="8"/>
        <v>0.8333333333333334</v>
      </c>
      <c r="AM22" s="60">
        <f t="shared" si="9"/>
        <v>0.8390804597701149</v>
      </c>
      <c r="AN22" s="60">
        <f t="shared" si="10"/>
        <v>0.8444444444444444</v>
      </c>
      <c r="AO22" s="60">
        <f t="shared" si="11"/>
        <v>0.8478260869565217</v>
      </c>
      <c r="AP22" s="60">
        <f t="shared" si="12"/>
        <v>0.851063829787234</v>
      </c>
      <c r="AQ22" s="60">
        <f t="shared" si="13"/>
        <v>0.8541666666666666</v>
      </c>
      <c r="AR22" s="60">
        <f t="shared" si="14"/>
        <v>0.8556701030927835</v>
      </c>
      <c r="AS22" s="60">
        <f t="shared" si="15"/>
        <v>0.8571428571428571</v>
      </c>
      <c r="AT22" s="60">
        <f t="shared" si="16"/>
        <v>0.8585858585858586</v>
      </c>
      <c r="AU22" s="60">
        <f t="shared" si="17"/>
        <v>0.86</v>
      </c>
      <c r="AV22" s="31">
        <v>4</v>
      </c>
    </row>
    <row r="23" spans="1:48" ht="9.75">
      <c r="A23" s="31">
        <v>5</v>
      </c>
      <c r="F23" s="27">
        <v>35</v>
      </c>
      <c r="G23" s="27">
        <v>43</v>
      </c>
      <c r="H23" s="27">
        <v>49</v>
      </c>
      <c r="I23" s="27">
        <v>55</v>
      </c>
      <c r="J23" s="27">
        <v>59</v>
      </c>
      <c r="K23" s="27">
        <v>63</v>
      </c>
      <c r="L23" s="27">
        <v>67</v>
      </c>
      <c r="M23" s="27">
        <v>70</v>
      </c>
      <c r="N23" s="27">
        <v>73</v>
      </c>
      <c r="O23" s="27">
        <v>75</v>
      </c>
      <c r="P23" s="27">
        <v>77</v>
      </c>
      <c r="Q23" s="27">
        <v>79</v>
      </c>
      <c r="R23" s="27">
        <v>80</v>
      </c>
      <c r="S23" s="27">
        <v>81</v>
      </c>
      <c r="T23" s="27">
        <v>82</v>
      </c>
      <c r="U23" s="27">
        <v>83</v>
      </c>
      <c r="V23" s="31">
        <v>5</v>
      </c>
      <c r="AA23" s="31">
        <v>5</v>
      </c>
      <c r="AC23" s="60">
        <f t="shared" si="18"/>
        <v>0</v>
      </c>
      <c r="AD23" s="60">
        <f t="shared" si="0"/>
        <v>0</v>
      </c>
      <c r="AE23" s="60">
        <f t="shared" si="1"/>
        <v>0</v>
      </c>
      <c r="AF23" s="60">
        <f t="shared" si="2"/>
        <v>0.6730769230769231</v>
      </c>
      <c r="AG23" s="60">
        <f t="shared" si="3"/>
        <v>0.7166666666666667</v>
      </c>
      <c r="AH23" s="60">
        <f t="shared" si="4"/>
        <v>0.7424242424242424</v>
      </c>
      <c r="AI23" s="60">
        <f t="shared" si="5"/>
        <v>0.7638888888888888</v>
      </c>
      <c r="AJ23" s="60">
        <f t="shared" si="6"/>
        <v>0.7763157894736842</v>
      </c>
      <c r="AK23" s="60">
        <f t="shared" si="7"/>
        <v>0.7875</v>
      </c>
      <c r="AL23" s="60">
        <f t="shared" si="8"/>
        <v>0.7976190476190477</v>
      </c>
      <c r="AM23" s="60">
        <f t="shared" si="9"/>
        <v>0.8045977011494253</v>
      </c>
      <c r="AN23" s="60">
        <f t="shared" si="10"/>
        <v>0.8111111111111111</v>
      </c>
      <c r="AO23" s="60">
        <f t="shared" si="11"/>
        <v>0.8152173913043478</v>
      </c>
      <c r="AP23" s="60">
        <f t="shared" si="12"/>
        <v>0.8191489361702128</v>
      </c>
      <c r="AQ23" s="60">
        <f t="shared" si="13"/>
        <v>0.8229166666666666</v>
      </c>
      <c r="AR23" s="60">
        <f t="shared" si="14"/>
        <v>0.8247422680412371</v>
      </c>
      <c r="AS23" s="60">
        <f t="shared" si="15"/>
        <v>0.826530612244898</v>
      </c>
      <c r="AT23" s="60">
        <f t="shared" si="16"/>
        <v>0.8282828282828283</v>
      </c>
      <c r="AU23" s="60">
        <f t="shared" si="17"/>
        <v>0.83</v>
      </c>
      <c r="AV23" s="31">
        <v>5</v>
      </c>
    </row>
    <row r="24" spans="1:48" ht="9.75">
      <c r="A24" s="31">
        <v>6</v>
      </c>
      <c r="G24" s="27">
        <v>40</v>
      </c>
      <c r="H24" s="27">
        <v>46</v>
      </c>
      <c r="I24" s="27">
        <v>52</v>
      </c>
      <c r="J24" s="27">
        <v>56</v>
      </c>
      <c r="K24" s="27">
        <v>60</v>
      </c>
      <c r="L24" s="27">
        <v>64</v>
      </c>
      <c r="M24" s="27">
        <v>67</v>
      </c>
      <c r="N24" s="27">
        <v>70</v>
      </c>
      <c r="O24" s="27">
        <v>72</v>
      </c>
      <c r="P24" s="27">
        <v>74</v>
      </c>
      <c r="Q24" s="27">
        <v>76</v>
      </c>
      <c r="R24" s="27">
        <v>77</v>
      </c>
      <c r="S24" s="27">
        <v>78</v>
      </c>
      <c r="T24" s="27">
        <v>79</v>
      </c>
      <c r="U24" s="27">
        <v>80</v>
      </c>
      <c r="V24" s="31">
        <v>6</v>
      </c>
      <c r="AA24" s="31">
        <v>6</v>
      </c>
      <c r="AC24" s="60">
        <f t="shared" si="18"/>
        <v>0</v>
      </c>
      <c r="AD24" s="60">
        <f t="shared" si="0"/>
        <v>0</v>
      </c>
      <c r="AE24" s="60">
        <f t="shared" si="1"/>
        <v>0</v>
      </c>
      <c r="AF24" s="60">
        <f t="shared" si="2"/>
        <v>0</v>
      </c>
      <c r="AG24" s="60">
        <f t="shared" si="3"/>
        <v>0.6666666666666666</v>
      </c>
      <c r="AH24" s="60">
        <f t="shared" si="4"/>
        <v>0.696969696969697</v>
      </c>
      <c r="AI24" s="60">
        <f t="shared" si="5"/>
        <v>0.7222222222222222</v>
      </c>
      <c r="AJ24" s="60">
        <f t="shared" si="6"/>
        <v>0.7368421052631579</v>
      </c>
      <c r="AK24" s="60">
        <f t="shared" si="7"/>
        <v>0.75</v>
      </c>
      <c r="AL24" s="60">
        <f t="shared" si="8"/>
        <v>0.7619047619047619</v>
      </c>
      <c r="AM24" s="60">
        <f t="shared" si="9"/>
        <v>0.7701149425287356</v>
      </c>
      <c r="AN24" s="60">
        <f t="shared" si="10"/>
        <v>0.7777777777777778</v>
      </c>
      <c r="AO24" s="60">
        <f t="shared" si="11"/>
        <v>0.782608695652174</v>
      </c>
      <c r="AP24" s="60">
        <f t="shared" si="12"/>
        <v>0.7872340425531915</v>
      </c>
      <c r="AQ24" s="60">
        <f t="shared" si="13"/>
        <v>0.7916666666666666</v>
      </c>
      <c r="AR24" s="60">
        <f t="shared" si="14"/>
        <v>0.7938144329896907</v>
      </c>
      <c r="AS24" s="60">
        <f t="shared" si="15"/>
        <v>0.7959183673469388</v>
      </c>
      <c r="AT24" s="60">
        <f t="shared" si="16"/>
        <v>0.797979797979798</v>
      </c>
      <c r="AU24" s="60">
        <f t="shared" si="17"/>
        <v>0.8</v>
      </c>
      <c r="AV24" s="31">
        <v>6</v>
      </c>
    </row>
    <row r="25" spans="1:48" ht="9.75">
      <c r="A25" s="31">
        <v>7</v>
      </c>
      <c r="H25" s="27">
        <v>44</v>
      </c>
      <c r="I25" s="27">
        <v>50</v>
      </c>
      <c r="J25" s="27">
        <v>54</v>
      </c>
      <c r="K25" s="27">
        <v>58</v>
      </c>
      <c r="L25" s="27">
        <v>62</v>
      </c>
      <c r="M25" s="27">
        <v>65</v>
      </c>
      <c r="N25" s="27">
        <v>68</v>
      </c>
      <c r="O25" s="27">
        <v>70</v>
      </c>
      <c r="P25" s="27">
        <v>72</v>
      </c>
      <c r="Q25" s="27">
        <v>74</v>
      </c>
      <c r="R25" s="27">
        <v>75</v>
      </c>
      <c r="S25" s="27">
        <v>76</v>
      </c>
      <c r="T25" s="27">
        <v>77</v>
      </c>
      <c r="U25" s="27">
        <v>78</v>
      </c>
      <c r="V25" s="31">
        <v>7</v>
      </c>
      <c r="AA25" s="31">
        <v>7</v>
      </c>
      <c r="AC25" s="60">
        <f t="shared" si="18"/>
        <v>0</v>
      </c>
      <c r="AD25" s="60">
        <f t="shared" si="0"/>
        <v>0</v>
      </c>
      <c r="AE25" s="60">
        <f t="shared" si="1"/>
        <v>0</v>
      </c>
      <c r="AF25" s="60">
        <f t="shared" si="2"/>
        <v>0</v>
      </c>
      <c r="AG25" s="60">
        <f t="shared" si="3"/>
        <v>0</v>
      </c>
      <c r="AH25" s="60">
        <f t="shared" si="4"/>
        <v>0.6666666666666666</v>
      </c>
      <c r="AI25" s="60">
        <f t="shared" si="5"/>
        <v>0.6944444444444444</v>
      </c>
      <c r="AJ25" s="60">
        <f t="shared" si="6"/>
        <v>0.7105263157894737</v>
      </c>
      <c r="AK25" s="60">
        <f t="shared" si="7"/>
        <v>0.725</v>
      </c>
      <c r="AL25" s="60">
        <f t="shared" si="8"/>
        <v>0.7380952380952381</v>
      </c>
      <c r="AM25" s="60">
        <f t="shared" si="9"/>
        <v>0.7471264367816092</v>
      </c>
      <c r="AN25" s="60">
        <f t="shared" si="10"/>
        <v>0.7555555555555555</v>
      </c>
      <c r="AO25" s="60">
        <f t="shared" si="11"/>
        <v>0.7608695652173914</v>
      </c>
      <c r="AP25" s="60">
        <f t="shared" si="12"/>
        <v>0.7659574468085106</v>
      </c>
      <c r="AQ25" s="60">
        <f t="shared" si="13"/>
        <v>0.7708333333333334</v>
      </c>
      <c r="AR25" s="60">
        <f t="shared" si="14"/>
        <v>0.7731958762886598</v>
      </c>
      <c r="AS25" s="60">
        <f t="shared" si="15"/>
        <v>0.7755102040816326</v>
      </c>
      <c r="AT25" s="60">
        <f t="shared" si="16"/>
        <v>0.7777777777777778</v>
      </c>
      <c r="AU25" s="60">
        <f t="shared" si="17"/>
        <v>0.78</v>
      </c>
      <c r="AV25" s="31">
        <v>7</v>
      </c>
    </row>
    <row r="26" spans="1:48" ht="9.75">
      <c r="A26" s="31">
        <v>8</v>
      </c>
      <c r="I26" s="27">
        <v>48</v>
      </c>
      <c r="J26" s="27">
        <v>52</v>
      </c>
      <c r="K26" s="27">
        <v>56</v>
      </c>
      <c r="L26" s="27">
        <v>60</v>
      </c>
      <c r="M26" s="27">
        <v>63</v>
      </c>
      <c r="N26" s="27">
        <v>66</v>
      </c>
      <c r="O26" s="27">
        <v>68</v>
      </c>
      <c r="P26" s="27">
        <v>70</v>
      </c>
      <c r="Q26" s="27">
        <v>72</v>
      </c>
      <c r="R26" s="27">
        <v>73</v>
      </c>
      <c r="S26" s="27">
        <v>74</v>
      </c>
      <c r="T26" s="27">
        <v>75</v>
      </c>
      <c r="U26" s="27">
        <v>76</v>
      </c>
      <c r="V26" s="31">
        <v>8</v>
      </c>
      <c r="Y26" s="27" t="s">
        <v>148</v>
      </c>
      <c r="AA26" s="31">
        <v>8</v>
      </c>
      <c r="AC26" s="60">
        <f t="shared" si="18"/>
        <v>0</v>
      </c>
      <c r="AD26" s="60">
        <f t="shared" si="0"/>
        <v>0</v>
      </c>
      <c r="AE26" s="60">
        <f t="shared" si="1"/>
        <v>0</v>
      </c>
      <c r="AF26" s="60">
        <f t="shared" si="2"/>
        <v>0</v>
      </c>
      <c r="AG26" s="60">
        <f t="shared" si="3"/>
        <v>0</v>
      </c>
      <c r="AH26" s="60">
        <f t="shared" si="4"/>
        <v>0</v>
      </c>
      <c r="AI26" s="60">
        <f t="shared" si="5"/>
        <v>0.6666666666666666</v>
      </c>
      <c r="AJ26" s="60">
        <f t="shared" si="6"/>
        <v>0.6842105263157895</v>
      </c>
      <c r="AK26" s="60">
        <f t="shared" si="7"/>
        <v>0.7</v>
      </c>
      <c r="AL26" s="60">
        <f t="shared" si="8"/>
        <v>0.7142857142857143</v>
      </c>
      <c r="AM26" s="60">
        <f t="shared" si="9"/>
        <v>0.7241379310344828</v>
      </c>
      <c r="AN26" s="60">
        <f t="shared" si="10"/>
        <v>0.7333333333333333</v>
      </c>
      <c r="AO26" s="60">
        <f t="shared" si="11"/>
        <v>0.7391304347826086</v>
      </c>
      <c r="AP26" s="60">
        <f t="shared" si="12"/>
        <v>0.7446808510638298</v>
      </c>
      <c r="AQ26" s="60">
        <f t="shared" si="13"/>
        <v>0.75</v>
      </c>
      <c r="AR26" s="60">
        <f t="shared" si="14"/>
        <v>0.7525773195876289</v>
      </c>
      <c r="AS26" s="60">
        <f t="shared" si="15"/>
        <v>0.7551020408163265</v>
      </c>
      <c r="AT26" s="60">
        <f t="shared" si="16"/>
        <v>0.7575757575757576</v>
      </c>
      <c r="AU26" s="60">
        <f t="shared" si="17"/>
        <v>0.76</v>
      </c>
      <c r="AV26" s="31">
        <v>8</v>
      </c>
    </row>
    <row r="27" spans="1:48" ht="9.75">
      <c r="A27" s="31">
        <v>9</v>
      </c>
      <c r="J27" s="27">
        <v>50</v>
      </c>
      <c r="K27" s="27">
        <v>54</v>
      </c>
      <c r="L27" s="27">
        <v>58</v>
      </c>
      <c r="M27" s="27">
        <v>61</v>
      </c>
      <c r="N27" s="27">
        <v>64</v>
      </c>
      <c r="O27" s="27">
        <v>66</v>
      </c>
      <c r="P27" s="27">
        <v>68</v>
      </c>
      <c r="Q27" s="27">
        <v>70</v>
      </c>
      <c r="R27" s="27">
        <v>71</v>
      </c>
      <c r="S27" s="27">
        <v>72</v>
      </c>
      <c r="T27" s="27">
        <v>73</v>
      </c>
      <c r="U27" s="27">
        <v>74</v>
      </c>
      <c r="V27" s="31">
        <v>9</v>
      </c>
      <c r="AA27" s="31">
        <v>9</v>
      </c>
      <c r="AC27" s="60">
        <f t="shared" si="18"/>
        <v>0</v>
      </c>
      <c r="AD27" s="60">
        <f t="shared" si="0"/>
        <v>0</v>
      </c>
      <c r="AE27" s="60">
        <f t="shared" si="1"/>
        <v>0</v>
      </c>
      <c r="AF27" s="60">
        <f t="shared" si="2"/>
        <v>0</v>
      </c>
      <c r="AG27" s="60">
        <f t="shared" si="3"/>
        <v>0</v>
      </c>
      <c r="AH27" s="60">
        <f t="shared" si="4"/>
        <v>0</v>
      </c>
      <c r="AI27" s="60">
        <f t="shared" si="5"/>
        <v>0</v>
      </c>
      <c r="AJ27" s="60">
        <f t="shared" si="6"/>
        <v>0.6578947368421053</v>
      </c>
      <c r="AK27" s="60">
        <f t="shared" si="7"/>
        <v>0.675</v>
      </c>
      <c r="AL27" s="60">
        <f t="shared" si="8"/>
        <v>0.6904761904761905</v>
      </c>
      <c r="AM27" s="60">
        <f t="shared" si="9"/>
        <v>0.7011494252873564</v>
      </c>
      <c r="AN27" s="60">
        <f t="shared" si="10"/>
        <v>0.7111111111111111</v>
      </c>
      <c r="AO27" s="60">
        <f t="shared" si="11"/>
        <v>0.717391304347826</v>
      </c>
      <c r="AP27" s="60">
        <f t="shared" si="12"/>
        <v>0.723404255319149</v>
      </c>
      <c r="AQ27" s="60">
        <f t="shared" si="13"/>
        <v>0.7291666666666666</v>
      </c>
      <c r="AR27" s="60">
        <f t="shared" si="14"/>
        <v>0.7319587628865979</v>
      </c>
      <c r="AS27" s="60">
        <f t="shared" si="15"/>
        <v>0.7346938775510204</v>
      </c>
      <c r="AT27" s="60">
        <f t="shared" si="16"/>
        <v>0.7373737373737373</v>
      </c>
      <c r="AU27" s="60">
        <f t="shared" si="17"/>
        <v>0.74</v>
      </c>
      <c r="AV27" s="31">
        <v>9</v>
      </c>
    </row>
    <row r="28" spans="1:48" ht="9.75">
      <c r="A28" s="31">
        <v>10</v>
      </c>
      <c r="K28" s="27">
        <v>52</v>
      </c>
      <c r="L28" s="27">
        <v>56</v>
      </c>
      <c r="M28" s="27">
        <v>59</v>
      </c>
      <c r="N28" s="27">
        <v>62</v>
      </c>
      <c r="O28" s="27">
        <v>64</v>
      </c>
      <c r="P28" s="27">
        <v>66</v>
      </c>
      <c r="Q28" s="27">
        <v>68</v>
      </c>
      <c r="R28" s="27">
        <v>69</v>
      </c>
      <c r="S28" s="27">
        <v>70</v>
      </c>
      <c r="T28" s="27">
        <v>71</v>
      </c>
      <c r="U28" s="27">
        <v>72</v>
      </c>
      <c r="V28" s="31">
        <v>10</v>
      </c>
      <c r="AA28" s="31">
        <v>10</v>
      </c>
      <c r="AC28" s="60">
        <f t="shared" si="18"/>
        <v>0</v>
      </c>
      <c r="AD28" s="60">
        <f t="shared" si="0"/>
        <v>0</v>
      </c>
      <c r="AE28" s="60">
        <f t="shared" si="1"/>
        <v>0</v>
      </c>
      <c r="AF28" s="60">
        <f t="shared" si="2"/>
        <v>0</v>
      </c>
      <c r="AG28" s="60">
        <f t="shared" si="3"/>
        <v>0</v>
      </c>
      <c r="AH28" s="60">
        <f t="shared" si="4"/>
        <v>0</v>
      </c>
      <c r="AI28" s="60">
        <f t="shared" si="5"/>
        <v>0</v>
      </c>
      <c r="AJ28" s="60">
        <f t="shared" si="6"/>
        <v>0</v>
      </c>
      <c r="AK28" s="61">
        <f t="shared" si="7"/>
        <v>0.65</v>
      </c>
      <c r="AL28" s="60">
        <f t="shared" si="8"/>
        <v>0.6666666666666666</v>
      </c>
      <c r="AM28" s="60">
        <f t="shared" si="9"/>
        <v>0.6781609195402298</v>
      </c>
      <c r="AN28" s="60">
        <f t="shared" si="10"/>
        <v>0.6888888888888889</v>
      </c>
      <c r="AO28" s="60">
        <f t="shared" si="11"/>
        <v>0.6956521739130435</v>
      </c>
      <c r="AP28" s="60">
        <f t="shared" si="12"/>
        <v>0.7021276595744681</v>
      </c>
      <c r="AQ28" s="60">
        <f t="shared" si="13"/>
        <v>0.7083333333333334</v>
      </c>
      <c r="AR28" s="60">
        <f t="shared" si="14"/>
        <v>0.711340206185567</v>
      </c>
      <c r="AS28" s="60">
        <f t="shared" si="15"/>
        <v>0.7142857142857143</v>
      </c>
      <c r="AT28" s="60">
        <f t="shared" si="16"/>
        <v>0.7171717171717171</v>
      </c>
      <c r="AU28" s="60">
        <f t="shared" si="17"/>
        <v>0.72</v>
      </c>
      <c r="AV28" s="31">
        <v>10</v>
      </c>
    </row>
    <row r="29" spans="1:48" ht="9.75">
      <c r="A29" s="31">
        <v>11</v>
      </c>
      <c r="L29" s="27">
        <v>54</v>
      </c>
      <c r="M29" s="27">
        <v>57</v>
      </c>
      <c r="N29" s="27">
        <v>60</v>
      </c>
      <c r="O29" s="27">
        <v>62</v>
      </c>
      <c r="P29" s="27">
        <v>64</v>
      </c>
      <c r="Q29" s="27">
        <v>66</v>
      </c>
      <c r="R29" s="27">
        <v>67</v>
      </c>
      <c r="S29" s="27">
        <v>68</v>
      </c>
      <c r="T29" s="27">
        <v>69</v>
      </c>
      <c r="U29" s="27">
        <v>70</v>
      </c>
      <c r="V29" s="31">
        <v>11</v>
      </c>
      <c r="AA29" s="31">
        <v>11</v>
      </c>
      <c r="AC29" s="60">
        <f t="shared" si="18"/>
        <v>0</v>
      </c>
      <c r="AD29" s="60">
        <f t="shared" si="0"/>
        <v>0</v>
      </c>
      <c r="AE29" s="60">
        <f t="shared" si="1"/>
        <v>0</v>
      </c>
      <c r="AF29" s="60">
        <f t="shared" si="2"/>
        <v>0</v>
      </c>
      <c r="AG29" s="60">
        <f t="shared" si="3"/>
        <v>0</v>
      </c>
      <c r="AH29" s="60">
        <f t="shared" si="4"/>
        <v>0</v>
      </c>
      <c r="AI29" s="60">
        <f t="shared" si="5"/>
        <v>0</v>
      </c>
      <c r="AJ29" s="60">
        <f t="shared" si="6"/>
        <v>0</v>
      </c>
      <c r="AK29" s="60">
        <f t="shared" si="7"/>
        <v>0</v>
      </c>
      <c r="AL29" s="60">
        <f t="shared" si="8"/>
        <v>0.6428571428571429</v>
      </c>
      <c r="AM29" s="60">
        <f t="shared" si="9"/>
        <v>0.6551724137931034</v>
      </c>
      <c r="AN29" s="60">
        <f t="shared" si="10"/>
        <v>0.6666666666666666</v>
      </c>
      <c r="AO29" s="60">
        <f t="shared" si="11"/>
        <v>0.6739130434782609</v>
      </c>
      <c r="AP29" s="60">
        <f t="shared" si="12"/>
        <v>0.6808510638297872</v>
      </c>
      <c r="AQ29" s="60">
        <f t="shared" si="13"/>
        <v>0.6875</v>
      </c>
      <c r="AR29" s="60">
        <f t="shared" si="14"/>
        <v>0.6907216494845361</v>
      </c>
      <c r="AS29" s="60">
        <f t="shared" si="15"/>
        <v>0.6938775510204082</v>
      </c>
      <c r="AT29" s="60">
        <f t="shared" si="16"/>
        <v>0.696969696969697</v>
      </c>
      <c r="AU29" s="60">
        <f t="shared" si="17"/>
        <v>0.7</v>
      </c>
      <c r="AV29" s="31">
        <v>11</v>
      </c>
    </row>
    <row r="30" spans="1:48" ht="9.75">
      <c r="A30" s="31">
        <v>12</v>
      </c>
      <c r="M30" s="27">
        <v>55</v>
      </c>
      <c r="N30" s="27">
        <v>58</v>
      </c>
      <c r="O30" s="27">
        <v>60</v>
      </c>
      <c r="P30" s="27">
        <v>62</v>
      </c>
      <c r="Q30" s="27">
        <v>64</v>
      </c>
      <c r="R30" s="27">
        <v>65</v>
      </c>
      <c r="S30" s="27">
        <v>66</v>
      </c>
      <c r="T30" s="27">
        <v>67</v>
      </c>
      <c r="U30" s="27">
        <v>68</v>
      </c>
      <c r="V30" s="31">
        <v>12</v>
      </c>
      <c r="AA30" s="31">
        <v>12</v>
      </c>
      <c r="AC30" s="60">
        <f t="shared" si="18"/>
        <v>0</v>
      </c>
      <c r="AD30" s="60">
        <f t="shared" si="0"/>
        <v>0</v>
      </c>
      <c r="AE30" s="60">
        <f t="shared" si="1"/>
        <v>0</v>
      </c>
      <c r="AF30" s="60">
        <f t="shared" si="2"/>
        <v>0</v>
      </c>
      <c r="AG30" s="60">
        <f t="shared" si="3"/>
        <v>0</v>
      </c>
      <c r="AH30" s="60">
        <f t="shared" si="4"/>
        <v>0</v>
      </c>
      <c r="AI30" s="60">
        <f t="shared" si="5"/>
        <v>0</v>
      </c>
      <c r="AJ30" s="60">
        <f t="shared" si="6"/>
        <v>0</v>
      </c>
      <c r="AK30" s="60">
        <f t="shared" si="7"/>
        <v>0</v>
      </c>
      <c r="AL30" s="60">
        <f t="shared" si="8"/>
        <v>0</v>
      </c>
      <c r="AM30" s="60">
        <f t="shared" si="9"/>
        <v>0.632183908045977</v>
      </c>
      <c r="AN30" s="60">
        <f t="shared" si="10"/>
        <v>0.6444444444444445</v>
      </c>
      <c r="AO30" s="60">
        <f t="shared" si="11"/>
        <v>0.6521739130434783</v>
      </c>
      <c r="AP30" s="60">
        <f t="shared" si="12"/>
        <v>0.6595744680851063</v>
      </c>
      <c r="AQ30" s="60">
        <f t="shared" si="13"/>
        <v>0.6666666666666666</v>
      </c>
      <c r="AR30" s="60">
        <f t="shared" si="14"/>
        <v>0.6701030927835051</v>
      </c>
      <c r="AS30" s="60">
        <f t="shared" si="15"/>
        <v>0.673469387755102</v>
      </c>
      <c r="AT30" s="60">
        <f t="shared" si="16"/>
        <v>0.6767676767676768</v>
      </c>
      <c r="AU30" s="60">
        <f t="shared" si="17"/>
        <v>0.68</v>
      </c>
      <c r="AV30" s="31">
        <v>12</v>
      </c>
    </row>
    <row r="31" spans="1:48" ht="9.75">
      <c r="A31" s="31">
        <v>13</v>
      </c>
      <c r="N31" s="27">
        <v>56</v>
      </c>
      <c r="O31" s="27">
        <v>58</v>
      </c>
      <c r="P31" s="27">
        <v>60</v>
      </c>
      <c r="Q31" s="27">
        <v>62</v>
      </c>
      <c r="R31" s="27">
        <v>63</v>
      </c>
      <c r="S31" s="27">
        <v>64</v>
      </c>
      <c r="T31" s="27">
        <v>65</v>
      </c>
      <c r="U31" s="27">
        <v>66</v>
      </c>
      <c r="V31" s="31">
        <v>13</v>
      </c>
      <c r="AA31" s="31">
        <v>13</v>
      </c>
      <c r="AC31" s="60">
        <f t="shared" si="18"/>
        <v>0</v>
      </c>
      <c r="AD31" s="60">
        <f t="shared" si="0"/>
        <v>0</v>
      </c>
      <c r="AE31" s="60">
        <f t="shared" si="1"/>
        <v>0</v>
      </c>
      <c r="AF31" s="60">
        <f t="shared" si="2"/>
        <v>0</v>
      </c>
      <c r="AG31" s="60">
        <f t="shared" si="3"/>
        <v>0</v>
      </c>
      <c r="AH31" s="60">
        <f t="shared" si="4"/>
        <v>0</v>
      </c>
      <c r="AI31" s="60">
        <f t="shared" si="5"/>
        <v>0</v>
      </c>
      <c r="AJ31" s="60">
        <f t="shared" si="6"/>
        <v>0</v>
      </c>
      <c r="AK31" s="60">
        <f t="shared" si="7"/>
        <v>0</v>
      </c>
      <c r="AL31" s="60">
        <f t="shared" si="8"/>
        <v>0</v>
      </c>
      <c r="AM31" s="60">
        <f t="shared" si="9"/>
        <v>0</v>
      </c>
      <c r="AN31" s="60">
        <f t="shared" si="10"/>
        <v>0.6222222222222222</v>
      </c>
      <c r="AO31" s="60">
        <f t="shared" si="11"/>
        <v>0.6304347826086957</v>
      </c>
      <c r="AP31" s="60">
        <f t="shared" si="12"/>
        <v>0.6382978723404256</v>
      </c>
      <c r="AQ31" s="60">
        <f t="shared" si="13"/>
        <v>0.6458333333333334</v>
      </c>
      <c r="AR31" s="60">
        <f t="shared" si="14"/>
        <v>0.6494845360824743</v>
      </c>
      <c r="AS31" s="60">
        <f t="shared" si="15"/>
        <v>0.6530612244897959</v>
      </c>
      <c r="AT31" s="60">
        <f t="shared" si="16"/>
        <v>0.6565656565656566</v>
      </c>
      <c r="AU31" s="60">
        <f t="shared" si="17"/>
        <v>0.66</v>
      </c>
      <c r="AV31" s="31">
        <v>13</v>
      </c>
    </row>
    <row r="32" spans="1:48" ht="9.75">
      <c r="A32" s="31">
        <v>14</v>
      </c>
      <c r="O32" s="27">
        <v>57</v>
      </c>
      <c r="P32" s="27">
        <v>59</v>
      </c>
      <c r="Q32" s="27">
        <v>61</v>
      </c>
      <c r="R32" s="27">
        <v>62</v>
      </c>
      <c r="S32" s="27">
        <v>63</v>
      </c>
      <c r="T32" s="27">
        <v>64</v>
      </c>
      <c r="U32" s="27">
        <v>65</v>
      </c>
      <c r="V32" s="31">
        <v>14</v>
      </c>
      <c r="AA32" s="31">
        <v>14</v>
      </c>
      <c r="AC32" s="60">
        <f t="shared" si="18"/>
        <v>0</v>
      </c>
      <c r="AD32" s="60">
        <f t="shared" si="0"/>
        <v>0</v>
      </c>
      <c r="AE32" s="60">
        <f t="shared" si="1"/>
        <v>0</v>
      </c>
      <c r="AF32" s="60">
        <f t="shared" si="2"/>
        <v>0</v>
      </c>
      <c r="AG32" s="60">
        <f t="shared" si="3"/>
        <v>0</v>
      </c>
      <c r="AH32" s="60">
        <f t="shared" si="4"/>
        <v>0</v>
      </c>
      <c r="AI32" s="60">
        <f t="shared" si="5"/>
        <v>0</v>
      </c>
      <c r="AJ32" s="60">
        <f t="shared" si="6"/>
        <v>0</v>
      </c>
      <c r="AK32" s="60">
        <f t="shared" si="7"/>
        <v>0</v>
      </c>
      <c r="AL32" s="60">
        <f t="shared" si="8"/>
        <v>0</v>
      </c>
      <c r="AM32" s="60">
        <f t="shared" si="9"/>
        <v>0</v>
      </c>
      <c r="AN32" s="60">
        <f t="shared" si="10"/>
        <v>0</v>
      </c>
      <c r="AO32" s="60">
        <f t="shared" si="11"/>
        <v>0.6195652173913043</v>
      </c>
      <c r="AP32" s="60">
        <f t="shared" si="12"/>
        <v>0.6276595744680851</v>
      </c>
      <c r="AQ32" s="60">
        <f t="shared" si="13"/>
        <v>0.6354166666666666</v>
      </c>
      <c r="AR32" s="60">
        <f t="shared" si="14"/>
        <v>0.6391752577319587</v>
      </c>
      <c r="AS32" s="60">
        <f t="shared" si="15"/>
        <v>0.6428571428571429</v>
      </c>
      <c r="AT32" s="60">
        <f t="shared" si="16"/>
        <v>0.6464646464646465</v>
      </c>
      <c r="AU32" s="60">
        <f t="shared" si="17"/>
        <v>0.65</v>
      </c>
      <c r="AV32" s="31">
        <v>14</v>
      </c>
    </row>
    <row r="33" spans="1:48" ht="9.75">
      <c r="A33" s="31">
        <v>15</v>
      </c>
      <c r="P33" s="27">
        <v>58</v>
      </c>
      <c r="Q33" s="27">
        <v>60</v>
      </c>
      <c r="R33" s="27">
        <v>61</v>
      </c>
      <c r="S33" s="27">
        <v>62</v>
      </c>
      <c r="T33" s="27">
        <v>63</v>
      </c>
      <c r="U33" s="27">
        <v>64</v>
      </c>
      <c r="V33" s="31">
        <v>15</v>
      </c>
      <c r="AA33" s="31">
        <v>15</v>
      </c>
      <c r="AC33" s="60">
        <f t="shared" si="18"/>
        <v>0</v>
      </c>
      <c r="AD33" s="60">
        <f t="shared" si="0"/>
        <v>0</v>
      </c>
      <c r="AE33" s="60">
        <f t="shared" si="1"/>
        <v>0</v>
      </c>
      <c r="AF33" s="60">
        <f t="shared" si="2"/>
        <v>0</v>
      </c>
      <c r="AG33" s="60">
        <f t="shared" si="3"/>
        <v>0</v>
      </c>
      <c r="AH33" s="60">
        <f t="shared" si="4"/>
        <v>0</v>
      </c>
      <c r="AI33" s="60">
        <f t="shared" si="5"/>
        <v>0</v>
      </c>
      <c r="AJ33" s="60">
        <f t="shared" si="6"/>
        <v>0</v>
      </c>
      <c r="AK33" s="60">
        <f t="shared" si="7"/>
        <v>0</v>
      </c>
      <c r="AL33" s="60">
        <f t="shared" si="8"/>
        <v>0</v>
      </c>
      <c r="AM33" s="60">
        <f t="shared" si="9"/>
        <v>0</v>
      </c>
      <c r="AN33" s="60">
        <f t="shared" si="10"/>
        <v>0</v>
      </c>
      <c r="AO33" s="60">
        <f t="shared" si="11"/>
        <v>0</v>
      </c>
      <c r="AP33" s="60">
        <f t="shared" si="12"/>
        <v>0.6170212765957447</v>
      </c>
      <c r="AQ33" s="60">
        <f t="shared" si="13"/>
        <v>0.625</v>
      </c>
      <c r="AR33" s="60">
        <f t="shared" si="14"/>
        <v>0.6288659793814433</v>
      </c>
      <c r="AS33" s="60">
        <f t="shared" si="15"/>
        <v>0.6326530612244898</v>
      </c>
      <c r="AT33" s="60">
        <f t="shared" si="16"/>
        <v>0.6363636363636364</v>
      </c>
      <c r="AU33" s="60">
        <f t="shared" si="17"/>
        <v>0.64</v>
      </c>
      <c r="AV33" s="31">
        <v>15</v>
      </c>
    </row>
    <row r="34" spans="1:48" ht="9.75">
      <c r="A34" s="31">
        <v>16</v>
      </c>
      <c r="Q34" s="27">
        <v>59</v>
      </c>
      <c r="R34" s="27">
        <v>60</v>
      </c>
      <c r="S34" s="27">
        <v>61</v>
      </c>
      <c r="T34" s="27">
        <v>62</v>
      </c>
      <c r="U34" s="27">
        <v>63</v>
      </c>
      <c r="V34" s="31">
        <v>16</v>
      </c>
      <c r="AA34" s="31">
        <v>16</v>
      </c>
      <c r="AC34" s="60">
        <f t="shared" si="18"/>
        <v>0</v>
      </c>
      <c r="AD34" s="60">
        <f t="shared" si="0"/>
        <v>0</v>
      </c>
      <c r="AE34" s="60">
        <f t="shared" si="1"/>
        <v>0</v>
      </c>
      <c r="AF34" s="60">
        <f t="shared" si="2"/>
        <v>0</v>
      </c>
      <c r="AG34" s="60">
        <f t="shared" si="3"/>
        <v>0</v>
      </c>
      <c r="AH34" s="60">
        <f t="shared" si="4"/>
        <v>0</v>
      </c>
      <c r="AI34" s="60">
        <f t="shared" si="5"/>
        <v>0</v>
      </c>
      <c r="AJ34" s="60">
        <f t="shared" si="6"/>
        <v>0</v>
      </c>
      <c r="AK34" s="60">
        <f t="shared" si="7"/>
        <v>0</v>
      </c>
      <c r="AL34" s="60">
        <f t="shared" si="8"/>
        <v>0</v>
      </c>
      <c r="AM34" s="60">
        <f t="shared" si="9"/>
        <v>0</v>
      </c>
      <c r="AN34" s="60">
        <f t="shared" si="10"/>
        <v>0</v>
      </c>
      <c r="AO34" s="60">
        <f t="shared" si="11"/>
        <v>0</v>
      </c>
      <c r="AP34" s="60">
        <f t="shared" si="12"/>
        <v>0</v>
      </c>
      <c r="AQ34" s="60">
        <f t="shared" si="13"/>
        <v>0.6145833333333334</v>
      </c>
      <c r="AR34" s="60">
        <f t="shared" si="14"/>
        <v>0.6185567010309279</v>
      </c>
      <c r="AS34" s="60">
        <f t="shared" si="15"/>
        <v>0.6224489795918368</v>
      </c>
      <c r="AT34" s="60">
        <f t="shared" si="16"/>
        <v>0.6262626262626263</v>
      </c>
      <c r="AU34" s="60">
        <f t="shared" si="17"/>
        <v>0.63</v>
      </c>
      <c r="AV34" s="31">
        <v>16</v>
      </c>
    </row>
    <row r="35" spans="1:48" ht="9.75">
      <c r="A35" s="31">
        <v>17</v>
      </c>
      <c r="R35" s="27">
        <v>59</v>
      </c>
      <c r="S35" s="27">
        <v>60</v>
      </c>
      <c r="T35" s="27">
        <v>61</v>
      </c>
      <c r="U35" s="27">
        <v>62</v>
      </c>
      <c r="V35" s="31">
        <v>17</v>
      </c>
      <c r="AA35" s="31">
        <v>17</v>
      </c>
      <c r="AC35" s="60">
        <f t="shared" si="18"/>
        <v>0</v>
      </c>
      <c r="AD35" s="60">
        <f t="shared" si="0"/>
        <v>0</v>
      </c>
      <c r="AE35" s="60">
        <f t="shared" si="1"/>
        <v>0</v>
      </c>
      <c r="AF35" s="60">
        <f t="shared" si="2"/>
        <v>0</v>
      </c>
      <c r="AG35" s="60">
        <f t="shared" si="3"/>
        <v>0</v>
      </c>
      <c r="AH35" s="60">
        <f t="shared" si="4"/>
        <v>0</v>
      </c>
      <c r="AI35" s="60">
        <f t="shared" si="5"/>
        <v>0</v>
      </c>
      <c r="AJ35" s="60">
        <f t="shared" si="6"/>
        <v>0</v>
      </c>
      <c r="AK35" s="60">
        <f t="shared" si="7"/>
        <v>0</v>
      </c>
      <c r="AL35" s="60">
        <f t="shared" si="8"/>
        <v>0</v>
      </c>
      <c r="AM35" s="60">
        <f t="shared" si="9"/>
        <v>0</v>
      </c>
      <c r="AN35" s="60">
        <f t="shared" si="10"/>
        <v>0</v>
      </c>
      <c r="AO35" s="60">
        <f t="shared" si="11"/>
        <v>0</v>
      </c>
      <c r="AP35" s="60">
        <f t="shared" si="12"/>
        <v>0</v>
      </c>
      <c r="AQ35" s="60">
        <f t="shared" si="13"/>
        <v>0</v>
      </c>
      <c r="AR35" s="60">
        <f t="shared" si="14"/>
        <v>0.6082474226804123</v>
      </c>
      <c r="AS35" s="60">
        <f t="shared" si="15"/>
        <v>0.6122448979591837</v>
      </c>
      <c r="AT35" s="60">
        <f t="shared" si="16"/>
        <v>0.6161616161616161</v>
      </c>
      <c r="AU35" s="60">
        <f t="shared" si="17"/>
        <v>0.62</v>
      </c>
      <c r="AV35" s="31">
        <v>17</v>
      </c>
    </row>
    <row r="36" spans="1:48" ht="9.75">
      <c r="A36" s="31">
        <v>18</v>
      </c>
      <c r="S36" s="27">
        <v>59</v>
      </c>
      <c r="T36" s="27">
        <v>60</v>
      </c>
      <c r="U36" s="27">
        <v>61</v>
      </c>
      <c r="V36" s="31">
        <v>18</v>
      </c>
      <c r="AA36" s="31">
        <v>18</v>
      </c>
      <c r="AC36" s="60">
        <f t="shared" si="18"/>
        <v>0</v>
      </c>
      <c r="AD36" s="60">
        <f t="shared" si="0"/>
        <v>0</v>
      </c>
      <c r="AE36" s="60">
        <f t="shared" si="1"/>
        <v>0</v>
      </c>
      <c r="AF36" s="60">
        <f t="shared" si="2"/>
        <v>0</v>
      </c>
      <c r="AG36" s="60">
        <f t="shared" si="3"/>
        <v>0</v>
      </c>
      <c r="AH36" s="60">
        <f t="shared" si="4"/>
        <v>0</v>
      </c>
      <c r="AI36" s="60">
        <f t="shared" si="5"/>
        <v>0</v>
      </c>
      <c r="AJ36" s="60">
        <f t="shared" si="6"/>
        <v>0</v>
      </c>
      <c r="AK36" s="60">
        <f t="shared" si="7"/>
        <v>0</v>
      </c>
      <c r="AL36" s="60">
        <f t="shared" si="8"/>
        <v>0</v>
      </c>
      <c r="AM36" s="60">
        <f t="shared" si="9"/>
        <v>0</v>
      </c>
      <c r="AN36" s="60">
        <f t="shared" si="10"/>
        <v>0</v>
      </c>
      <c r="AO36" s="60">
        <f t="shared" si="11"/>
        <v>0</v>
      </c>
      <c r="AP36" s="60">
        <f t="shared" si="12"/>
        <v>0</v>
      </c>
      <c r="AQ36" s="60">
        <f t="shared" si="13"/>
        <v>0</v>
      </c>
      <c r="AR36" s="60">
        <f t="shared" si="14"/>
        <v>0</v>
      </c>
      <c r="AS36" s="60">
        <f t="shared" si="15"/>
        <v>0.6020408163265306</v>
      </c>
      <c r="AT36" s="60">
        <f t="shared" si="16"/>
        <v>0.6060606060606061</v>
      </c>
      <c r="AU36" s="60">
        <f t="shared" si="17"/>
        <v>0.61</v>
      </c>
      <c r="AV36" s="31">
        <v>18</v>
      </c>
    </row>
    <row r="37" spans="1:48" ht="9.75">
      <c r="A37" s="31">
        <v>19</v>
      </c>
      <c r="T37" s="27">
        <v>59</v>
      </c>
      <c r="U37" s="27">
        <v>60</v>
      </c>
      <c r="V37" s="31">
        <v>19</v>
      </c>
      <c r="AA37" s="31">
        <v>19</v>
      </c>
      <c r="AC37" s="60">
        <f t="shared" si="18"/>
        <v>0</v>
      </c>
      <c r="AD37" s="60">
        <f t="shared" si="0"/>
        <v>0</v>
      </c>
      <c r="AE37" s="60">
        <f t="shared" si="1"/>
        <v>0</v>
      </c>
      <c r="AF37" s="60">
        <f t="shared" si="2"/>
        <v>0</v>
      </c>
      <c r="AG37" s="60">
        <f t="shared" si="3"/>
        <v>0</v>
      </c>
      <c r="AH37" s="60">
        <f t="shared" si="4"/>
        <v>0</v>
      </c>
      <c r="AI37" s="60">
        <f t="shared" si="5"/>
        <v>0</v>
      </c>
      <c r="AJ37" s="60">
        <f t="shared" si="6"/>
        <v>0</v>
      </c>
      <c r="AK37" s="60">
        <f t="shared" si="7"/>
        <v>0</v>
      </c>
      <c r="AL37" s="60">
        <f t="shared" si="8"/>
        <v>0</v>
      </c>
      <c r="AM37" s="60">
        <f t="shared" si="9"/>
        <v>0</v>
      </c>
      <c r="AN37" s="60">
        <f t="shared" si="10"/>
        <v>0</v>
      </c>
      <c r="AO37" s="60">
        <f t="shared" si="11"/>
        <v>0</v>
      </c>
      <c r="AP37" s="60">
        <f t="shared" si="12"/>
        <v>0</v>
      </c>
      <c r="AQ37" s="60">
        <f t="shared" si="13"/>
        <v>0</v>
      </c>
      <c r="AR37" s="60">
        <f t="shared" si="14"/>
        <v>0</v>
      </c>
      <c r="AS37" s="60">
        <f t="shared" si="15"/>
        <v>0</v>
      </c>
      <c r="AT37" s="60">
        <f t="shared" si="16"/>
        <v>0.5959595959595959</v>
      </c>
      <c r="AU37" s="60">
        <f t="shared" si="17"/>
        <v>0.6</v>
      </c>
      <c r="AV37" s="31">
        <v>19</v>
      </c>
    </row>
    <row r="38" spans="1:48" ht="9.75">
      <c r="A38" s="31">
        <v>20</v>
      </c>
      <c r="U38" s="27">
        <v>59</v>
      </c>
      <c r="V38" s="31">
        <v>20</v>
      </c>
      <c r="AA38" s="31">
        <v>20</v>
      </c>
      <c r="AC38" s="60">
        <f t="shared" si="18"/>
        <v>0</v>
      </c>
      <c r="AD38" s="60">
        <f t="shared" si="0"/>
        <v>0</v>
      </c>
      <c r="AE38" s="60">
        <f t="shared" si="1"/>
        <v>0</v>
      </c>
      <c r="AF38" s="60">
        <f t="shared" si="2"/>
        <v>0</v>
      </c>
      <c r="AG38" s="60">
        <f t="shared" si="3"/>
        <v>0</v>
      </c>
      <c r="AH38" s="60">
        <f t="shared" si="4"/>
        <v>0</v>
      </c>
      <c r="AI38" s="60">
        <f t="shared" si="5"/>
        <v>0</v>
      </c>
      <c r="AJ38" s="60">
        <f t="shared" si="6"/>
        <v>0</v>
      </c>
      <c r="AK38" s="60">
        <f t="shared" si="7"/>
        <v>0</v>
      </c>
      <c r="AL38" s="60">
        <f t="shared" si="8"/>
        <v>0</v>
      </c>
      <c r="AM38" s="60">
        <f t="shared" si="9"/>
        <v>0</v>
      </c>
      <c r="AN38" s="60">
        <f t="shared" si="10"/>
        <v>0</v>
      </c>
      <c r="AO38" s="60">
        <f t="shared" si="11"/>
        <v>0</v>
      </c>
      <c r="AP38" s="60">
        <f t="shared" si="12"/>
        <v>0</v>
      </c>
      <c r="AQ38" s="60">
        <f t="shared" si="13"/>
        <v>0</v>
      </c>
      <c r="AR38" s="60">
        <f t="shared" si="14"/>
        <v>0</v>
      </c>
      <c r="AS38" s="60">
        <f t="shared" si="15"/>
        <v>0</v>
      </c>
      <c r="AT38" s="60">
        <f t="shared" si="16"/>
        <v>0</v>
      </c>
      <c r="AU38" s="60">
        <f t="shared" si="17"/>
        <v>0.59</v>
      </c>
      <c r="AV38" s="31">
        <v>20</v>
      </c>
    </row>
    <row r="39" spans="2:22" ht="9.75">
      <c r="B39" s="32" t="s">
        <v>157</v>
      </c>
      <c r="C39" s="27" t="s">
        <v>158</v>
      </c>
      <c r="U39" s="29" t="s">
        <v>157</v>
      </c>
      <c r="V39" s="29" t="s">
        <v>157</v>
      </c>
    </row>
    <row r="41" ht="9.75">
      <c r="D41" s="27" t="s">
        <v>159</v>
      </c>
    </row>
    <row r="43" spans="1:24" ht="9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ht="9.75">
      <c r="A44" s="33"/>
      <c r="B44" s="33">
        <v>1</v>
      </c>
      <c r="C44" s="33">
        <v>2</v>
      </c>
      <c r="D44" s="33">
        <v>3</v>
      </c>
      <c r="E44" s="33">
        <v>4</v>
      </c>
      <c r="F44" s="33">
        <v>5</v>
      </c>
      <c r="G44" s="33">
        <v>6</v>
      </c>
      <c r="H44" s="33">
        <v>7</v>
      </c>
      <c r="I44" s="33">
        <v>8</v>
      </c>
      <c r="J44" s="33">
        <v>9</v>
      </c>
      <c r="K44" s="33">
        <v>10</v>
      </c>
      <c r="L44" s="33">
        <v>11</v>
      </c>
      <c r="M44" s="33">
        <v>12</v>
      </c>
      <c r="N44" s="33">
        <v>13</v>
      </c>
      <c r="O44" s="33">
        <v>14</v>
      </c>
      <c r="P44" s="33">
        <v>15</v>
      </c>
      <c r="Q44" s="33">
        <v>16</v>
      </c>
      <c r="R44" s="33">
        <v>17</v>
      </c>
      <c r="S44" s="33">
        <v>18</v>
      </c>
      <c r="T44" s="33">
        <v>19</v>
      </c>
      <c r="U44" s="33" t="s">
        <v>156</v>
      </c>
      <c r="V44" s="33"/>
      <c r="W44" s="20"/>
      <c r="X44" s="20"/>
    </row>
    <row r="45" spans="1:24" ht="9.75">
      <c r="A45" s="33">
        <v>1</v>
      </c>
      <c r="B45" s="33">
        <v>0</v>
      </c>
      <c r="C45" s="33">
        <v>10</v>
      </c>
      <c r="D45" s="33">
        <v>31</v>
      </c>
      <c r="E45" s="33">
        <v>43</v>
      </c>
      <c r="F45" s="33">
        <v>52</v>
      </c>
      <c r="G45" s="33">
        <v>60</v>
      </c>
      <c r="H45" s="33">
        <v>66</v>
      </c>
      <c r="I45" s="33">
        <v>72</v>
      </c>
      <c r="J45" s="33">
        <v>76</v>
      </c>
      <c r="K45" s="33">
        <v>80</v>
      </c>
      <c r="L45" s="33">
        <v>84</v>
      </c>
      <c r="M45" s="33">
        <v>87</v>
      </c>
      <c r="N45" s="33">
        <v>90</v>
      </c>
      <c r="O45" s="33">
        <v>92</v>
      </c>
      <c r="P45" s="33">
        <v>94</v>
      </c>
      <c r="Q45" s="33">
        <v>96</v>
      </c>
      <c r="R45" s="33">
        <v>97</v>
      </c>
      <c r="S45" s="33">
        <v>98</v>
      </c>
      <c r="T45" s="33">
        <v>99</v>
      </c>
      <c r="U45" s="33">
        <v>100</v>
      </c>
      <c r="V45" s="33">
        <v>1</v>
      </c>
      <c r="W45" s="20"/>
      <c r="X45" s="20"/>
    </row>
    <row r="46" spans="1:24" ht="9.75">
      <c r="A46" s="33">
        <v>2</v>
      </c>
      <c r="B46" s="33"/>
      <c r="C46" s="33">
        <v>4</v>
      </c>
      <c r="D46" s="33">
        <v>25</v>
      </c>
      <c r="E46" s="33">
        <v>37</v>
      </c>
      <c r="F46" s="33">
        <v>46</v>
      </c>
      <c r="G46" s="33">
        <v>54</v>
      </c>
      <c r="H46" s="33">
        <v>60</v>
      </c>
      <c r="I46" s="33">
        <v>66</v>
      </c>
      <c r="J46" s="33">
        <v>70</v>
      </c>
      <c r="K46" s="33">
        <v>74</v>
      </c>
      <c r="L46" s="33">
        <v>78</v>
      </c>
      <c r="M46" s="33">
        <v>81</v>
      </c>
      <c r="N46" s="33">
        <v>84</v>
      </c>
      <c r="O46" s="33">
        <v>86</v>
      </c>
      <c r="P46" s="33">
        <v>88</v>
      </c>
      <c r="Q46" s="33">
        <v>90</v>
      </c>
      <c r="R46" s="33">
        <v>91</v>
      </c>
      <c r="S46" s="33">
        <v>92</v>
      </c>
      <c r="T46" s="33">
        <v>93</v>
      </c>
      <c r="U46" s="33">
        <v>94</v>
      </c>
      <c r="V46" s="33">
        <v>2</v>
      </c>
      <c r="W46" s="20"/>
      <c r="X46" s="20"/>
    </row>
    <row r="47" spans="1:24" ht="9.75">
      <c r="A47" s="33">
        <v>3</v>
      </c>
      <c r="B47" s="33"/>
      <c r="C47" s="33"/>
      <c r="D47" s="33">
        <v>21</v>
      </c>
      <c r="E47" s="33">
        <v>33</v>
      </c>
      <c r="F47" s="33">
        <v>42</v>
      </c>
      <c r="G47" s="33">
        <v>50</v>
      </c>
      <c r="H47" s="33">
        <v>56</v>
      </c>
      <c r="I47" s="33">
        <v>62</v>
      </c>
      <c r="J47" s="33">
        <v>66</v>
      </c>
      <c r="K47" s="33">
        <v>70</v>
      </c>
      <c r="L47" s="33">
        <v>74</v>
      </c>
      <c r="M47" s="33">
        <v>77</v>
      </c>
      <c r="N47" s="33">
        <v>80</v>
      </c>
      <c r="O47" s="33">
        <v>82</v>
      </c>
      <c r="P47" s="33">
        <v>84</v>
      </c>
      <c r="Q47" s="33">
        <v>86</v>
      </c>
      <c r="R47" s="33">
        <v>87</v>
      </c>
      <c r="S47" s="33">
        <v>88</v>
      </c>
      <c r="T47" s="33">
        <v>89</v>
      </c>
      <c r="U47" s="33">
        <v>90</v>
      </c>
      <c r="V47" s="33">
        <v>3</v>
      </c>
      <c r="W47" s="20"/>
      <c r="X47" s="20"/>
    </row>
    <row r="48" spans="1:24" ht="9.75">
      <c r="A48" s="33">
        <v>4</v>
      </c>
      <c r="B48" s="33"/>
      <c r="C48" s="33"/>
      <c r="D48" s="33"/>
      <c r="E48" s="33">
        <v>29</v>
      </c>
      <c r="F48" s="33">
        <v>38</v>
      </c>
      <c r="G48" s="33">
        <v>46</v>
      </c>
      <c r="H48" s="33">
        <v>52</v>
      </c>
      <c r="I48" s="33">
        <v>58</v>
      </c>
      <c r="J48" s="33">
        <v>62</v>
      </c>
      <c r="K48" s="33">
        <v>68</v>
      </c>
      <c r="L48" s="33">
        <v>70</v>
      </c>
      <c r="M48" s="33">
        <v>73</v>
      </c>
      <c r="N48" s="33">
        <v>76</v>
      </c>
      <c r="O48" s="33">
        <v>78</v>
      </c>
      <c r="P48" s="33">
        <v>80</v>
      </c>
      <c r="Q48" s="33">
        <v>82</v>
      </c>
      <c r="R48" s="33">
        <v>83</v>
      </c>
      <c r="S48" s="33">
        <v>84</v>
      </c>
      <c r="T48" s="33">
        <v>85</v>
      </c>
      <c r="U48" s="33">
        <v>86</v>
      </c>
      <c r="V48" s="33">
        <v>4</v>
      </c>
      <c r="W48" s="20"/>
      <c r="X48" s="20"/>
    </row>
    <row r="49" spans="1:24" ht="9.75">
      <c r="A49" s="33">
        <v>5</v>
      </c>
      <c r="B49" s="33"/>
      <c r="C49" s="33"/>
      <c r="D49" s="33"/>
      <c r="E49" s="33"/>
      <c r="F49" s="33">
        <v>35</v>
      </c>
      <c r="G49" s="33">
        <v>43</v>
      </c>
      <c r="H49" s="33">
        <v>49</v>
      </c>
      <c r="I49" s="33">
        <v>55</v>
      </c>
      <c r="J49" s="33">
        <v>59</v>
      </c>
      <c r="K49" s="33">
        <v>63</v>
      </c>
      <c r="L49" s="33">
        <v>67</v>
      </c>
      <c r="M49" s="33">
        <v>70</v>
      </c>
      <c r="N49" s="33">
        <v>73</v>
      </c>
      <c r="O49" s="33">
        <v>75</v>
      </c>
      <c r="P49" s="33">
        <v>77</v>
      </c>
      <c r="Q49" s="33">
        <v>79</v>
      </c>
      <c r="R49" s="33">
        <v>80</v>
      </c>
      <c r="S49" s="33">
        <v>81</v>
      </c>
      <c r="T49" s="33">
        <v>82</v>
      </c>
      <c r="U49" s="33">
        <v>83</v>
      </c>
      <c r="V49" s="33">
        <v>5</v>
      </c>
      <c r="W49" s="20"/>
      <c r="X49" s="20"/>
    </row>
    <row r="50" spans="1:24" ht="9.75">
      <c r="A50" s="33">
        <v>6</v>
      </c>
      <c r="B50" s="33"/>
      <c r="C50" s="33"/>
      <c r="D50" s="33"/>
      <c r="E50" s="33"/>
      <c r="F50" s="33"/>
      <c r="G50" s="33">
        <v>40</v>
      </c>
      <c r="H50" s="33">
        <v>46</v>
      </c>
      <c r="I50" s="33">
        <v>52</v>
      </c>
      <c r="J50" s="33">
        <v>56</v>
      </c>
      <c r="K50" s="33">
        <v>60</v>
      </c>
      <c r="L50" s="33">
        <v>64</v>
      </c>
      <c r="M50" s="33">
        <v>67</v>
      </c>
      <c r="N50" s="33">
        <v>70</v>
      </c>
      <c r="O50" s="33">
        <v>72</v>
      </c>
      <c r="P50" s="33">
        <v>74</v>
      </c>
      <c r="Q50" s="33">
        <v>76</v>
      </c>
      <c r="R50" s="33">
        <v>77</v>
      </c>
      <c r="S50" s="33">
        <v>78</v>
      </c>
      <c r="T50" s="33">
        <v>79</v>
      </c>
      <c r="U50" s="33">
        <v>80</v>
      </c>
      <c r="V50" s="33">
        <v>6</v>
      </c>
      <c r="W50" s="20"/>
      <c r="X50" s="20"/>
    </row>
    <row r="51" spans="1:24" s="34" customFormat="1" ht="9.75">
      <c r="A51" s="33">
        <v>7</v>
      </c>
      <c r="B51" s="33"/>
      <c r="C51" s="33"/>
      <c r="D51" s="33"/>
      <c r="E51" s="33"/>
      <c r="F51" s="33"/>
      <c r="G51" s="33"/>
      <c r="H51" s="33">
        <v>44</v>
      </c>
      <c r="I51" s="33">
        <v>50</v>
      </c>
      <c r="J51" s="33">
        <v>54</v>
      </c>
      <c r="K51" s="33">
        <v>58</v>
      </c>
      <c r="L51" s="33">
        <v>62</v>
      </c>
      <c r="M51" s="33">
        <v>65</v>
      </c>
      <c r="N51" s="33">
        <v>68</v>
      </c>
      <c r="O51" s="33">
        <v>70</v>
      </c>
      <c r="P51" s="33">
        <v>72</v>
      </c>
      <c r="Q51" s="33">
        <v>74</v>
      </c>
      <c r="R51" s="33">
        <v>75</v>
      </c>
      <c r="S51" s="33">
        <v>76</v>
      </c>
      <c r="T51" s="33">
        <v>77</v>
      </c>
      <c r="U51" s="33">
        <v>78</v>
      </c>
      <c r="V51" s="33">
        <v>7</v>
      </c>
      <c r="W51" s="22"/>
      <c r="X51" s="22"/>
    </row>
    <row r="52" spans="1:24" ht="9.75">
      <c r="A52" s="33">
        <v>8</v>
      </c>
      <c r="B52" s="33"/>
      <c r="C52" s="33"/>
      <c r="D52" s="33"/>
      <c r="E52" s="33"/>
      <c r="F52" s="33"/>
      <c r="G52" s="33"/>
      <c r="H52" s="33"/>
      <c r="I52" s="33">
        <v>48</v>
      </c>
      <c r="J52" s="33">
        <v>52</v>
      </c>
      <c r="K52" s="33">
        <v>56</v>
      </c>
      <c r="L52" s="33">
        <v>60</v>
      </c>
      <c r="M52" s="33">
        <v>63</v>
      </c>
      <c r="N52" s="33">
        <v>66</v>
      </c>
      <c r="O52" s="33">
        <v>68</v>
      </c>
      <c r="P52" s="33">
        <v>70</v>
      </c>
      <c r="Q52" s="33">
        <v>72</v>
      </c>
      <c r="R52" s="33">
        <v>73</v>
      </c>
      <c r="S52" s="33">
        <v>74</v>
      </c>
      <c r="T52" s="33">
        <v>75</v>
      </c>
      <c r="U52" s="33">
        <v>76</v>
      </c>
      <c r="V52" s="33">
        <v>8</v>
      </c>
      <c r="W52" s="20"/>
      <c r="X52" s="20"/>
    </row>
    <row r="53" spans="1:24" ht="9.75">
      <c r="A53" s="33">
        <v>9</v>
      </c>
      <c r="B53" s="33"/>
      <c r="C53" s="33"/>
      <c r="D53" s="33"/>
      <c r="E53" s="33"/>
      <c r="F53" s="33"/>
      <c r="G53" s="33"/>
      <c r="H53" s="33"/>
      <c r="I53" s="33"/>
      <c r="J53" s="33">
        <v>50</v>
      </c>
      <c r="K53" s="33">
        <v>54</v>
      </c>
      <c r="L53" s="33">
        <v>58</v>
      </c>
      <c r="M53" s="33">
        <v>61</v>
      </c>
      <c r="N53" s="33">
        <v>64</v>
      </c>
      <c r="O53" s="33">
        <v>66</v>
      </c>
      <c r="P53" s="33">
        <v>68</v>
      </c>
      <c r="Q53" s="33">
        <v>70</v>
      </c>
      <c r="R53" s="33">
        <v>71</v>
      </c>
      <c r="S53" s="33">
        <v>72</v>
      </c>
      <c r="T53" s="33">
        <v>73</v>
      </c>
      <c r="U53" s="33">
        <v>74</v>
      </c>
      <c r="V53" s="33">
        <v>9</v>
      </c>
      <c r="W53" s="20"/>
      <c r="X53" s="20"/>
    </row>
    <row r="54" spans="1:24" ht="9.75">
      <c r="A54" s="33">
        <v>10</v>
      </c>
      <c r="B54" s="33"/>
      <c r="C54" s="33"/>
      <c r="D54" s="33"/>
      <c r="E54" s="33"/>
      <c r="F54" s="33"/>
      <c r="G54" s="33"/>
      <c r="H54" s="33"/>
      <c r="I54" s="33"/>
      <c r="J54" s="33"/>
      <c r="K54" s="33">
        <v>52</v>
      </c>
      <c r="L54" s="33">
        <v>56</v>
      </c>
      <c r="M54" s="33">
        <v>59</v>
      </c>
      <c r="N54" s="33">
        <v>62</v>
      </c>
      <c r="O54" s="33">
        <v>64</v>
      </c>
      <c r="P54" s="33">
        <v>66</v>
      </c>
      <c r="Q54" s="33">
        <v>68</v>
      </c>
      <c r="R54" s="33">
        <v>69</v>
      </c>
      <c r="S54" s="33">
        <v>70</v>
      </c>
      <c r="T54" s="33">
        <v>71</v>
      </c>
      <c r="U54" s="33">
        <v>72</v>
      </c>
      <c r="V54" s="33">
        <v>10</v>
      </c>
      <c r="W54" s="20"/>
      <c r="X54" s="20"/>
    </row>
    <row r="55" spans="1:24" ht="9.75">
      <c r="A55" s="33">
        <v>11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>
        <v>54</v>
      </c>
      <c r="M55" s="33">
        <v>57</v>
      </c>
      <c r="N55" s="33">
        <v>60</v>
      </c>
      <c r="O55" s="33">
        <v>62</v>
      </c>
      <c r="P55" s="33">
        <v>64</v>
      </c>
      <c r="Q55" s="33">
        <v>66</v>
      </c>
      <c r="R55" s="33">
        <v>67</v>
      </c>
      <c r="S55" s="33">
        <v>68</v>
      </c>
      <c r="T55" s="33">
        <v>69</v>
      </c>
      <c r="U55" s="33">
        <v>70</v>
      </c>
      <c r="V55" s="33">
        <v>11</v>
      </c>
      <c r="W55" s="20"/>
      <c r="X55" s="20"/>
    </row>
    <row r="56" spans="1:24" ht="9.75">
      <c r="A56" s="33">
        <v>12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>
        <v>55</v>
      </c>
      <c r="N56" s="33">
        <v>58</v>
      </c>
      <c r="O56" s="33">
        <v>60</v>
      </c>
      <c r="P56" s="33">
        <v>62</v>
      </c>
      <c r="Q56" s="33">
        <v>64</v>
      </c>
      <c r="R56" s="33">
        <v>65</v>
      </c>
      <c r="S56" s="33">
        <v>66</v>
      </c>
      <c r="T56" s="33">
        <v>67</v>
      </c>
      <c r="U56" s="33">
        <v>68</v>
      </c>
      <c r="V56" s="33">
        <v>12</v>
      </c>
      <c r="W56" s="20"/>
      <c r="X56" s="20"/>
    </row>
    <row r="57" spans="1:24" ht="9.75">
      <c r="A57" s="33">
        <v>13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>
        <v>56</v>
      </c>
      <c r="O57" s="33">
        <v>58</v>
      </c>
      <c r="P57" s="33">
        <v>60</v>
      </c>
      <c r="Q57" s="33">
        <v>62</v>
      </c>
      <c r="R57" s="33">
        <v>63</v>
      </c>
      <c r="S57" s="33">
        <v>64</v>
      </c>
      <c r="T57" s="33">
        <v>65</v>
      </c>
      <c r="U57" s="33">
        <v>66</v>
      </c>
      <c r="V57" s="33">
        <v>13</v>
      </c>
      <c r="W57" s="20"/>
      <c r="X57" s="20"/>
    </row>
    <row r="58" spans="1:24" ht="9.75">
      <c r="A58" s="33">
        <v>14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>
        <v>57</v>
      </c>
      <c r="P58" s="33">
        <v>59</v>
      </c>
      <c r="Q58" s="33">
        <v>61</v>
      </c>
      <c r="R58" s="33">
        <v>62</v>
      </c>
      <c r="S58" s="33">
        <v>63</v>
      </c>
      <c r="T58" s="33">
        <v>64</v>
      </c>
      <c r="U58" s="33">
        <v>65</v>
      </c>
      <c r="V58" s="33">
        <v>14</v>
      </c>
      <c r="W58" s="20"/>
      <c r="X58" s="20"/>
    </row>
    <row r="59" spans="1:24" ht="9.75">
      <c r="A59" s="33">
        <v>15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>
        <v>58</v>
      </c>
      <c r="Q59" s="33">
        <v>60</v>
      </c>
      <c r="R59" s="33">
        <v>61</v>
      </c>
      <c r="S59" s="33">
        <v>62</v>
      </c>
      <c r="T59" s="33">
        <v>63</v>
      </c>
      <c r="U59" s="33">
        <v>64</v>
      </c>
      <c r="V59" s="33">
        <v>15</v>
      </c>
      <c r="W59" s="20"/>
      <c r="X59" s="20"/>
    </row>
    <row r="60" spans="1:24" ht="9.75">
      <c r="A60" s="33">
        <v>16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>
        <v>59</v>
      </c>
      <c r="R60" s="33">
        <v>60</v>
      </c>
      <c r="S60" s="33">
        <v>61</v>
      </c>
      <c r="T60" s="33">
        <v>62</v>
      </c>
      <c r="U60" s="33">
        <v>63</v>
      </c>
      <c r="V60" s="33">
        <v>16</v>
      </c>
      <c r="W60" s="20"/>
      <c r="X60" s="20"/>
    </row>
    <row r="61" spans="1:24" ht="9.75">
      <c r="A61" s="33">
        <v>17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>
        <v>59</v>
      </c>
      <c r="S61" s="33">
        <v>60</v>
      </c>
      <c r="T61" s="33">
        <v>61</v>
      </c>
      <c r="U61" s="33">
        <v>62</v>
      </c>
      <c r="V61" s="33">
        <v>17</v>
      </c>
      <c r="W61" s="20"/>
      <c r="X61" s="20"/>
    </row>
    <row r="62" spans="1:24" ht="9.75">
      <c r="A62" s="33">
        <v>18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>
        <v>59</v>
      </c>
      <c r="T62" s="33">
        <v>60</v>
      </c>
      <c r="U62" s="33">
        <v>61</v>
      </c>
      <c r="V62" s="33">
        <v>18</v>
      </c>
      <c r="W62" s="20"/>
      <c r="X62" s="20"/>
    </row>
    <row r="63" spans="1:24" ht="9.75">
      <c r="A63" s="33">
        <v>19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>
        <v>59</v>
      </c>
      <c r="U63" s="33">
        <v>60</v>
      </c>
      <c r="V63" s="33">
        <v>19</v>
      </c>
      <c r="W63" s="20"/>
      <c r="X63" s="20"/>
    </row>
    <row r="64" spans="1:24" ht="9.75">
      <c r="A64" s="33">
        <v>20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>
        <v>59</v>
      </c>
      <c r="V64" s="33">
        <v>20</v>
      </c>
      <c r="W64" s="20"/>
      <c r="X64" s="20"/>
    </row>
    <row r="65" spans="1:24" ht="9.75">
      <c r="A65" s="33"/>
      <c r="B65" s="35" t="s">
        <v>157</v>
      </c>
      <c r="C65" s="33" t="s">
        <v>158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6" t="s">
        <v>157</v>
      </c>
      <c r="V65" s="36" t="s">
        <v>157</v>
      </c>
      <c r="W65" s="20"/>
      <c r="X65" s="20"/>
    </row>
    <row r="66" spans="1:24" ht="9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20"/>
      <c r="X66" s="20"/>
    </row>
    <row r="67" spans="1:24" ht="9.75">
      <c r="A67" s="33"/>
      <c r="B67" s="33"/>
      <c r="C67" s="33"/>
      <c r="D67" s="33" t="s">
        <v>159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20"/>
      <c r="X67" s="20"/>
    </row>
    <row r="68" spans="1:24" ht="9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spans="1:24" ht="9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</row>
    <row r="70" spans="1:24" ht="9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24" ht="9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</row>
    <row r="72" spans="1:24" ht="9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 ht="9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</row>
    <row r="74" spans="1:24" ht="9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ht="9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</row>
    <row r="76" spans="1:24" ht="9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</row>
    <row r="77" spans="1:24" ht="9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</row>
    <row r="78" spans="1:24" ht="9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</row>
    <row r="79" spans="1:24" ht="9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</row>
    <row r="80" spans="1:24" ht="9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</row>
    <row r="81" spans="1:24" ht="9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 ht="9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</row>
    <row r="83" spans="1:24" ht="9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 ht="9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</row>
    <row r="85" spans="1:24" ht="9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</row>
    <row r="86" spans="1:24" ht="9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</row>
    <row r="87" spans="1:24" ht="9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</row>
    <row r="88" spans="1:24" ht="9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</row>
    <row r="89" spans="1:24" ht="9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</row>
    <row r="90" spans="1:24" ht="9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ht="9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</row>
    <row r="92" spans="1:24" ht="9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</row>
    <row r="93" spans="1:24" ht="9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</row>
    <row r="94" spans="1:24" ht="9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</row>
    <row r="95" spans="1:24" ht="9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</row>
    <row r="96" spans="1:24" ht="9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</row>
    <row r="97" spans="1:24" ht="9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</row>
    <row r="98" spans="1:24" ht="9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</row>
    <row r="99" spans="1:24" ht="9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</row>
    <row r="100" spans="1:24" ht="9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</row>
    <row r="101" spans="1:24" ht="9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</row>
    <row r="102" spans="1:24" ht="9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</row>
    <row r="103" spans="1:24" ht="9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</row>
    <row r="104" spans="1:24" ht="9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</row>
    <row r="105" spans="1:24" ht="9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</row>
    <row r="106" spans="1:24" ht="9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</row>
    <row r="107" spans="1:24" ht="9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</row>
    <row r="108" spans="1:24" ht="9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</row>
    <row r="109" spans="1:24" ht="9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</row>
    <row r="110" spans="1:24" ht="9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</row>
    <row r="111" spans="1:24" ht="9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</row>
    <row r="112" spans="1:24" ht="9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 ht="9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</row>
    <row r="114" spans="1:24" ht="9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</row>
    <row r="115" spans="1:24" ht="9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</row>
    <row r="116" spans="1:24" ht="9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ht="9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</row>
    <row r="118" spans="1:24" ht="9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</row>
    <row r="119" spans="1:24" ht="9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</row>
    <row r="120" spans="1:24" ht="9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</row>
    <row r="121" spans="1:24" ht="9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</row>
    <row r="122" spans="1:24" ht="9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</row>
    <row r="123" spans="1:24" ht="9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 ht="9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</row>
    <row r="125" spans="1:24" ht="9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</row>
    <row r="126" spans="1:24" ht="9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</row>
    <row r="127" spans="1:24" ht="9.7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</row>
    <row r="128" spans="1:24" ht="9.7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 ht="9.7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</row>
    <row r="130" spans="1:24" ht="9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</row>
    <row r="131" spans="1:24" ht="9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</row>
    <row r="132" spans="1:24" ht="9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</row>
    <row r="133" spans="1:24" ht="9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ht="9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</row>
    <row r="135" spans="1:24" ht="9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</row>
    <row r="136" spans="1:24" ht="9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</row>
    <row r="137" spans="1:24" ht="9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</row>
    <row r="138" spans="1:24" ht="9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</row>
    <row r="139" spans="1:24" ht="9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</row>
    <row r="140" spans="1:24" ht="9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</row>
    <row r="141" spans="1:24" ht="9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</row>
    <row r="142" spans="1:24" ht="9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 ht="9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</row>
    <row r="144" spans="1:24" ht="9.7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1:24" ht="9.7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</row>
    <row r="146" spans="1:24" ht="9.7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</row>
    <row r="147" spans="1:24" ht="9.7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</row>
    <row r="148" spans="1:24" ht="9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</row>
    <row r="149" spans="1:24" ht="9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 ht="9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</row>
    <row r="151" spans="1:24" ht="9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</row>
    <row r="152" spans="1:24" ht="9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</row>
    <row r="153" spans="1:24" ht="9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</row>
    <row r="154" spans="1:24" ht="9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</row>
    <row r="155" spans="1:24" ht="9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</row>
    <row r="156" spans="1:24" ht="9.7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</row>
    <row r="157" spans="1:24" ht="9.7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</row>
    <row r="158" spans="1:24" ht="9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</row>
    <row r="159" spans="1:24" ht="9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ht="9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</row>
    <row r="161" spans="1:24" ht="9.7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</row>
    <row r="162" spans="1:24" ht="9.7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</row>
    <row r="163" spans="1:24" ht="9.7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</row>
    <row r="164" spans="1:24" ht="9.7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</row>
    <row r="165" spans="1:24" ht="9.7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</row>
    <row r="166" spans="1:24" ht="9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</row>
    <row r="167" spans="1:24" ht="9.7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</row>
    <row r="168" spans="1:24" ht="9.7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</row>
    <row r="169" spans="1:24" ht="9.7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</row>
    <row r="170" spans="1:24" ht="9.7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</row>
    <row r="171" spans="1:24" ht="9.7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</row>
    <row r="172" spans="1:24" ht="9.7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</row>
    <row r="173" spans="1:24" ht="9.7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</row>
    <row r="174" spans="1:24" ht="9.7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</row>
    <row r="175" spans="1:24" ht="9.7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</row>
    <row r="176" spans="1:24" ht="9.7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</row>
    <row r="177" spans="1:24" ht="9.7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ht="9.7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</row>
    <row r="179" spans="1:24" ht="9.7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</row>
    <row r="180" spans="1:24" ht="9.7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</row>
    <row r="181" spans="1:24" ht="9.7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</row>
    <row r="182" spans="1:24" ht="9.7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</row>
    <row r="183" spans="1:24" ht="9.7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</row>
    <row r="184" spans="1:24" ht="9.7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</row>
    <row r="185" spans="1:24" ht="9.7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</row>
    <row r="186" spans="1:24" ht="9.7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</row>
    <row r="187" spans="1:24" ht="9.7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</row>
    <row r="188" spans="1:24" ht="9.7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 ht="9.7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</row>
    <row r="190" spans="1:24" ht="9.7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ht="9.7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</row>
    <row r="192" spans="1:24" ht="9.7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</row>
    <row r="193" spans="1:24" ht="9.7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</row>
    <row r="194" spans="1:24" ht="9.7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</row>
    <row r="195" spans="1:24" ht="9.7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ht="9.7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</row>
    <row r="197" spans="1:24" ht="9.7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</row>
    <row r="198" spans="1:24" ht="9.7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</row>
    <row r="199" spans="1:24" ht="9.7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</row>
    <row r="200" spans="1:24" ht="9.7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ht="9.7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</row>
    <row r="202" spans="1:24" ht="9.7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</row>
    <row r="203" spans="1:24" ht="9.7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</row>
    <row r="204" spans="1:24" ht="9.7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</row>
    <row r="205" spans="1:24" ht="9.7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</row>
    <row r="206" spans="1:24" ht="9.7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</row>
    <row r="207" spans="1:24" ht="9.7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</row>
    <row r="208" spans="1:24" ht="9.7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</row>
    <row r="209" spans="1:24" ht="9.7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</row>
    <row r="210" spans="1:24" ht="9.7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</row>
    <row r="211" spans="1:24" ht="9.7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</row>
    <row r="212" spans="1:24" ht="9.7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</row>
    <row r="213" spans="1:24" ht="9.7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</row>
    <row r="214" spans="1:24" ht="9.7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</row>
    <row r="215" spans="1:24" ht="9.7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</row>
    <row r="216" spans="1:24" ht="9.7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</row>
    <row r="217" spans="1:24" ht="9.7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</row>
    <row r="218" spans="1:24" ht="9.7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</row>
    <row r="219" spans="1:24" ht="9.7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</row>
    <row r="220" spans="1:24" ht="9.7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</row>
    <row r="221" spans="1:24" ht="9.7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</row>
    <row r="222" spans="1:24" ht="9.7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</row>
    <row r="223" spans="1:24" ht="9.7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</row>
    <row r="224" spans="1:24" ht="9.7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</row>
    <row r="225" spans="1:24" ht="9.7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</row>
    <row r="226" spans="1:24" ht="9.7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</row>
    <row r="227" spans="1:24" ht="9.7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</row>
    <row r="228" spans="1:24" ht="9.7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</row>
    <row r="229" spans="1:24" ht="9.7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</row>
    <row r="230" spans="1:24" ht="9.7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</row>
    <row r="231" spans="1:24" ht="9.7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</row>
    <row r="232" spans="1:24" ht="9.7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</row>
    <row r="233" spans="1:24" ht="9.7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</row>
    <row r="234" spans="1:24" ht="9.7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</row>
    <row r="235" spans="1:24" ht="9.7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</row>
    <row r="236" spans="1:24" ht="9.7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</row>
    <row r="237" spans="1:24" ht="9.7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</row>
    <row r="238" spans="1:24" ht="9.7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</row>
    <row r="239" spans="1:24" ht="9.7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</row>
    <row r="240" spans="1:24" ht="9.7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</row>
    <row r="241" spans="1:24" ht="9.7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</row>
    <row r="242" spans="1:24" ht="9.7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</row>
    <row r="243" spans="1:24" ht="9.7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</row>
    <row r="244" spans="1:24" ht="9.7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</row>
    <row r="245" spans="1:24" ht="9.7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</row>
    <row r="246" spans="1:24" ht="9.7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</row>
    <row r="247" spans="1:24" ht="9.7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</row>
    <row r="248" spans="1:24" ht="9.7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</row>
    <row r="249" spans="1:24" ht="9.7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</row>
    <row r="250" spans="1:24" ht="9.7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</row>
    <row r="251" spans="1:24" ht="9.7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</row>
    <row r="252" spans="1:24" ht="9.7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</row>
    <row r="253" spans="1:24" ht="9.7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</row>
    <row r="254" spans="1:24" ht="9.7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</row>
    <row r="255" spans="1:24" ht="9.7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</row>
    <row r="256" spans="1:24" ht="9.7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</row>
    <row r="257" spans="1:24" ht="9.7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</row>
    <row r="258" spans="1:24" ht="9.7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</row>
    <row r="259" spans="1:24" ht="9.7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</row>
    <row r="260" spans="1:24" ht="9.7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</row>
    <row r="261" spans="1:24" ht="9.7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</row>
    <row r="262" spans="1:24" ht="9.7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</row>
    <row r="263" spans="1:24" ht="9.7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</row>
    <row r="264" spans="1:24" ht="9.7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</row>
    <row r="265" spans="1:24" ht="9.7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</row>
    <row r="266" spans="1:24" ht="9.7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</row>
    <row r="267" spans="1:24" ht="9.7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</row>
    <row r="268" spans="1:24" ht="9.7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</row>
    <row r="269" spans="1:24" ht="9.7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</row>
    <row r="270" spans="1:24" ht="9.7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</row>
    <row r="271" spans="1:24" ht="9.7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</row>
    <row r="272" spans="1:24" ht="9.7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</row>
    <row r="273" spans="1:24" ht="9.7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</row>
    <row r="274" spans="1:24" ht="9.7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</row>
    <row r="275" spans="1:24" ht="9.7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</row>
    <row r="276" spans="1:24" ht="9.7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</row>
    <row r="277" spans="1:24" ht="9.7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</row>
    <row r="278" spans="1:24" ht="9.7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</row>
    <row r="279" spans="1:24" ht="9.7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</row>
    <row r="280" spans="1:24" ht="9.7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</row>
    <row r="281" spans="1:24" ht="9.7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</row>
    <row r="282" spans="1:24" ht="9.7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</row>
    <row r="283" spans="1:24" ht="9.7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</row>
    <row r="284" spans="1:24" ht="9.7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</row>
    <row r="285" spans="1:24" ht="9.7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</row>
    <row r="286" spans="1:24" ht="9.7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</row>
    <row r="287" spans="1:24" ht="9.7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</row>
    <row r="288" spans="1:24" ht="9.7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</row>
    <row r="289" spans="1:24" ht="9.7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</row>
    <row r="290" spans="1:24" ht="9.7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</row>
    <row r="291" spans="1:24" ht="9.7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</row>
    <row r="292" spans="1:24" ht="9.7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</row>
  </sheetData>
  <sheetProtection/>
  <printOptions/>
  <pageMargins left="0.75" right="0.75" top="1" bottom="1" header="0.5" footer="0.5"/>
  <pageSetup fitToHeight="1" fitToWidth="1" horizontalDpi="600" verticalDpi="600" orientation="portrait" scale="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Cox-Sprague Scoring Calculator</dc:title>
  <dc:subject/>
  <dc:creator>Witold Gesing</dc:creator>
  <cp:keywords/>
  <dc:description>'This program computes a series score for a yacht participating in a series of n_races with m_discards using the modified Cox-Sprague Scoring System.
 Proprietary Notice:
This software was developed by Witold Gesing.
 File was simplified and minor bugs fixed by John Coffey 2/25/01
 This software may be copied and re-distributed freely.
To protect the innocent, please clearly identify and document any changes,  improvements, modifications or additions.</dc:description>
  <cp:lastModifiedBy>Cook</cp:lastModifiedBy>
  <cp:lastPrinted>2017-02-07T21:20:04Z</cp:lastPrinted>
  <dcterms:created xsi:type="dcterms:W3CDTF">1999-10-05T15:00:35Z</dcterms:created>
  <dcterms:modified xsi:type="dcterms:W3CDTF">2023-03-30T20:25:04Z</dcterms:modified>
  <cp:category/>
  <cp:version/>
  <cp:contentType/>
  <cp:contentStatus/>
</cp:coreProperties>
</file>