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 codeName="{62F9E958-00F4-224C-1CEB-3A4BEE276A53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ok\Desktop\SAILING RESULTS\SUMMER DF95 23\"/>
    </mc:Choice>
  </mc:AlternateContent>
  <xr:revisionPtr revIDLastSave="0" documentId="8_{E19243C3-C9C7-43CF-9CBF-07C8CAE534D7}" xr6:coauthVersionLast="47" xr6:coauthVersionMax="47" xr10:uidLastSave="{00000000-0000-0000-0000-000000000000}"/>
  <bookViews>
    <workbookView xWindow="-108" yWindow="-108" windowWidth="23256" windowHeight="12576" tabRatio="623" activeTab="1" xr2:uid="{00000000-000D-0000-FFFF-FFFF00000000}"/>
  </bookViews>
  <sheets>
    <sheet name="Sheet1" sheetId="117" r:id="rId1"/>
    <sheet name="Summer 2023" sheetId="115" r:id="rId2"/>
    <sheet name="SKIPPERS" sheetId="116" r:id="rId3"/>
    <sheet name="Rules" sheetId="11" r:id="rId4"/>
    <sheet name="CoxSprague" sheetId="3" r:id="rId5"/>
    <sheet name="CS_Table" sheetId="2" r:id="rId6"/>
    <sheet name="CSG_Functions" sheetId="4" state="veryHidden" r:id=""/>
  </sheets>
  <functionGroups builtInGroupCount="19"/>
  <definedNames>
    <definedName name="___INDEX_SHEET___ASAP_Utilities">#REF!</definedName>
    <definedName name="_xlnm._FilterDatabase" localSheetId="1" hidden="1">'Summer 2023'!$A$1:$BB$41</definedName>
    <definedName name="cs_table">CS_Table!#REF!</definedName>
    <definedName name="csg_table">CS_Table!$B$19:$U$38</definedName>
    <definedName name="LISYRA_table">CS_Table!$B$45:$U$64</definedName>
    <definedName name="_xlnm.Print_Area" localSheetId="1">'Summer 2023'!$A$2:$M$36</definedName>
  </definedNames>
  <calcPr calcId="181029"/>
  <fileRecoveryPr autoRecover="0"/>
</workbook>
</file>

<file path=xl/calcChain.xml><?xml version="1.0" encoding="utf-8"?>
<calcChain xmlns="http://schemas.openxmlformats.org/spreadsheetml/2006/main">
  <c r="CA6" i="115" l="1"/>
  <c r="BZ6" i="115"/>
  <c r="BY6" i="115"/>
  <c r="BX6" i="115"/>
  <c r="BW6" i="115"/>
  <c r="BV6" i="115"/>
  <c r="BU6" i="115"/>
  <c r="BT6" i="115"/>
  <c r="BS6" i="115"/>
  <c r="BR6" i="115"/>
  <c r="BQ6" i="115"/>
  <c r="BP6" i="115"/>
  <c r="BO6" i="115"/>
  <c r="BN6" i="115"/>
  <c r="BM6" i="115"/>
  <c r="BL6" i="115"/>
  <c r="BK6" i="115"/>
  <c r="BJ6" i="115"/>
  <c r="BI6" i="115"/>
  <c r="BH6" i="115"/>
  <c r="BG6" i="115"/>
  <c r="BF6" i="115"/>
  <c r="BE6" i="115"/>
  <c r="BD6" i="115"/>
  <c r="BC6" i="115"/>
  <c r="BB6" i="115"/>
  <c r="BA6" i="115"/>
  <c r="AZ6" i="115"/>
  <c r="AY6" i="115"/>
  <c r="AX6" i="115"/>
  <c r="AW6" i="115"/>
  <c r="AV6" i="115"/>
  <c r="AU6" i="115"/>
  <c r="AT6" i="115"/>
  <c r="AS6" i="115"/>
  <c r="AR6" i="115"/>
  <c r="AQ6" i="115"/>
  <c r="AP6" i="115"/>
  <c r="AO6" i="115"/>
  <c r="AN6" i="115"/>
  <c r="AM6" i="115"/>
  <c r="AL6" i="115"/>
  <c r="AK6" i="115"/>
  <c r="AJ6" i="115"/>
  <c r="AI6" i="115"/>
  <c r="AH6" i="115"/>
  <c r="AG6" i="115"/>
  <c r="AF6" i="115"/>
  <c r="AE6" i="115"/>
  <c r="AD6" i="115"/>
  <c r="AC6" i="115"/>
  <c r="AB6" i="115"/>
  <c r="AA6" i="115"/>
  <c r="Z6" i="115"/>
  <c r="Y6" i="115"/>
  <c r="X6" i="115"/>
  <c r="W6" i="115"/>
  <c r="V6" i="115"/>
  <c r="U6" i="115"/>
  <c r="T6" i="115"/>
  <c r="S6" i="115"/>
  <c r="R6" i="115"/>
  <c r="Q6" i="115"/>
  <c r="P6" i="115"/>
  <c r="O6" i="115"/>
  <c r="N6" i="115"/>
  <c r="M6" i="115"/>
  <c r="L6" i="115"/>
  <c r="K6" i="115"/>
  <c r="J6" i="115"/>
  <c r="I6" i="115"/>
  <c r="H6" i="115"/>
  <c r="E31" i="115" l="1"/>
  <c r="F31" i="115" s="1"/>
  <c r="E34" i="115"/>
  <c r="E15" i="115"/>
  <c r="F15" i="115" s="1"/>
  <c r="E30" i="115"/>
  <c r="F30" i="115" s="1"/>
  <c r="E29" i="115"/>
  <c r="F29" i="115" s="1"/>
  <c r="E28" i="115"/>
  <c r="F28" i="115" s="1"/>
  <c r="E27" i="115"/>
  <c r="F27" i="115" s="1"/>
  <c r="E18" i="115"/>
  <c r="F18" i="115" s="1"/>
  <c r="E11" i="115"/>
  <c r="F11" i="115" s="1"/>
  <c r="E10" i="115"/>
  <c r="F10" i="115" s="1"/>
  <c r="E8" i="115"/>
  <c r="F8" i="115" s="1"/>
  <c r="E14" i="115"/>
  <c r="F14" i="115" s="1"/>
  <c r="E9" i="115"/>
  <c r="F9" i="115" s="1"/>
  <c r="E12" i="115"/>
  <c r="F12" i="115" s="1"/>
  <c r="E13" i="115"/>
  <c r="F13" i="115" s="1"/>
  <c r="E19" i="115"/>
  <c r="F19" i="115" s="1"/>
  <c r="E20" i="115"/>
  <c r="F20" i="115" s="1"/>
  <c r="F34" i="115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E42" i="3"/>
  <c r="E43" i="3"/>
  <c r="E44" i="3"/>
  <c r="E45" i="3"/>
  <c r="E46" i="3"/>
  <c r="E47" i="3"/>
  <c r="E48" i="3"/>
  <c r="E49" i="3"/>
  <c r="E50" i="3"/>
  <c r="E51" i="3"/>
  <c r="F79" i="3"/>
  <c r="G79" i="3"/>
  <c r="H79" i="3"/>
  <c r="I79" i="3"/>
  <c r="J79" i="3"/>
  <c r="K79" i="3"/>
  <c r="Q79" i="3"/>
  <c r="R79" i="3"/>
  <c r="N79" i="3" s="1"/>
  <c r="S79" i="3"/>
  <c r="T79" i="3"/>
  <c r="U79" i="3"/>
  <c r="V79" i="3"/>
  <c r="C81" i="3"/>
  <c r="D81" i="3"/>
  <c r="N81" i="3"/>
  <c r="O81" i="3"/>
  <c r="C82" i="3"/>
  <c r="D82" i="3"/>
  <c r="N82" i="3"/>
  <c r="O82" i="3"/>
  <c r="C83" i="3"/>
  <c r="D83" i="3"/>
  <c r="N83" i="3"/>
  <c r="O83" i="3"/>
  <c r="C84" i="3"/>
  <c r="D84" i="3"/>
  <c r="N84" i="3"/>
  <c r="O84" i="3"/>
  <c r="F99" i="3"/>
  <c r="G99" i="3"/>
  <c r="H99" i="3"/>
  <c r="I99" i="3"/>
  <c r="J99" i="3"/>
  <c r="K99" i="3"/>
  <c r="Q99" i="3"/>
  <c r="R99" i="3"/>
  <c r="S99" i="3"/>
  <c r="T99" i="3"/>
  <c r="U99" i="3"/>
  <c r="V99" i="3"/>
  <c r="C101" i="3"/>
  <c r="D101" i="3"/>
  <c r="N101" i="3"/>
  <c r="O101" i="3"/>
  <c r="C102" i="3"/>
  <c r="D102" i="3"/>
  <c r="N102" i="3"/>
  <c r="O102" i="3"/>
  <c r="C103" i="3"/>
  <c r="D103" i="3"/>
  <c r="N103" i="3"/>
  <c r="O103" i="3"/>
  <c r="C104" i="3"/>
  <c r="D104" i="3"/>
  <c r="N104" i="3"/>
  <c r="O104" i="3"/>
  <c r="F121" i="3"/>
  <c r="G121" i="3"/>
  <c r="H121" i="3"/>
  <c r="I121" i="3"/>
  <c r="J121" i="3"/>
  <c r="K121" i="3"/>
  <c r="Q121" i="3"/>
  <c r="R121" i="3"/>
  <c r="S121" i="3"/>
  <c r="T121" i="3"/>
  <c r="U121" i="3"/>
  <c r="V121" i="3"/>
  <c r="C123" i="3"/>
  <c r="D123" i="3"/>
  <c r="N123" i="3"/>
  <c r="O123" i="3"/>
  <c r="C124" i="3"/>
  <c r="D124" i="3"/>
  <c r="N124" i="3"/>
  <c r="O124" i="3"/>
  <c r="C125" i="3"/>
  <c r="D125" i="3"/>
  <c r="N125" i="3"/>
  <c r="O125" i="3"/>
  <c r="C126" i="3"/>
  <c r="D126" i="3"/>
  <c r="N126" i="3"/>
  <c r="O126" i="3"/>
  <c r="E4" i="115"/>
  <c r="A8" i="115"/>
  <c r="E102" i="3"/>
  <c r="P124" i="3"/>
  <c r="G27" i="115"/>
  <c r="G28" i="115"/>
  <c r="G19" i="115"/>
  <c r="E126" i="3"/>
  <c r="E124" i="3"/>
  <c r="G12" i="115"/>
  <c r="P82" i="3"/>
  <c r="P103" i="3"/>
  <c r="E103" i="3"/>
  <c r="P126" i="3"/>
  <c r="G30" i="115"/>
  <c r="E125" i="3"/>
  <c r="P101" i="3"/>
  <c r="E83" i="3"/>
  <c r="G31" i="115"/>
  <c r="P125" i="3"/>
  <c r="G13" i="115"/>
  <c r="E81" i="3"/>
  <c r="E123" i="3"/>
  <c r="G9" i="115"/>
  <c r="G10" i="115"/>
  <c r="G11" i="115"/>
  <c r="E101" i="3"/>
  <c r="G14" i="115"/>
  <c r="G34" i="115"/>
  <c r="G20" i="115"/>
  <c r="E84" i="3"/>
  <c r="E104" i="3"/>
  <c r="G18" i="115"/>
  <c r="P104" i="3"/>
  <c r="P102" i="3"/>
  <c r="G29" i="115"/>
  <c r="P84" i="3"/>
  <c r="P81" i="3"/>
  <c r="P123" i="3"/>
  <c r="G8" i="115"/>
  <c r="P83" i="3"/>
  <c r="G15" i="115"/>
  <c r="E82" i="3"/>
  <c r="C99" i="3" l="1"/>
  <c r="C79" i="3"/>
  <c r="N99" i="3"/>
  <c r="N121" i="3"/>
  <c r="C121" i="3"/>
  <c r="E2" i="115"/>
  <c r="E5" i="115" s="1"/>
  <c r="E6" i="115" s="1"/>
</calcChain>
</file>

<file path=xl/sharedStrings.xml><?xml version="1.0" encoding="utf-8"?>
<sst xmlns="http://schemas.openxmlformats.org/spreadsheetml/2006/main" count="626" uniqueCount="340">
  <si>
    <r>
      <t xml:space="preserve">The owner must start at least </t>
    </r>
    <r>
      <rPr>
        <b/>
        <sz val="8"/>
        <rFont val="Arial"/>
        <family val="2"/>
      </rPr>
      <t>50%</t>
    </r>
    <r>
      <rPr>
        <sz val="8"/>
        <rFont val="Arial"/>
        <family val="2"/>
      </rPr>
      <t xml:space="preserve"> ofthe races, but not less than 10, designated by each fleet from the Schedule.</t>
    </r>
  </si>
  <si>
    <t>' This program computes a score for a yacht participating in a series</t>
  </si>
  <si>
    <t>' of n_races with m_discards using the modified Cox-Sprague Scoring System.</t>
  </si>
  <si>
    <t>'</t>
  </si>
  <si>
    <t>'   C_S_G   Modified Cox-Sprague (Cox-Sprague-Gesing) system</t>
  </si>
  <si>
    <t>' Proprietary Notice:</t>
  </si>
  <si>
    <t>' This software was developed by Witold Gesing.</t>
  </si>
  <si>
    <t>' This software may be copied and re-distributed freely.</t>
  </si>
  <si>
    <t>' To protect the innocent, please clearly identify and document any changes,</t>
  </si>
  <si>
    <t>' improvements, modifications or additions.</t>
  </si>
  <si>
    <t>' Inputs: (To all programs)</t>
  </si>
  <si>
    <t>' results:      a vector of race results:</t>
  </si>
  <si>
    <t>'                   numbers are scored as finishing places in a race</t>
  </si>
  <si>
    <t>'                   entries starting with "d" of "D" are scored as DNF/DSQ</t>
  </si>
  <si>
    <t>'                   DNE or dne is scored as DSQ and is not excludable (discartable) (Rule 88.3(b))</t>
  </si>
  <si>
    <t>'                   blank or zero entries are scored as DNS</t>
  </si>
  <si>
    <t>'                   absolute value of negative entries is used as the score assigned under RDG or SCP (see below for definition of abbreviations)</t>
  </si>
  <si>
    <t>' n_starters:   a vector containing number of starters in each race</t>
  </si>
  <si>
    <t>' n_races:      number of races (defaults to Count(n_starters) )</t>
  </si>
  <si>
    <t>' m_discards:   number of discards (defaults to 0 ). The program discards the race result that results in the greatest improvement of the CS score.</t>
  </si>
  <si>
    <t>' CSG_Table:    Cox-Sprague-Gesing table (20x20 modified CS table)</t>
  </si>
  <si>
    <t>' Outputs:</t>
  </si>
  <si>
    <t>' Total score for a yacht participating in a series of n_races with m_discards:</t>
  </si>
  <si>
    <t>' C_S_G(results,n_starters,CSG_table,n_races,m_discards):   Modified Cox-Sprague score</t>
  </si>
  <si>
    <t>' G_C_S(results,n_starters,n_races,m_discards):             Gesing-Cox-Sprague score</t>
  </si>
  <si>
    <t>' Abbreviations: (Appendix A of the ISF Racing Rules of Sailing for 2001-2004)</t>
  </si>
  <si>
    <t>' The following are scored as number of starters + 1 using the next column of the C-S table:</t>
  </si>
  <si>
    <t>' DNF   Did not finish</t>
  </si>
  <si>
    <t>' BFD   Disqualification under rule 30.3 (Black Flag Rule)</t>
  </si>
  <si>
    <t>' DNE   Disqualification not excludable under rule 88.3(b)</t>
  </si>
  <si>
    <t>' The following are not counted under the C-S system:</t>
  </si>
  <si>
    <t>' DNC   Did not compete; did not come to the starting area</t>
  </si>
  <si>
    <t>' DNS   Did not start; (other than DNC and OCS)</t>
  </si>
  <si>
    <t>' The following are not implemented:</t>
  </si>
  <si>
    <t>' SCP   Took a scoring penalty under rule 44.3 (not implemented)</t>
  </si>
  <si>
    <t>' RDG   Redress given</t>
  </si>
  <si>
    <t>' ZFP   20% penalty under rule 30.2 (not implemented)</t>
  </si>
  <si>
    <t>' TLE   Time limit expired (For TLE enter the finishing position as prescribed</t>
  </si>
  <si>
    <t>'       by the race instructions. YRALIS 2005 race instructions prescribe that</t>
  </si>
  <si>
    <t>'       TLE is scored by adding 50% of the difference between the number of</t>
  </si>
  <si>
    <t>'       finishers and starters, truncated if a fraction, to the number of finishers.)</t>
  </si>
  <si>
    <t>'Explanation of modifications to the LISYRA Cox-Sprague scoring system:</t>
  </si>
  <si>
    <t>'There are three differences between the modified Cox-Sprague-Gesing Scoring System</t>
  </si>
  <si>
    <t>' and the Cox-Sprague Scoring system published in the LISYRA handbook:</t>
  </si>
  <si>
    <t>'1) The sub-diagonal of the Cox-Sprague table containing the DNF and DSQ scores is removed.</t>
  </si>
  <si>
    <t>'   The DNF and DSQ are awarded a score for a place equal to the number of starters plus one</t>
  </si>
  <si>
    <t>'   obtained from the column of the CSG table for number of starters plus one.  This change was</t>
  </si>
  <si>
    <t>'   for the boats that fail to finish or are disqualified than the original Cox-Sprague system.</t>
  </si>
  <si>
    <t>'   This change only affects the boats which were disqualified (DSQ/DNF/RAF/OCS/BFD/DNE).</t>
  </si>
  <si>
    <t>'2) The score for boats that finish worse than 20 is computed using a formula which results in scores ranging from</t>
  </si>
  <si>
    <t>'   58.4% for the 21'st place to 54.5% for the 200'th place.</t>
  </si>
  <si>
    <t>'   This is more in line with the rest of the CS table which assigns scores for the last place</t>
  </si>
  <si>
    <t>'   finish ranging 70% to 59% in races with 20 or fewer boats than the scores assigned</t>
  </si>
  <si>
    <t>'   by the LISYRA version in which the 21'st place gets a score of 58% and subsequent scores decrease</t>
  </si>
  <si>
    <t>'   by 1% per place. For large fleets this would result in negative scores for boats finishing 80'th or higher.</t>
  </si>
  <si>
    <t>'   This change only affects races with more than 20 participants.</t>
  </si>
  <si>
    <t>'3) The score for a boat that finishes second in a two boat race has been changed from 40% to 70%.</t>
  </si>
  <si>
    <t>'   This is more consistent with the 67.7% score assigned to a boat that finishes third in a three boat</t>
  </si>
  <si>
    <t>'   race and a 59% score assigned to the boat that finishes last in a 20 boat race.</t>
  </si>
  <si>
    <t>'   This change only affects races with exactly 2 participants.</t>
  </si>
  <si>
    <t>' 2005-10-10: Additional comments added</t>
  </si>
  <si>
    <t xml:space="preserve"> RAF   Retired after finishing</t>
  </si>
  <si>
    <t>Option Base 1</t>
  </si>
  <si>
    <t>Function VER()</t>
  </si>
  <si>
    <t xml:space="preserve">        VER = "Cox_Sprague Scoring System Version 1d, September 26, 2003, Witold Gesing"</t>
  </si>
  <si>
    <t xml:space="preserve">        'Changes:</t>
  </si>
  <si>
    <t xml:space="preserve">        '2003-09-26: DNF/DSQ/OCS/BDF/RAF scored as n_starters+1 for C_S_G and G_C_S</t>
  </si>
  <si>
    <t xml:space="preserve">        '1b: inputs/outputs documented</t>
  </si>
  <si>
    <t xml:space="preserve">        '1c: Excess Scoring Systems removed for simplicity</t>
  </si>
  <si>
    <t xml:space="preserve">        '2003-09-26: DNS/dns/DNC/dnc not counted</t>
  </si>
  <si>
    <t>End Function</t>
  </si>
  <si>
    <t>Function C_S_G(results As Variant, n_starters, CSG_table, Optional n_races, Optional m_discards)</t>
  </si>
  <si>
    <t>' Cox-Sprague score for from table CSG_table indexed by results(i) and n_starters(i)</t>
  </si>
  <si>
    <t>' as modified by Witold Gesing</t>
  </si>
  <si>
    <t>' Witold Gesing, Oct. 19, 1999</t>
  </si>
  <si>
    <t xml:space="preserve">    Dim vx() 'vector C-S scores in the nx'th race started (for computing discards)</t>
  </si>
  <si>
    <t xml:space="preserve">    Dim vw() 'vector of perfect C-S scores (for computing discards)</t>
  </si>
  <si>
    <t xml:space="preserve">    If IsMissing(n_races) Then n_races = Application.Count(n_starters)</t>
  </si>
  <si>
    <t xml:space="preserve">    If IsMissing(m_discards) Then m_discards = 0</t>
  </si>
  <si>
    <t xml:space="preserve">    </t>
  </si>
  <si>
    <t xml:space="preserve">    ReDim vx(n_races)</t>
  </si>
  <si>
    <t xml:space="preserve">    ReDim vw(n_races)</t>
  </si>
  <si>
    <t xml:space="preserve">        </t>
  </si>
  <si>
    <t xml:space="preserve">    xx = 0 ' Initialize running C-S total</t>
  </si>
  <si>
    <t xml:space="preserve">    ww = 0 ' Initialize running C-S "perfect" total</t>
  </si>
  <si>
    <t xml:space="preserve">    nx = 0 ' Initialize counter of races started</t>
  </si>
  <si>
    <t xml:space="preserve">       </t>
  </si>
  <si>
    <t xml:space="preserve">    For i = 1 To n_races</t>
  </si>
  <si>
    <t xml:space="preserve">        r = 0</t>
  </si>
  <si>
    <t xml:space="preserve">        c = n_starters(i)</t>
  </si>
  <si>
    <t xml:space="preserve">        l = Left(results(i), 1) ' Check for DSQ/DNF/DNE/OCS/BFD/RAF, score as n_starters(i) + 1</t>
  </si>
  <si>
    <t xml:space="preserve">        If l = "D" Or l = "d" Or l = "O" Or l = "o" Or l = "B" Or l = "b" Or l = "R" Or l = "r" Then</t>
  </si>
  <si>
    <t xml:space="preserve">            c = c + 1</t>
  </si>
  <si>
    <t xml:space="preserve">            r = c</t>
  </si>
  <si>
    <t xml:space="preserve">        End If</t>
  </si>
  <si>
    <t xml:space="preserve">        l = Left(results(i), 3)</t>
  </si>
  <si>
    <t xml:space="preserve">        If l = "DNS" Or l = "dns" Or l = "DNC" Or l = "dnc" Then 'Do not count DNS/DNC</t>
  </si>
  <si>
    <t xml:space="preserve">            r = 0</t>
  </si>
  <si>
    <t xml:space="preserve">                </t>
  </si>
  <si>
    <t xml:space="preserve">        If c &gt; 20 Then c = 20</t>
  </si>
  <si>
    <t xml:space="preserve">        If Application.IsNumber(results(i)) Then r = results(i)</t>
  </si>
  <si>
    <t xml:space="preserve">            If r &gt; 0 Then</t>
  </si>
  <si>
    <t xml:space="preserve">                If r &lt; 20 Then z = Abs(CSG_table(r, c)) Else z = 59 - 2 * Log(r - 19)</t>
  </si>
  <si>
    <t xml:space="preserve">                nx = nx + 1 'counter of races started</t>
  </si>
  <si>
    <t xml:space="preserve">                vx(nx) = z 'vector C-S score in the nx'th race started (for computing discards)</t>
  </si>
  <si>
    <t xml:space="preserve">                xx = xx + z ' running C-S total</t>
  </si>
  <si>
    <t xml:space="preserve">                If (results(i) = "DNE" Or results(i) = "dne") Then vx(nx) = 0 ' Disqualification not Excludable (setting vx(nx)=0 prevents result of race nx from being discarded)</t>
  </si>
  <si>
    <t xml:space="preserve">                z = CSG_table(1, c)</t>
  </si>
  <si>
    <t xml:space="preserve">                vw(nx) = z ' vector of perfect C-S scores (for computing discards)</t>
  </si>
  <si>
    <t xml:space="preserve">                ww = ww + z ' running C-S "perfect" total</t>
  </si>
  <si>
    <t xml:space="preserve">            End If 'r &gt; 0</t>
  </si>
  <si>
    <t xml:space="preserve">    Next i</t>
  </si>
  <si>
    <t xml:space="preserve">    If ww &gt; 0 Then cs = xx / ww Else cs = 0</t>
  </si>
  <si>
    <t>'Discards:</t>
  </si>
  <si>
    <t>'The race result whose removal results in the greates improvement to the</t>
  </si>
  <si>
    <t>'C-S score cs is discarted and the improved CS score is returned.</t>
  </si>
  <si>
    <t>'This process is repeated if there is more than one discard.</t>
  </si>
  <si>
    <t xml:space="preserve">    If m_discards &gt; nx - 1 Then m_discards = nx - 1</t>
  </si>
  <si>
    <t xml:space="preserve">    If m_discards &gt; 0 Then</t>
  </si>
  <si>
    <t xml:space="preserve">   </t>
  </si>
  <si>
    <t xml:space="preserve">        For j = 1 To m_discards</t>
  </si>
  <si>
    <t xml:space="preserve">           For i = 1 To nx</t>
  </si>
  <si>
    <t xml:space="preserve">                If vx(i) &gt; 0 Then ' skip if Disqualification Not Exludable (DNE) or if already discarded</t>
  </si>
  <si>
    <t xml:space="preserve">                    If (ww - vw(i) &gt; 0) Then</t>
  </si>
  <si>
    <t xml:space="preserve">                        csz = (xx - vx(i)) / (ww - vw(i))</t>
  </si>
  <si>
    <t xml:space="preserve">                    Else</t>
  </si>
  <si>
    <t xml:space="preserve">                        csz = 0</t>
  </si>
  <si>
    <t xml:space="preserve">                    End If</t>
  </si>
  <si>
    <t xml:space="preserve">                    If csz &gt; cs Then</t>
  </si>
  <si>
    <t xml:space="preserve">                        cs = csz</t>
  </si>
  <si>
    <t xml:space="preserve">                        im = i</t>
  </si>
  <si>
    <t xml:space="preserve">                    End If ' csz &gt; cm</t>
  </si>
  <si>
    <t xml:space="preserve">                End If ' vx(i) &gt; 0</t>
  </si>
  <si>
    <t xml:space="preserve">           Next i</t>
  </si>
  <si>
    <t xml:space="preserve">                      </t>
  </si>
  <si>
    <t xml:space="preserve">               xx = xx - vx(im) 'Discard the worst race</t>
  </si>
  <si>
    <t xml:space="preserve">               ww = ww - vw(im)</t>
  </si>
  <si>
    <t xml:space="preserve">               vx(im) = 0</t>
  </si>
  <si>
    <t xml:space="preserve">               vw(im) = 0</t>
  </si>
  <si>
    <t xml:space="preserve">           </t>
  </si>
  <si>
    <t xml:space="preserve">        Next j</t>
  </si>
  <si>
    <t xml:space="preserve">    End If 'm_discards &gt; 0</t>
  </si>
  <si>
    <t xml:space="preserve">    C_S_G = cs</t>
  </si>
  <si>
    <t>Program Listing</t>
  </si>
  <si>
    <t>Starters:</t>
  </si>
  <si>
    <t>Starts</t>
  </si>
  <si>
    <t>Discards</t>
  </si>
  <si>
    <t>C-S Score</t>
  </si>
  <si>
    <t xml:space="preserve"> </t>
  </si>
  <si>
    <t>A boat must participate in 50% of races for her score to be considered for the Season Championship.</t>
  </si>
  <si>
    <t>Any boat that crosses the starting line then withdraws is scored one point worse than the number of starters.</t>
  </si>
  <si>
    <t xml:space="preserve">In each race the number of starters will determine the column to be used in the table below, and each boat will be credited </t>
  </si>
  <si>
    <t>with the number of points indicated for her finishing place. A boat's series score shall be her "Percentage of Perfection" calculated by dividing</t>
  </si>
  <si>
    <t>her total points scored by the total points she would have had, had she won every race in which she started. A boat which does not finish</t>
  </si>
  <si>
    <t xml:space="preserve"> or is disqualified in a race shall receive a score for the place one greater than the number of starters in that race using the next </t>
  </si>
  <si>
    <t>column in the table to determine the number of points.</t>
  </si>
  <si>
    <t>20 or more</t>
  </si>
  <si>
    <t>*</t>
  </si>
  <si>
    <t>For finishing place n &gt; 20 the points are awarded as follows:</t>
  </si>
  <si>
    <t xml:space="preserve">n_points = 59 - 2*log(n-19) </t>
  </si>
  <si>
    <t>This program computes a series score for a yacht participating in a series</t>
  </si>
  <si>
    <t xml:space="preserve"> of n races with m discards using the modified Cox-Sprague Scoring System.</t>
  </si>
  <si>
    <t xml:space="preserve"> Proprietary Notice:</t>
  </si>
  <si>
    <t xml:space="preserve"> This software was developed by Witold Gesing.</t>
  </si>
  <si>
    <t xml:space="preserve"> This software may be copied and re-distributed freely.</t>
  </si>
  <si>
    <t>The (uncorrected) LISYRA C-S scoring table assigns 40% score to a boat finishing</t>
  </si>
  <si>
    <t xml:space="preserve">second in a two boat race. This is a much worse score than any other </t>
  </si>
  <si>
    <t>in the LISYRA C-S table (for example a boat finishing 20th in a 20 boat race</t>
  </si>
  <si>
    <t>receives a  score of 59%). As the result of this,</t>
  </si>
  <si>
    <t>the LISYRA C-S scoring system may result in incorrect ranking of boats if there</t>
  </si>
  <si>
    <t>Here are some examples of what can go wrong when the uncorrected LISYRA table is used:</t>
  </si>
  <si>
    <t xml:space="preserve">Example 1: </t>
  </si>
  <si>
    <t>Using LISYRA Cox-Sprague Scoring System</t>
  </si>
  <si>
    <t>Using Modified Cox-Sprague Scoring System</t>
  </si>
  <si>
    <t>LIS YRA</t>
  </si>
  <si>
    <t>CSG</t>
  </si>
  <si>
    <t>Boat A</t>
  </si>
  <si>
    <t>Boat B</t>
  </si>
  <si>
    <t>Boat C</t>
  </si>
  <si>
    <t>Boat D</t>
  </si>
  <si>
    <t>In this example boat B which finishes second in 3 races with 2 starters</t>
  </si>
  <si>
    <t>receives Cox-Sprague "percentage-of-perfection" score of 40%, well behind</t>
  </si>
  <si>
    <t>boats C and D which finish second and third respectively in three races with</t>
  </si>
  <si>
    <t>3 starters.  If the 4 points assigned for the second place in a two boat</t>
  </si>
  <si>
    <t>race is changed to 7, Boat B's score would be 70% and the other scores would</t>
  </si>
  <si>
    <t>be unchanged. This would place Boat B behind Boat C which finished second in</t>
  </si>
  <si>
    <t>races with three starters and slightly ahead of Boat D which finished last</t>
  </si>
  <si>
    <t>in these races.</t>
  </si>
  <si>
    <t>Example 2:</t>
  </si>
  <si>
    <t>LISYRA</t>
  </si>
  <si>
    <t>In this example Boat B manages to sail in one more race and finishes true to</t>
  </si>
  <si>
    <t>form second, beating boats C and D in the process. We now have a situation</t>
  </si>
  <si>
    <t>Cox Sprague Scoring Program</t>
  </si>
  <si>
    <t>in which Boat B with four  second place finishes is ranked behind not only</t>
  </si>
  <si>
    <t>Boat C which has 3,2 and 2 but also behind the hapless boat D which always</t>
  </si>
  <si>
    <t>finishes last. With the suggested correction boat B's score changes to 79.5%</t>
  </si>
  <si>
    <t>and as before the other scores are not affected, resulting in a more</t>
  </si>
  <si>
    <t>intuitive ranking {A,B,C,D}, with B and C virtually tied for second.</t>
  </si>
  <si>
    <t>Example 3.</t>
  </si>
  <si>
    <t>This example is added to illustrate how ties are broken</t>
  </si>
  <si>
    <t xml:space="preserve">between boats with identical results. </t>
  </si>
  <si>
    <t>Here A and B have identical finishing records of  three firsts and two seconds and under</t>
  </si>
  <si>
    <t>Qualification:</t>
  </si>
  <si>
    <t>Throw Outs:</t>
  </si>
  <si>
    <t>1 after 10 starts; 2 after 20 starts, 3 after 30 starts</t>
  </si>
  <si>
    <t>Scoring:</t>
  </si>
  <si>
    <t>Cox/Sprague</t>
  </si>
  <si>
    <t>1 after 10 starts; 2 after 20 starts, 3 after 30</t>
  </si>
  <si>
    <t xml:space="preserve">Spring Series </t>
  </si>
  <si>
    <t>1 after 10 starts; 2 after 20 starts</t>
  </si>
  <si>
    <t>Summer Series</t>
  </si>
  <si>
    <t xml:space="preserve">Qualification:  </t>
  </si>
  <si>
    <t>Place</t>
  </si>
  <si>
    <r>
      <t>Cox-Sprague Scoring System</t>
    </r>
    <r>
      <rPr>
        <b/>
        <u/>
        <sz val="10"/>
        <rFont val="Arial"/>
        <family val="2"/>
      </rPr>
      <t xml:space="preserve"> </t>
    </r>
  </si>
  <si>
    <r>
      <t>Fleet 1 Season Scoring</t>
    </r>
    <r>
      <rPr>
        <b/>
        <sz val="10"/>
        <rFont val="Arial"/>
        <family val="2"/>
      </rPr>
      <t xml:space="preserve"> </t>
    </r>
  </si>
  <si>
    <t>A boat will be allowed to discard one off her starts for every 10 races sailed to the maximum of 3.</t>
  </si>
  <si>
    <t>system published in the LISYRA handbook:</t>
  </si>
  <si>
    <t>This change only affects the boats which were disqualified (DSQ, OCS) and the boats that did not finish (DNF).</t>
  </si>
  <si>
    <t xml:space="preserve">2) The score for boats that finish worse than 20 is computed using a formula which results in scores ranging from </t>
  </si>
  <si>
    <t xml:space="preserve">by the LISYRA version in which the 21'st place gets a score of 58% and subsequent scores decrease </t>
  </si>
  <si>
    <t>by 1% per place. For large fleets this would result in negative scores for boats finishing 80'th or higher.</t>
  </si>
  <si>
    <t>This change only affects races with more than 20 participants.</t>
  </si>
  <si>
    <t>3) The score for a boat that finishes second in a two boat race has been changed from 40% to 70%.</t>
  </si>
  <si>
    <t>This is more consistent with the 67.7% score assigned to a boat that finishes third in a three boat</t>
  </si>
  <si>
    <t>This change only affects races with exactly 2 participants.</t>
  </si>
  <si>
    <t>are one or more races in which there are only 2 starters.</t>
  </si>
  <si>
    <t>both systems B is ahead, as she should be, by winning races with more starters.</t>
  </si>
  <si>
    <t>race and a 59% score assigned to the boat that finishes last in a 20 boat race.</t>
  </si>
  <si>
    <t xml:space="preserve">1) The sub-diagonal of the Cox-Sprague table containing the DNF and DSQ scores is removed. </t>
  </si>
  <si>
    <t xml:space="preserve">The DNF and DSQ are awarded a score for a place equal to the number of starters plus one </t>
  </si>
  <si>
    <t>obtained from the column of the CSG table for number of starters plus one.  This change was</t>
  </si>
  <si>
    <t>for the boats that fail to finish or are disqualified than the original Cox-Sprague system.</t>
  </si>
  <si>
    <t>Examples:</t>
  </si>
  <si>
    <t>Explanation of modifications to the LISYRA Cox-Sprague scoring system:</t>
  </si>
  <si>
    <t>There are three differences between the modified Cox-Sprague Scoring System and the Cox-Sprague Scoring</t>
  </si>
  <si>
    <t>Score</t>
  </si>
  <si>
    <t xml:space="preserve"> finish ranging 70% to 59% in races with 20 or fewer boats than the scores assigned </t>
  </si>
  <si>
    <t>This is more in line with the rest of the CS table which assigns scores for the last place</t>
  </si>
  <si>
    <t xml:space="preserve">58.4% for the 21'st place to 54.5% for the 200'th place. </t>
  </si>
  <si>
    <t>Discards:</t>
  </si>
  <si>
    <t>Modified Cox-Sprague Scoring System:</t>
  </si>
  <si>
    <t xml:space="preserve">or is disqualified in a race shall receive a score for the place one greater than the number of starters in that race using the next </t>
  </si>
  <si>
    <t xml:space="preserve"> To protect the innocent, please clearly identify and document any changes, improvements, modifications or additions.</t>
  </si>
  <si>
    <t xml:space="preserve"> If there is more than one discard, this process is repeated using the remaining race results.</t>
  </si>
  <si>
    <t>greatest improvement in the resulting C-S score is discarted and the improved C-S score is returned.</t>
  </si>
  <si>
    <t>If one of the results is to be discarded in computing the boat's series score, the race result whose removal results in the</t>
  </si>
  <si>
    <t>50% of starts on YRA schedule prior to the LYC Race Week</t>
  </si>
  <si>
    <t>RACE</t>
  </si>
  <si>
    <t>DATE</t>
  </si>
  <si>
    <t>SKIPPERS</t>
  </si>
  <si>
    <t>ONE DISCARD EVERY TEN RACES</t>
  </si>
  <si>
    <t xml:space="preserve"> OCS   Did not start; on the course side of the starting line</t>
  </si>
  <si>
    <t xml:space="preserve"> DSQ   Disqualified</t>
  </si>
  <si>
    <t># of Starters per Heat</t>
  </si>
  <si>
    <t>PLACE</t>
  </si>
  <si>
    <t>TOTAL RACES</t>
  </si>
  <si>
    <t xml:space="preserve"> Qualification </t>
  </si>
  <si>
    <t>🚫</t>
  </si>
  <si>
    <r>
      <t xml:space="preserve">DNF </t>
    </r>
    <r>
      <rPr>
        <b/>
        <sz val="12"/>
        <color indexed="9"/>
        <rFont val="Arial Narrow"/>
        <family val="2"/>
      </rPr>
      <t xml:space="preserve">: DID NOT FINISH                                  </t>
    </r>
    <r>
      <rPr>
        <b/>
        <sz val="12"/>
        <color indexed="10"/>
        <rFont val="Arial Narrow"/>
        <family val="2"/>
      </rPr>
      <t xml:space="preserve">0 </t>
    </r>
    <r>
      <rPr>
        <b/>
        <sz val="12"/>
        <color indexed="9"/>
        <rFont val="Arial Narrow"/>
        <family val="2"/>
      </rPr>
      <t xml:space="preserve">: RACE OFFICIAL </t>
    </r>
  </si>
  <si>
    <r>
      <rPr>
        <sz val="20"/>
        <rFont val="Arial"/>
        <family val="2"/>
      </rPr>
      <t>⛵</t>
    </r>
    <r>
      <rPr>
        <sz val="14"/>
        <rFont val="Arial"/>
        <family val="2"/>
      </rPr>
      <t xml:space="preserve">        </t>
    </r>
    <r>
      <rPr>
        <sz val="14"/>
        <rFont val="Seravek Medium"/>
      </rPr>
      <t xml:space="preserve"> </t>
    </r>
    <r>
      <rPr>
        <sz val="10"/>
        <rFont val="Seravek Medium"/>
      </rPr>
      <t>Sail #</t>
    </r>
  </si>
  <si>
    <t># of Starts                     to Qualify</t>
  </si>
  <si>
    <r>
      <rPr>
        <sz val="36"/>
        <color indexed="9"/>
        <rFont val="Arial Black"/>
        <family val="2"/>
      </rPr>
      <t>🏁</t>
    </r>
    <r>
      <rPr>
        <sz val="20"/>
        <rFont val="Arial Black"/>
        <family val="2"/>
      </rPr>
      <t/>
    </r>
  </si>
  <si>
    <r>
      <rPr>
        <sz val="22"/>
        <color indexed="9"/>
        <rFont val="Arial Black"/>
        <family val="2"/>
      </rPr>
      <t>🏁</t>
    </r>
    <r>
      <rPr>
        <sz val="20"/>
        <rFont val="Arial Black"/>
        <family val="2"/>
      </rPr>
      <t/>
    </r>
  </si>
  <si>
    <r>
      <rPr>
        <sz val="14"/>
        <color indexed="9"/>
        <rFont val="Avenir Black Oblique"/>
      </rPr>
      <t xml:space="preserve">⏳ </t>
    </r>
    <r>
      <rPr>
        <sz val="11"/>
        <color indexed="9"/>
        <rFont val="Chalkduster"/>
      </rPr>
      <t>30 SECOND HEADSTART</t>
    </r>
    <r>
      <rPr>
        <sz val="11"/>
        <color indexed="9"/>
        <rFont val="Avenir Black Oblique"/>
      </rPr>
      <t xml:space="preserve"> </t>
    </r>
    <r>
      <rPr>
        <sz val="14"/>
        <color indexed="9"/>
        <rFont val="Avenir Black Oblique"/>
      </rPr>
      <t>⏳</t>
    </r>
  </si>
  <si>
    <r>
      <rPr>
        <sz val="11"/>
        <color indexed="8"/>
        <rFont val="Cambria"/>
        <family val="1"/>
      </rPr>
      <t xml:space="preserve"> </t>
    </r>
    <r>
      <rPr>
        <sz val="14"/>
        <color indexed="8"/>
        <rFont val="Avenir Black"/>
      </rPr>
      <t>⏳</t>
    </r>
    <r>
      <rPr>
        <sz val="11"/>
        <color indexed="8"/>
        <rFont val="Cambria"/>
        <family val="1"/>
      </rPr>
      <t xml:space="preserve"> </t>
    </r>
    <r>
      <rPr>
        <sz val="11"/>
        <color indexed="8"/>
        <rFont val="Chalkduster"/>
      </rPr>
      <t>15 SECOND HEADSTART</t>
    </r>
    <r>
      <rPr>
        <sz val="11"/>
        <color indexed="8"/>
        <rFont val="Avenir Black Oblique"/>
      </rPr>
      <t xml:space="preserve">  </t>
    </r>
    <r>
      <rPr>
        <sz val="14"/>
        <color indexed="8"/>
        <rFont val="Avenir Black Oblique"/>
      </rPr>
      <t>⏳</t>
    </r>
  </si>
  <si>
    <r>
      <rPr>
        <b/>
        <sz val="14"/>
        <color indexed="9"/>
        <rFont val="Avenir Black Oblique"/>
      </rPr>
      <t>🔔</t>
    </r>
    <r>
      <rPr>
        <b/>
        <sz val="12"/>
        <color indexed="9"/>
        <rFont val="Avenir Black Oblique"/>
      </rPr>
      <t xml:space="preserve"> </t>
    </r>
    <r>
      <rPr>
        <b/>
        <sz val="11"/>
        <color indexed="9"/>
        <rFont val="Chalkduster"/>
      </rPr>
      <t xml:space="preserve"> SCRATCH</t>
    </r>
    <r>
      <rPr>
        <b/>
        <sz val="9"/>
        <color indexed="9"/>
        <rFont val="Avenir Black Oblique"/>
      </rPr>
      <t xml:space="preserve">   </t>
    </r>
    <r>
      <rPr>
        <b/>
        <sz val="14"/>
        <color indexed="9"/>
        <rFont val="Avenir Black Oblique"/>
      </rPr>
      <t>🔔</t>
    </r>
  </si>
  <si>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uses the Cox-Sprague system with the table given in the CS_Table tab of this workbook. This table differs from the YRA Year book table in the score assigned to the boat that finishes second in a two boat race, the scores assigned to boats that finish 21st or higher and the boats that are disqualified or do not finish.</t>
    </r>
  </si>
  <si>
    <r>
      <t xml:space="preserve">The series consists of the </t>
    </r>
    <r>
      <rPr>
        <sz val="8"/>
        <rFont val="Arial"/>
        <family val="2"/>
      </rPr>
      <t>QUATERLY RACING.</t>
    </r>
  </si>
  <si>
    <r>
      <t xml:space="preserve">All the races on the </t>
    </r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scheduleand all the Saturday YRA races with exception of the Crew Race on Sept 22, 2007.</t>
    </r>
  </si>
  <si>
    <r>
      <t>AVG OF TOP 5 SKIPPERS STARTS</t>
    </r>
    <r>
      <rPr>
        <sz val="8"/>
        <rFont val="Arial"/>
        <family val="2"/>
      </rPr>
      <t xml:space="preserve"> starts on </t>
    </r>
    <r>
      <rPr>
        <sz val="8"/>
        <rFont val="Arial"/>
        <family val="2"/>
      </rPr>
      <t>SERIES</t>
    </r>
    <r>
      <rPr>
        <sz val="8"/>
        <rFont val="Arial"/>
        <family val="2"/>
      </rPr>
      <t xml:space="preserve"> schedule</t>
    </r>
    <r>
      <rPr>
        <sz val="8"/>
        <rFont val="Arial"/>
        <family val="2"/>
      </rPr>
      <t>.</t>
    </r>
  </si>
  <si>
    <r>
      <t>50% of starts on</t>
    </r>
    <r>
      <rPr>
        <sz val="8"/>
        <rFont val="Arial"/>
        <family val="2"/>
      </rPr>
      <t xml:space="preserve"> SERIES</t>
    </r>
    <r>
      <rPr>
        <sz val="8"/>
        <rFont val="Arial"/>
        <family val="2"/>
      </rPr>
      <t xml:space="preserve"> schedule, not counting the races in the NOOD regatta</t>
    </r>
  </si>
  <si>
    <t>made for consistency with the current SJPMYC scoring systems and is much less punishing</t>
  </si>
  <si>
    <t>Cox-Sprague scoring system recommended by SJPMYC of L.I.S, modified as described below will be used.</t>
  </si>
  <si>
    <r>
      <rPr>
        <sz val="16"/>
        <rFont val="Arial"/>
        <family val="2"/>
      </rPr>
      <t xml:space="preserve"> </t>
    </r>
    <r>
      <rPr>
        <sz val="26"/>
        <rFont val="Arial"/>
        <family val="2"/>
      </rPr>
      <t xml:space="preserve"> 🚦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HANDICAP GROUPS </t>
    </r>
    <r>
      <rPr>
        <b/>
        <sz val="26"/>
        <rFont val="Arial"/>
        <family val="2"/>
      </rPr>
      <t>🚦</t>
    </r>
    <r>
      <rPr>
        <b/>
        <sz val="12"/>
        <color indexed="10"/>
        <rFont val="Arial"/>
        <family val="2"/>
      </rPr>
      <t xml:space="preserve"> RED </t>
    </r>
    <r>
      <rPr>
        <b/>
        <sz val="12"/>
        <rFont val="Arial"/>
        <family val="2"/>
      </rPr>
      <t xml:space="preserve">/ </t>
    </r>
    <r>
      <rPr>
        <b/>
        <sz val="12"/>
        <color indexed="13"/>
        <rFont val="Arial"/>
        <family val="2"/>
      </rPr>
      <t>YELLOW</t>
    </r>
    <r>
      <rPr>
        <b/>
        <sz val="12"/>
        <color indexed="34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2"/>
        <color indexed="11"/>
        <rFont val="Arial"/>
        <family val="2"/>
      </rPr>
      <t xml:space="preserve"> GREEN</t>
    </r>
    <r>
      <rPr>
        <sz val="12"/>
        <color indexed="19"/>
        <rFont val="Arial"/>
        <family val="2"/>
      </rPr>
      <t xml:space="preserve"> </t>
    </r>
  </si>
  <si>
    <t>DNF</t>
  </si>
  <si>
    <t>NN-Red</t>
  </si>
  <si>
    <t>TBD</t>
  </si>
  <si>
    <t>Nirvana</t>
  </si>
  <si>
    <t>Steve Anderman</t>
  </si>
  <si>
    <t>Ken Bates</t>
  </si>
  <si>
    <t>Jim Blackburn</t>
  </si>
  <si>
    <t>Bruce Blomgren</t>
  </si>
  <si>
    <t>Neal Boucher</t>
  </si>
  <si>
    <t>Harri Beutler</t>
  </si>
  <si>
    <t>Ray Cook</t>
  </si>
  <si>
    <t>Dan Deets</t>
  </si>
  <si>
    <t>Tony DeFilippis</t>
  </si>
  <si>
    <t>Dick Denzler</t>
  </si>
  <si>
    <t>Darin Denzler</t>
  </si>
  <si>
    <t>Pete Flynn</t>
  </si>
  <si>
    <t>Sandy Graham</t>
  </si>
  <si>
    <t>Mike Haase</t>
  </si>
  <si>
    <t>Glenn Halsey</t>
  </si>
  <si>
    <t>Dave Ham</t>
  </si>
  <si>
    <t>Mark Hamer</t>
  </si>
  <si>
    <t>Ron Hawkins</t>
  </si>
  <si>
    <t>Harry Howard</t>
  </si>
  <si>
    <t>Marilyn Stevens</t>
  </si>
  <si>
    <t>Terry McCormick</t>
  </si>
  <si>
    <t>Rob McKinley</t>
  </si>
  <si>
    <t>Lynda McKinley</t>
  </si>
  <si>
    <t>Laura Miller</t>
  </si>
  <si>
    <t>Bill Miller</t>
  </si>
  <si>
    <t>Bob Murphy</t>
  </si>
  <si>
    <t>Harry Oakley</t>
  </si>
  <si>
    <t>Kevin Richter</t>
  </si>
  <si>
    <t>Larry Rogers</t>
  </si>
  <si>
    <t>Melody Ryan</t>
  </si>
  <si>
    <t>Paul Ryan</t>
  </si>
  <si>
    <t>Diane Ryerson</t>
  </si>
  <si>
    <t>Gerry Ryerson</t>
  </si>
  <si>
    <t>Jay Schach</t>
  </si>
  <si>
    <t>Sandy Schach</t>
  </si>
  <si>
    <t>Jim Sheldon</t>
  </si>
  <si>
    <t>Carolyn Sherwin</t>
  </si>
  <si>
    <t>Steve Stopa</t>
  </si>
  <si>
    <t>Duane Stewart</t>
  </si>
  <si>
    <t>Charlie Sweeney</t>
  </si>
  <si>
    <t>Karl Thomsen</t>
  </si>
  <si>
    <t>Harry Thranhardt</t>
  </si>
  <si>
    <t>Garrett VanKoughnett</t>
  </si>
  <si>
    <t>Dave Williams</t>
  </si>
  <si>
    <t>Name</t>
  </si>
  <si>
    <t>DF-95</t>
  </si>
  <si>
    <t>DF-65</t>
  </si>
  <si>
    <t>Skipper</t>
  </si>
  <si>
    <t>Sail #</t>
  </si>
  <si>
    <t>NIRVANA/DF-65 SKIPPERs</t>
  </si>
  <si>
    <t>DF-95 SKIPPERs</t>
  </si>
  <si>
    <t>Blank</t>
  </si>
  <si>
    <t>None</t>
  </si>
  <si>
    <t>33</t>
  </si>
  <si>
    <t>508</t>
  </si>
  <si>
    <t>462</t>
  </si>
  <si>
    <t>Charlie  Sweeney</t>
  </si>
  <si>
    <t>220</t>
  </si>
  <si>
    <t>11</t>
  </si>
  <si>
    <t>46</t>
  </si>
  <si>
    <r>
      <rPr>
        <b/>
        <sz val="18"/>
        <color indexed="39"/>
        <rFont val="Stencil"/>
        <family val="5"/>
      </rPr>
      <t>2023 SJPMYC</t>
    </r>
    <r>
      <rPr>
        <b/>
        <sz val="22"/>
        <rFont val="Stencil"/>
        <family val="5"/>
      </rPr>
      <t xml:space="preserve">  ⛵</t>
    </r>
    <r>
      <rPr>
        <b/>
        <sz val="24"/>
        <color indexed="53"/>
        <rFont val="Stencil"/>
        <family val="5"/>
      </rPr>
      <t xml:space="preserve"> SUMMER</t>
    </r>
    <r>
      <rPr>
        <b/>
        <i/>
        <sz val="18"/>
        <color indexed="10"/>
        <rFont val="Lucida Handwriting"/>
        <family val="4"/>
      </rPr>
      <t xml:space="preserve"> </t>
    </r>
    <r>
      <rPr>
        <b/>
        <i/>
        <sz val="18"/>
        <color indexed="53"/>
        <rFont val="Lucida Handwriting"/>
        <family val="4"/>
      </rPr>
      <t xml:space="preserve">SERIES </t>
    </r>
  </si>
  <si>
    <t>6/15/20203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</si>
</sst>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m/d;@"/>
  </numFmts>
  <fonts count="9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/>
      <sz val="10"/>
      <color indexed="18"/>
      <name val="Arial"/>
      <family val="2"/>
    </font>
    <font>
      <b/>
      <u/>
      <sz val="10"/>
      <name val="Arial"/>
      <family val="2"/>
    </font>
    <font>
      <sz val="12"/>
      <name val="Arial Black"/>
      <family val="2"/>
    </font>
    <font>
      <i/>
      <sz val="8"/>
      <name val="Arial"/>
      <family val="2"/>
    </font>
    <font>
      <sz val="12"/>
      <name val="Apple Chancery"/>
    </font>
    <font>
      <b/>
      <sz val="20"/>
      <name val="Stencil"/>
      <family val="5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2"/>
      <color indexed="9"/>
      <name val="Avenir Black Oblique"/>
    </font>
    <font>
      <b/>
      <sz val="9"/>
      <color indexed="9"/>
      <name val="Avenir Black Oblique"/>
    </font>
    <font>
      <sz val="20"/>
      <name val="Arial Black"/>
      <family val="2"/>
    </font>
    <font>
      <b/>
      <sz val="16"/>
      <name val="Arial Black"/>
      <family val="2"/>
    </font>
    <font>
      <sz val="10"/>
      <name val="Arial Black"/>
      <family val="2"/>
    </font>
    <font>
      <sz val="20"/>
      <name val="Arial"/>
      <family val="2"/>
    </font>
    <font>
      <sz val="10"/>
      <name val="Seravek Medium"/>
    </font>
    <font>
      <sz val="14"/>
      <name val="Seravek Medium"/>
    </font>
    <font>
      <b/>
      <sz val="12"/>
      <name val="Seravek Medium"/>
    </font>
    <font>
      <b/>
      <sz val="14"/>
      <name val="Seravek Medium"/>
    </font>
    <font>
      <sz val="14"/>
      <name val="Arial"/>
      <family val="2"/>
    </font>
    <font>
      <sz val="36"/>
      <color indexed="9"/>
      <name val="Arial Black"/>
      <family val="2"/>
    </font>
    <font>
      <b/>
      <sz val="8"/>
      <name val="Arial Narrow"/>
      <family val="2"/>
    </font>
    <font>
      <b/>
      <sz val="22"/>
      <name val="Stencil"/>
      <family val="5"/>
    </font>
    <font>
      <b/>
      <i/>
      <sz val="18"/>
      <color indexed="10"/>
      <name val="Lucida Handwriting"/>
      <family val="4"/>
    </font>
    <font>
      <b/>
      <sz val="18"/>
      <color indexed="39"/>
      <name val="Stencil"/>
      <family val="5"/>
    </font>
    <font>
      <sz val="14"/>
      <name val="Charter Roman"/>
    </font>
    <font>
      <sz val="22"/>
      <color indexed="9"/>
      <name val="Arial Black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9"/>
      <name val="Avenir Black Oblique"/>
    </font>
    <font>
      <sz val="14"/>
      <color indexed="9"/>
      <name val="Avenir Black Oblique"/>
    </font>
    <font>
      <b/>
      <sz val="24"/>
      <name val="Arial Black"/>
      <family val="2"/>
    </font>
    <font>
      <b/>
      <sz val="24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4"/>
      <color indexed="8"/>
      <name val="Avenir Black Oblique"/>
    </font>
    <font>
      <sz val="11"/>
      <color indexed="9"/>
      <name val="Chalkduster"/>
    </font>
    <font>
      <sz val="11"/>
      <color indexed="8"/>
      <name val="Cambria"/>
      <family val="1"/>
    </font>
    <font>
      <sz val="11"/>
      <color indexed="8"/>
      <name val="Chalkduster"/>
    </font>
    <font>
      <sz val="11"/>
      <color indexed="8"/>
      <name val="Avenir Black Oblique"/>
    </font>
    <font>
      <sz val="11"/>
      <color indexed="9"/>
      <name val="Avenir Black Oblique"/>
    </font>
    <font>
      <b/>
      <sz val="11"/>
      <color indexed="9"/>
      <name val="Chalkduster"/>
    </font>
    <font>
      <sz val="14"/>
      <color indexed="8"/>
      <name val="Avenir Black"/>
    </font>
    <font>
      <b/>
      <sz val="14"/>
      <name val="Arial"/>
      <family val="2"/>
    </font>
    <font>
      <b/>
      <sz val="24"/>
      <color indexed="53"/>
      <name val="Stencil"/>
      <family val="5"/>
    </font>
    <font>
      <b/>
      <i/>
      <sz val="18"/>
      <color indexed="53"/>
      <name val="Lucida Handwriting"/>
      <family val="4"/>
    </font>
    <font>
      <sz val="12"/>
      <color indexed="19"/>
      <name val="Arial"/>
      <family val="2"/>
    </font>
    <font>
      <b/>
      <sz val="12"/>
      <color indexed="34"/>
      <name val="Arial"/>
      <family val="2"/>
    </font>
    <font>
      <b/>
      <sz val="12"/>
      <color indexed="11"/>
      <name val="Arial"/>
      <family val="2"/>
    </font>
    <font>
      <b/>
      <sz val="12"/>
      <color indexed="13"/>
      <name val="Arial"/>
      <family val="2"/>
    </font>
    <font>
      <sz val="10"/>
      <name val="Arial"/>
      <family val="2"/>
    </font>
    <font>
      <sz val="12"/>
      <color theme="1"/>
      <name val="Arial Black"/>
      <family val="2"/>
    </font>
    <font>
      <sz val="9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pple Symbols"/>
    </font>
    <font>
      <sz val="6"/>
      <color theme="1"/>
      <name val="Apple Symbols"/>
    </font>
    <font>
      <sz val="12"/>
      <color theme="0"/>
      <name val="Seravek Medium"/>
    </font>
    <font>
      <sz val="8"/>
      <color theme="0"/>
      <name val="Arial"/>
      <family val="2"/>
    </font>
    <font>
      <b/>
      <sz val="18"/>
      <color rgb="FFFF6600"/>
      <name val="Arial"/>
      <family val="2"/>
    </font>
    <font>
      <b/>
      <sz val="8"/>
      <color rgb="FFFF0000"/>
      <name val="Arial Narrow"/>
      <family val="2"/>
    </font>
    <font>
      <b/>
      <sz val="12"/>
      <color rgb="FF3366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2"/>
      <color theme="0"/>
      <name val="Arial"/>
      <family val="2"/>
    </font>
    <font>
      <b/>
      <sz val="14"/>
      <color theme="0"/>
      <name val="Seravek Medium"/>
    </font>
    <font>
      <b/>
      <sz val="12"/>
      <color theme="1"/>
      <name val="Arial Narrow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22"/>
      <color theme="0"/>
      <name val="Arial Black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1"/>
      <color theme="0"/>
      <name val="Avenir Black Oblique"/>
    </font>
    <font>
      <b/>
      <sz val="12"/>
      <color rgb="FFFF000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venir Black Oblique"/>
    </font>
    <font>
      <sz val="36"/>
      <color theme="0"/>
      <name val="Arial Black"/>
      <family val="2"/>
    </font>
    <font>
      <b/>
      <sz val="9"/>
      <color theme="0"/>
      <name val="Avenir Black Oblique"/>
    </font>
    <font>
      <b/>
      <sz val="18"/>
      <color theme="0"/>
      <name val="Arial"/>
      <family val="2"/>
    </font>
    <font>
      <b/>
      <sz val="18"/>
      <color rgb="FF0000FF"/>
      <name val="Arial"/>
      <family val="2"/>
    </font>
    <font>
      <b/>
      <sz val="12"/>
      <color theme="1" tint="4.9989318521683403E-2"/>
      <name val="Brush Script MT"/>
      <family val="4"/>
    </font>
    <font>
      <b/>
      <sz val="12"/>
      <color theme="0"/>
      <name val="Brush Script MT"/>
      <family val="4"/>
    </font>
    <font>
      <b/>
      <sz val="9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lightTrellis"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00FF"/>
        <bgColor indexed="64"/>
      </patternFill>
    </fill>
    <fill>
      <patternFill patternType="darkGray">
        <bgColor theme="0"/>
      </patternFill>
    </fill>
    <fill>
      <patternFill patternType="solid">
        <fgColor rgb="FF3366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FFFF7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2" borderId="0" xfId="0" applyFill="1"/>
    <xf numFmtId="0" fontId="3" fillId="2" borderId="0" xfId="0" applyFont="1" applyFill="1"/>
    <xf numFmtId="16" fontId="5" fillId="3" borderId="3" xfId="0" applyNumberFormat="1" applyFont="1" applyFill="1" applyBorder="1" applyAlignment="1">
      <alignment textRotation="90"/>
    </xf>
    <xf numFmtId="16" fontId="5" fillId="3" borderId="4" xfId="0" applyNumberFormat="1" applyFont="1" applyFill="1" applyBorder="1" applyAlignment="1">
      <alignment textRotation="90"/>
    </xf>
    <xf numFmtId="0" fontId="2" fillId="2" borderId="0" xfId="0" applyFont="1" applyFill="1"/>
    <xf numFmtId="16" fontId="5" fillId="3" borderId="5" xfId="0" applyNumberFormat="1" applyFont="1" applyFill="1" applyBorder="1" applyAlignment="1">
      <alignment textRotation="90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6" fillId="2" borderId="0" xfId="0" applyFont="1" applyFill="1"/>
    <xf numFmtId="0" fontId="0" fillId="2" borderId="0" xfId="0" applyFill="1" applyAlignment="1">
      <alignment horizontal="left" wrapText="1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top"/>
    </xf>
    <xf numFmtId="0" fontId="5" fillId="2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4" borderId="0" xfId="0" applyFont="1" applyFill="1"/>
    <xf numFmtId="0" fontId="6" fillId="5" borderId="0" xfId="0" applyFont="1" applyFill="1"/>
    <xf numFmtId="0" fontId="6" fillId="0" borderId="0" xfId="0" applyFont="1" applyAlignment="1">
      <alignment horizontal="right"/>
    </xf>
    <xf numFmtId="0" fontId="10" fillId="2" borderId="0" xfId="0" applyFont="1" applyFill="1"/>
    <xf numFmtId="0" fontId="7" fillId="0" borderId="0" xfId="0" applyFont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166" fontId="5" fillId="0" borderId="17" xfId="1" applyNumberFormat="1" applyFont="1" applyBorder="1" applyAlignment="1">
      <alignment horizontal="center"/>
    </xf>
    <xf numFmtId="166" fontId="5" fillId="0" borderId="6" xfId="1" applyNumberFormat="1" applyFont="1" applyBorder="1" applyAlignment="1">
      <alignment horizontal="right"/>
    </xf>
    <xf numFmtId="0" fontId="5" fillId="3" borderId="16" xfId="0" applyFont="1" applyFill="1" applyBorder="1" applyAlignment="1">
      <alignment horizontal="center" wrapText="1"/>
    </xf>
    <xf numFmtId="16" fontId="5" fillId="3" borderId="17" xfId="0" applyNumberFormat="1" applyFont="1" applyFill="1" applyBorder="1" applyAlignment="1">
      <alignment textRotation="90"/>
    </xf>
    <xf numFmtId="166" fontId="5" fillId="3" borderId="18" xfId="1" applyNumberFormat="1" applyFont="1" applyFill="1" applyBorder="1" applyAlignment="1">
      <alignment horizontal="center" wrapText="1"/>
    </xf>
    <xf numFmtId="1" fontId="5" fillId="0" borderId="19" xfId="1" applyNumberFormat="1" applyFont="1" applyBorder="1" applyAlignment="1">
      <alignment horizontal="center"/>
    </xf>
    <xf numFmtId="1" fontId="5" fillId="0" borderId="20" xfId="1" quotePrefix="1" applyNumberFormat="1" applyFont="1" applyBorder="1" applyAlignment="1">
      <alignment horizontal="center"/>
    </xf>
    <xf numFmtId="167" fontId="5" fillId="0" borderId="21" xfId="1" quotePrefix="1" applyNumberFormat="1" applyFont="1" applyBorder="1"/>
    <xf numFmtId="1" fontId="5" fillId="0" borderId="22" xfId="1" applyNumberFormat="1" applyFont="1" applyBorder="1" applyAlignment="1">
      <alignment horizontal="center"/>
    </xf>
    <xf numFmtId="1" fontId="5" fillId="0" borderId="0" xfId="1" quotePrefix="1" applyNumberFormat="1" applyFont="1" applyBorder="1" applyAlignment="1">
      <alignment horizontal="center"/>
    </xf>
    <xf numFmtId="167" fontId="5" fillId="0" borderId="23" xfId="1" quotePrefix="1" applyNumberFormat="1" applyFont="1" applyBorder="1"/>
    <xf numFmtId="1" fontId="5" fillId="0" borderId="24" xfId="1" applyNumberFormat="1" applyFont="1" applyBorder="1" applyAlignment="1">
      <alignment horizontal="center"/>
    </xf>
    <xf numFmtId="1" fontId="5" fillId="0" borderId="25" xfId="1" quotePrefix="1" applyNumberFormat="1" applyFont="1" applyBorder="1" applyAlignment="1">
      <alignment horizontal="center"/>
    </xf>
    <xf numFmtId="167" fontId="5" fillId="0" borderId="26" xfId="1" quotePrefix="1" applyNumberFormat="1" applyFont="1" applyBorder="1"/>
    <xf numFmtId="0" fontId="5" fillId="0" borderId="27" xfId="0" applyFont="1" applyBorder="1" applyAlignment="1">
      <alignment horizontal="right"/>
    </xf>
    <xf numFmtId="165" fontId="5" fillId="2" borderId="0" xfId="1" applyNumberFormat="1" applyFont="1" applyFill="1"/>
    <xf numFmtId="0" fontId="9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164" fontId="6" fillId="0" borderId="0" xfId="2" applyNumberFormat="1" applyFont="1"/>
    <xf numFmtId="10" fontId="6" fillId="0" borderId="0" xfId="2" applyNumberFormat="1" applyFont="1"/>
    <xf numFmtId="0" fontId="62" fillId="0" borderId="0" xfId="0" applyFont="1" applyAlignment="1">
      <alignment horizontal="center"/>
    </xf>
    <xf numFmtId="0" fontId="62" fillId="0" borderId="28" xfId="0" applyFont="1" applyBorder="1" applyAlignment="1">
      <alignment horizontal="center"/>
    </xf>
    <xf numFmtId="0" fontId="62" fillId="0" borderId="0" xfId="0" applyFont="1"/>
    <xf numFmtId="0" fontId="62" fillId="0" borderId="28" xfId="0" applyFont="1" applyBorder="1"/>
    <xf numFmtId="0" fontId="13" fillId="6" borderId="28" xfId="0" applyFont="1" applyFill="1" applyBorder="1" applyAlignment="1">
      <alignment horizontal="center"/>
    </xf>
    <xf numFmtId="0" fontId="13" fillId="6" borderId="28" xfId="0" applyFont="1" applyFill="1" applyBorder="1"/>
    <xf numFmtId="0" fontId="6" fillId="7" borderId="0" xfId="0" applyFont="1" applyFill="1" applyAlignment="1" applyProtection="1">
      <alignment vertical="center"/>
      <protection locked="0"/>
    </xf>
    <xf numFmtId="0" fontId="7" fillId="7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6" fillId="7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16" fontId="63" fillId="8" borderId="29" xfId="0" applyNumberFormat="1" applyFont="1" applyFill="1" applyBorder="1" applyAlignment="1" applyProtection="1">
      <alignment horizontal="center" vertical="center" textRotation="90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4" fillId="6" borderId="0" xfId="0" applyFont="1" applyFill="1" applyAlignment="1" applyProtection="1">
      <alignment vertical="center"/>
      <protection locked="0"/>
    </xf>
    <xf numFmtId="0" fontId="65" fillId="6" borderId="0" xfId="0" applyFont="1" applyFill="1" applyAlignment="1" applyProtection="1">
      <alignment horizontal="center" vertical="center"/>
      <protection locked="0"/>
    </xf>
    <xf numFmtId="0" fontId="64" fillId="6" borderId="0" xfId="0" applyFont="1" applyFill="1" applyProtection="1">
      <protection locked="0"/>
    </xf>
    <xf numFmtId="0" fontId="66" fillId="6" borderId="0" xfId="0" applyFont="1" applyFill="1" applyAlignment="1" applyProtection="1">
      <alignment vertical="center"/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166" fontId="6" fillId="2" borderId="0" xfId="1" applyNumberFormat="1" applyFont="1" applyFill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22" fillId="2" borderId="30" xfId="0" applyFont="1" applyFill="1" applyBorder="1" applyAlignment="1">
      <alignment vertical="center" textRotation="180"/>
    </xf>
    <xf numFmtId="0" fontId="23" fillId="6" borderId="28" xfId="0" applyFont="1" applyFill="1" applyBorder="1" applyAlignment="1" applyProtection="1">
      <alignment horizontal="center" vertical="center"/>
      <protection hidden="1"/>
    </xf>
    <xf numFmtId="0" fontId="67" fillId="8" borderId="31" xfId="0" applyFont="1" applyFill="1" applyBorder="1" applyAlignment="1" applyProtection="1">
      <alignment horizontal="center"/>
      <protection hidden="1"/>
    </xf>
    <xf numFmtId="0" fontId="6" fillId="6" borderId="0" xfId="0" applyFont="1" applyFill="1" applyProtection="1">
      <protection locked="0"/>
    </xf>
    <xf numFmtId="0" fontId="6" fillId="6" borderId="0" xfId="0" applyFont="1" applyFill="1" applyAlignment="1" applyProtection="1">
      <alignment vertical="top"/>
      <protection locked="0"/>
    </xf>
    <xf numFmtId="0" fontId="15" fillId="6" borderId="0" xfId="0" applyFont="1" applyFill="1" applyAlignment="1" applyProtection="1">
      <alignment vertical="top"/>
      <protection locked="0"/>
    </xf>
    <xf numFmtId="169" fontId="2" fillId="6" borderId="28" xfId="0" applyNumberFormat="1" applyFont="1" applyFill="1" applyBorder="1" applyAlignment="1" applyProtection="1">
      <alignment horizontal="center" vertical="center"/>
      <protection locked="0"/>
    </xf>
    <xf numFmtId="0" fontId="2" fillId="11" borderId="0" xfId="0" applyFont="1" applyFill="1" applyAlignment="1" applyProtection="1">
      <alignment horizontal="center"/>
      <protection locked="0"/>
    </xf>
    <xf numFmtId="169" fontId="2" fillId="6" borderId="32" xfId="0" applyNumberFormat="1" applyFont="1" applyFill="1" applyBorder="1" applyAlignment="1" applyProtection="1">
      <alignment horizontal="center" vertical="center"/>
      <protection locked="0"/>
    </xf>
    <xf numFmtId="0" fontId="69" fillId="12" borderId="33" xfId="0" applyFont="1" applyFill="1" applyBorder="1" applyAlignment="1" applyProtection="1">
      <alignment horizontal="center" vertical="center"/>
      <protection locked="0"/>
    </xf>
    <xf numFmtId="0" fontId="70" fillId="13" borderId="21" xfId="0" applyFont="1" applyFill="1" applyBorder="1" applyAlignment="1" applyProtection="1">
      <alignment horizontal="center" vertical="center"/>
      <protection hidden="1"/>
    </xf>
    <xf numFmtId="0" fontId="31" fillId="6" borderId="23" xfId="0" applyFont="1" applyFill="1" applyBorder="1" applyAlignment="1" applyProtection="1">
      <alignment horizontal="center" vertical="center"/>
      <protection locked="0"/>
    </xf>
    <xf numFmtId="0" fontId="43" fillId="6" borderId="26" xfId="0" applyFont="1" applyFill="1" applyBorder="1" applyAlignment="1" applyProtection="1">
      <alignment horizontal="center" vertical="center"/>
      <protection hidden="1"/>
    </xf>
    <xf numFmtId="0" fontId="71" fillId="14" borderId="16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2" fillId="2" borderId="0" xfId="0" applyFont="1" applyFill="1"/>
    <xf numFmtId="0" fontId="72" fillId="2" borderId="0" xfId="0" applyFont="1" applyFill="1" applyAlignment="1">
      <alignment horizontal="right"/>
    </xf>
    <xf numFmtId="165" fontId="72" fillId="2" borderId="0" xfId="1" applyNumberFormat="1" applyFont="1" applyFill="1"/>
    <xf numFmtId="0" fontId="73" fillId="2" borderId="0" xfId="0" quotePrefix="1" applyFont="1" applyFill="1"/>
    <xf numFmtId="0" fontId="73" fillId="2" borderId="0" xfId="0" applyFont="1" applyFill="1"/>
    <xf numFmtId="166" fontId="3" fillId="6" borderId="34" xfId="1" applyNumberFormat="1" applyFont="1" applyFill="1" applyBorder="1" applyAlignment="1" applyProtection="1">
      <alignment horizontal="center" vertical="center" wrapText="1"/>
      <protection locked="0"/>
    </xf>
    <xf numFmtId="1" fontId="3" fillId="6" borderId="32" xfId="0" quotePrefix="1" applyNumberFormat="1" applyFont="1" applyFill="1" applyBorder="1" applyAlignment="1" applyProtection="1">
      <alignment horizontal="center" vertical="center"/>
      <protection locked="0"/>
    </xf>
    <xf numFmtId="1" fontId="3" fillId="6" borderId="28" xfId="0" quotePrefix="1" applyNumberFormat="1" applyFont="1" applyFill="1" applyBorder="1" applyAlignment="1" applyProtection="1">
      <alignment horizontal="center" vertical="center"/>
      <protection locked="0"/>
    </xf>
    <xf numFmtId="0" fontId="74" fillId="14" borderId="32" xfId="0" applyFont="1" applyFill="1" applyBorder="1" applyAlignment="1" applyProtection="1">
      <alignment horizontal="center" vertical="center"/>
      <protection locked="0"/>
    </xf>
    <xf numFmtId="0" fontId="74" fillId="14" borderId="28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54" fillId="13" borderId="0" xfId="0" applyFont="1" applyFill="1" applyAlignment="1" applyProtection="1">
      <alignment horizontal="center"/>
      <protection locked="0"/>
    </xf>
    <xf numFmtId="0" fontId="3" fillId="15" borderId="0" xfId="0" applyFont="1" applyFill="1" applyAlignment="1" applyProtection="1">
      <alignment horizontal="center"/>
      <protection locked="0"/>
    </xf>
    <xf numFmtId="0" fontId="69" fillId="12" borderId="35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Protection="1">
      <protection locked="0"/>
    </xf>
    <xf numFmtId="0" fontId="3" fillId="15" borderId="0" xfId="0" applyFont="1" applyFill="1" applyProtection="1">
      <protection locked="0"/>
    </xf>
    <xf numFmtId="0" fontId="2" fillId="11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7" fillId="7" borderId="20" xfId="0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/>
      <protection locked="0"/>
    </xf>
    <xf numFmtId="0" fontId="75" fillId="16" borderId="36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Alignment="1">
      <alignment horizontal="center"/>
    </xf>
    <xf numFmtId="0" fontId="74" fillId="17" borderId="38" xfId="0" applyFont="1" applyFill="1" applyBorder="1" applyAlignment="1" applyProtection="1">
      <alignment horizontal="center" vertical="center"/>
      <protection locked="0"/>
    </xf>
    <xf numFmtId="169" fontId="2" fillId="6" borderId="38" xfId="0" applyNumberFormat="1" applyFont="1" applyFill="1" applyBorder="1" applyAlignment="1" applyProtection="1">
      <alignment horizontal="center" vertical="center"/>
      <protection locked="0"/>
    </xf>
    <xf numFmtId="0" fontId="74" fillId="17" borderId="28" xfId="0" applyFont="1" applyFill="1" applyBorder="1" applyAlignment="1" applyProtection="1">
      <alignment horizontal="center" vertical="center"/>
      <protection locked="0"/>
    </xf>
    <xf numFmtId="0" fontId="3" fillId="6" borderId="28" xfId="0" applyFont="1" applyFill="1" applyBorder="1" applyAlignment="1">
      <alignment horizontal="center" vertical="center"/>
    </xf>
    <xf numFmtId="0" fontId="3" fillId="16" borderId="28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16" borderId="32" xfId="0" applyFont="1" applyFill="1" applyBorder="1" applyAlignment="1">
      <alignment horizontal="center" vertical="center"/>
    </xf>
    <xf numFmtId="1" fontId="3" fillId="6" borderId="39" xfId="0" quotePrefix="1" applyNumberFormat="1" applyFont="1" applyFill="1" applyBorder="1" applyAlignment="1" applyProtection="1">
      <alignment horizontal="center" vertical="center"/>
      <protection locked="0"/>
    </xf>
    <xf numFmtId="1" fontId="3" fillId="6" borderId="29" xfId="0" quotePrefix="1" applyNumberFormat="1" applyFont="1" applyFill="1" applyBorder="1" applyAlignment="1" applyProtection="1">
      <alignment horizontal="center" vertical="center"/>
      <protection locked="0"/>
    </xf>
    <xf numFmtId="16" fontId="76" fillId="18" borderId="29" xfId="0" applyNumberFormat="1" applyFont="1" applyFill="1" applyBorder="1" applyAlignment="1" applyProtection="1">
      <alignment horizontal="center" vertical="center"/>
      <protection locked="0"/>
    </xf>
    <xf numFmtId="0" fontId="28" fillId="18" borderId="36" xfId="0" applyFont="1" applyFill="1" applyBorder="1" applyAlignment="1" applyProtection="1">
      <alignment horizontal="center" vertical="center"/>
      <protection hidden="1"/>
    </xf>
    <xf numFmtId="1" fontId="42" fillId="18" borderId="40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38" xfId="0" applyFont="1" applyFill="1" applyBorder="1" applyAlignment="1">
      <alignment horizontal="center" vertical="center"/>
    </xf>
    <xf numFmtId="0" fontId="3" fillId="16" borderId="38" xfId="0" applyFont="1" applyFill="1" applyBorder="1" applyAlignment="1">
      <alignment horizontal="center" vertical="center"/>
    </xf>
    <xf numFmtId="0" fontId="3" fillId="6" borderId="28" xfId="0" quotePrefix="1" applyFont="1" applyFill="1" applyBorder="1" applyAlignment="1" applyProtection="1">
      <alignment horizontal="center" vertical="center"/>
      <protection locked="0"/>
    </xf>
    <xf numFmtId="49" fontId="13" fillId="9" borderId="28" xfId="0" applyNumberFormat="1" applyFont="1" applyFill="1" applyBorder="1" applyAlignment="1">
      <alignment horizontal="center"/>
    </xf>
    <xf numFmtId="0" fontId="13" fillId="9" borderId="28" xfId="0" applyFont="1" applyFill="1" applyBorder="1"/>
    <xf numFmtId="1" fontId="3" fillId="6" borderId="38" xfId="0" quotePrefix="1" applyNumberFormat="1" applyFont="1" applyFill="1" applyBorder="1" applyAlignment="1" applyProtection="1">
      <alignment horizontal="center" vertical="center"/>
      <protection locked="0"/>
    </xf>
    <xf numFmtId="0" fontId="74" fillId="14" borderId="38" xfId="0" applyFont="1" applyFill="1" applyBorder="1" applyAlignment="1" applyProtection="1">
      <alignment horizontal="center" vertical="center"/>
      <protection locked="0"/>
    </xf>
    <xf numFmtId="0" fontId="2" fillId="9" borderId="28" xfId="0" applyFont="1" applyFill="1" applyBorder="1" applyAlignment="1" applyProtection="1">
      <alignment horizontal="center" vertical="center"/>
      <protection locked="0"/>
    </xf>
    <xf numFmtId="0" fontId="0" fillId="8" borderId="41" xfId="0" applyFill="1" applyBorder="1"/>
    <xf numFmtId="0" fontId="0" fillId="8" borderId="42" xfId="0" applyFill="1" applyBorder="1"/>
    <xf numFmtId="0" fontId="3" fillId="6" borderId="38" xfId="0" quotePrefix="1" applyFont="1" applyFill="1" applyBorder="1" applyAlignment="1" applyProtection="1">
      <alignment horizontal="center" vertical="center"/>
      <protection locked="0"/>
    </xf>
    <xf numFmtId="0" fontId="0" fillId="8" borderId="43" xfId="0" applyFill="1" applyBorder="1"/>
    <xf numFmtId="0" fontId="6" fillId="2" borderId="28" xfId="0" applyFont="1" applyFill="1" applyBorder="1" applyAlignment="1" applyProtection="1">
      <alignment vertical="center"/>
      <protection locked="0"/>
    </xf>
    <xf numFmtId="0" fontId="3" fillId="6" borderId="32" xfId="0" quotePrefix="1" applyFont="1" applyFill="1" applyBorder="1" applyAlignment="1" applyProtection="1">
      <alignment horizontal="center" vertical="center"/>
      <protection locked="0"/>
    </xf>
    <xf numFmtId="0" fontId="74" fillId="17" borderId="37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6" fillId="2" borderId="37" xfId="0" applyFont="1" applyFill="1" applyBorder="1" applyAlignment="1" applyProtection="1">
      <alignment vertical="center"/>
      <protection locked="0"/>
    </xf>
    <xf numFmtId="0" fontId="3" fillId="0" borderId="28" xfId="0" quotePrefix="1" applyFont="1" applyBorder="1" applyAlignment="1">
      <alignment horizontal="center"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37" xfId="0" quotePrefix="1" applyFont="1" applyBorder="1" applyAlignment="1">
      <alignment horizontal="center" vertical="center"/>
    </xf>
    <xf numFmtId="0" fontId="0" fillId="8" borderId="32" xfId="0" applyFill="1" applyBorder="1"/>
    <xf numFmtId="0" fontId="0" fillId="8" borderId="28" xfId="0" applyFill="1" applyBorder="1"/>
    <xf numFmtId="0" fontId="0" fillId="8" borderId="38" xfId="0" applyFill="1" applyBorder="1"/>
    <xf numFmtId="0" fontId="0" fillId="8" borderId="44" xfId="0" applyFill="1" applyBorder="1"/>
    <xf numFmtId="0" fontId="0" fillId="2" borderId="29" xfId="0" applyFill="1" applyBorder="1" applyAlignment="1" applyProtection="1">
      <alignment horizontal="center" wrapText="1"/>
      <protection locked="0"/>
    </xf>
    <xf numFmtId="0" fontId="77" fillId="6" borderId="28" xfId="0" applyFont="1" applyFill="1" applyBorder="1" applyAlignment="1">
      <alignment horizontal="center" vertical="center"/>
    </xf>
    <xf numFmtId="0" fontId="77" fillId="6" borderId="32" xfId="0" applyFont="1" applyFill="1" applyBorder="1" applyAlignment="1">
      <alignment horizontal="center" vertical="center"/>
    </xf>
    <xf numFmtId="0" fontId="77" fillId="6" borderId="37" xfId="0" applyFont="1" applyFill="1" applyBorder="1" applyAlignment="1">
      <alignment horizontal="center" vertical="center"/>
    </xf>
    <xf numFmtId="0" fontId="0" fillId="8" borderId="40" xfId="0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/>
    </xf>
    <xf numFmtId="0" fontId="78" fillId="6" borderId="28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0" fontId="78" fillId="14" borderId="32" xfId="0" applyFont="1" applyFill="1" applyBorder="1" applyAlignment="1" applyProtection="1">
      <alignment horizontal="center" vertical="center"/>
      <protection locked="0"/>
    </xf>
    <xf numFmtId="0" fontId="78" fillId="14" borderId="28" xfId="0" applyFont="1" applyFill="1" applyBorder="1" applyAlignment="1" applyProtection="1">
      <alignment horizontal="center" vertical="center"/>
      <protection locked="0"/>
    </xf>
    <xf numFmtId="0" fontId="78" fillId="17" borderId="32" xfId="0" applyFont="1" applyFill="1" applyBorder="1" applyAlignment="1" applyProtection="1">
      <alignment horizontal="center" vertical="center"/>
      <protection locked="0"/>
    </xf>
    <xf numFmtId="0" fontId="78" fillId="17" borderId="28" xfId="0" applyFont="1" applyFill="1" applyBorder="1" applyAlignment="1" applyProtection="1">
      <alignment horizontal="center" vertical="center"/>
      <protection locked="0"/>
    </xf>
    <xf numFmtId="0" fontId="3" fillId="16" borderId="28" xfId="0" applyFont="1" applyFill="1" applyBorder="1"/>
    <xf numFmtId="0" fontId="3" fillId="16" borderId="32" xfId="0" applyFont="1" applyFill="1" applyBorder="1"/>
    <xf numFmtId="0" fontId="3" fillId="16" borderId="37" xfId="0" applyFont="1" applyFill="1" applyBorder="1"/>
    <xf numFmtId="168" fontId="26" fillId="6" borderId="38" xfId="1" quotePrefix="1" applyNumberFormat="1" applyFont="1" applyFill="1" applyBorder="1" applyAlignment="1" applyProtection="1">
      <alignment horizontal="center" vertical="center"/>
      <protection hidden="1"/>
    </xf>
    <xf numFmtId="168" fontId="26" fillId="6" borderId="33" xfId="1" quotePrefix="1" applyNumberFormat="1" applyFont="1" applyFill="1" applyBorder="1" applyAlignment="1" applyProtection="1">
      <alignment horizontal="center" vertical="center"/>
      <protection hidden="1"/>
    </xf>
    <xf numFmtId="0" fontId="67" fillId="16" borderId="31" xfId="0" applyFont="1" applyFill="1" applyBorder="1" applyAlignment="1" applyProtection="1">
      <alignment horizontal="center"/>
      <protection hidden="1"/>
    </xf>
    <xf numFmtId="0" fontId="3" fillId="16" borderId="37" xfId="0" applyFont="1" applyFill="1" applyBorder="1" applyAlignment="1">
      <alignment horizontal="center" vertical="center"/>
    </xf>
    <xf numFmtId="0" fontId="28" fillId="2" borderId="28" xfId="0" applyFont="1" applyFill="1" applyBorder="1" applyAlignment="1" applyProtection="1">
      <alignment horizontal="center" vertical="center" wrapText="1"/>
      <protection locked="0"/>
    </xf>
    <xf numFmtId="0" fontId="79" fillId="12" borderId="35" xfId="0" applyFont="1" applyFill="1" applyBorder="1" applyAlignment="1" applyProtection="1">
      <alignment horizontal="center" vertical="center"/>
      <protection locked="0"/>
    </xf>
    <xf numFmtId="0" fontId="78" fillId="17" borderId="37" xfId="0" applyFont="1" applyFill="1" applyBorder="1" applyAlignment="1" applyProtection="1">
      <alignment horizontal="center" vertical="center"/>
      <protection locked="0"/>
    </xf>
    <xf numFmtId="0" fontId="80" fillId="6" borderId="28" xfId="0" applyFont="1" applyFill="1" applyBorder="1" applyAlignment="1">
      <alignment horizontal="center"/>
    </xf>
    <xf numFmtId="0" fontId="77" fillId="14" borderId="28" xfId="0" applyFont="1" applyFill="1" applyBorder="1" applyAlignment="1">
      <alignment horizontal="center" vertical="center"/>
    </xf>
    <xf numFmtId="49" fontId="75" fillId="16" borderId="28" xfId="0" applyNumberFormat="1" applyFont="1" applyFill="1" applyBorder="1" applyAlignment="1" applyProtection="1">
      <alignment horizontal="center" vertical="center"/>
      <protection locked="0"/>
    </xf>
    <xf numFmtId="168" fontId="26" fillId="16" borderId="38" xfId="1" quotePrefix="1" applyNumberFormat="1" applyFont="1" applyFill="1" applyBorder="1" applyAlignment="1" applyProtection="1">
      <alignment horizontal="center" vertical="center"/>
      <protection hidden="1"/>
    </xf>
    <xf numFmtId="0" fontId="69" fillId="16" borderId="36" xfId="0" applyFont="1" applyFill="1" applyBorder="1" applyAlignment="1" applyProtection="1">
      <alignment horizontal="center" vertical="center"/>
      <protection locked="0"/>
    </xf>
    <xf numFmtId="0" fontId="3" fillId="0" borderId="39" xfId="0" quotePrefix="1" applyFont="1" applyBorder="1" applyAlignment="1">
      <alignment horizontal="center" vertical="center"/>
    </xf>
    <xf numFmtId="0" fontId="3" fillId="0" borderId="29" xfId="0" quotePrefix="1" applyFont="1" applyBorder="1" applyAlignment="1">
      <alignment horizontal="center" vertical="center"/>
    </xf>
    <xf numFmtId="0" fontId="3" fillId="0" borderId="45" xfId="0" quotePrefix="1" applyFont="1" applyBorder="1" applyAlignment="1">
      <alignment horizontal="center" vertical="center"/>
    </xf>
    <xf numFmtId="0" fontId="3" fillId="6" borderId="38" xfId="0" applyFont="1" applyFill="1" applyBorder="1" applyAlignment="1">
      <alignment horizontal="center"/>
    </xf>
    <xf numFmtId="0" fontId="80" fillId="6" borderId="37" xfId="0" applyFont="1" applyFill="1" applyBorder="1" applyAlignment="1">
      <alignment horizontal="center"/>
    </xf>
    <xf numFmtId="0" fontId="80" fillId="6" borderId="35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  <xf numFmtId="0" fontId="28" fillId="13" borderId="36" xfId="0" applyFont="1" applyFill="1" applyBorder="1" applyAlignment="1" applyProtection="1">
      <alignment horizontal="center" vertical="center"/>
      <protection locked="0"/>
    </xf>
    <xf numFmtId="0" fontId="28" fillId="13" borderId="36" xfId="0" applyFont="1" applyFill="1" applyBorder="1" applyAlignment="1" applyProtection="1">
      <alignment horizontal="left" vertical="center"/>
      <protection locked="0"/>
    </xf>
    <xf numFmtId="0" fontId="61" fillId="0" borderId="0" xfId="0" applyFont="1"/>
    <xf numFmtId="0" fontId="0" fillId="21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2" fillId="21" borderId="0" xfId="0" applyFont="1" applyFill="1"/>
    <xf numFmtId="0" fontId="13" fillId="21" borderId="0" xfId="0" applyFont="1" applyFill="1"/>
    <xf numFmtId="0" fontId="13" fillId="22" borderId="0" xfId="0" applyFont="1" applyFill="1"/>
    <xf numFmtId="0" fontId="13" fillId="10" borderId="28" xfId="0" applyFont="1" applyFill="1" applyBorder="1" applyAlignment="1">
      <alignment horizontal="center" vertical="center"/>
    </xf>
    <xf numFmtId="0" fontId="62" fillId="23" borderId="0" xfId="0" applyFont="1" applyFill="1" applyAlignment="1">
      <alignment horizontal="center"/>
    </xf>
    <xf numFmtId="0" fontId="62" fillId="23" borderId="0" xfId="0" applyFont="1" applyFill="1"/>
    <xf numFmtId="0" fontId="13" fillId="24" borderId="0" xfId="0" applyFont="1" applyFill="1"/>
    <xf numFmtId="0" fontId="13" fillId="25" borderId="0" xfId="0" applyFont="1" applyFill="1"/>
    <xf numFmtId="0" fontId="0" fillId="24" borderId="0" xfId="0" applyFill="1"/>
    <xf numFmtId="0" fontId="13" fillId="19" borderId="28" xfId="0" applyFont="1" applyFill="1" applyBorder="1"/>
    <xf numFmtId="0" fontId="13" fillId="20" borderId="28" xfId="0" applyFont="1" applyFill="1" applyBorder="1"/>
    <xf numFmtId="0" fontId="13" fillId="13" borderId="28" xfId="0" applyFont="1" applyFill="1" applyBorder="1"/>
    <xf numFmtId="0" fontId="62" fillId="13" borderId="0" xfId="0" applyFont="1" applyFill="1"/>
    <xf numFmtId="0" fontId="13" fillId="10" borderId="28" xfId="0" applyFont="1" applyFill="1" applyBorder="1"/>
    <xf numFmtId="1" fontId="3" fillId="6" borderId="37" xfId="0" quotePrefix="1" applyNumberFormat="1" applyFont="1" applyFill="1" applyBorder="1" applyAlignment="1" applyProtection="1">
      <alignment horizontal="center" vertical="center"/>
      <protection locked="0"/>
    </xf>
    <xf numFmtId="0" fontId="78" fillId="14" borderId="37" xfId="0" applyFont="1" applyFill="1" applyBorder="1" applyAlignment="1" applyProtection="1">
      <alignment horizontal="center" vertical="center"/>
      <protection locked="0"/>
    </xf>
    <xf numFmtId="169" fontId="2" fillId="6" borderId="37" xfId="0" applyNumberFormat="1" applyFont="1" applyFill="1" applyBorder="1" applyAlignment="1" applyProtection="1">
      <alignment horizontal="center" vertical="center"/>
      <protection locked="0"/>
    </xf>
    <xf numFmtId="1" fontId="3" fillId="6" borderId="45" xfId="0" quotePrefix="1" applyNumberFormat="1" applyFont="1" applyFill="1" applyBorder="1" applyAlignment="1" applyProtection="1">
      <alignment horizontal="center" vertical="center"/>
      <protection locked="0"/>
    </xf>
    <xf numFmtId="49" fontId="3" fillId="19" borderId="28" xfId="0" applyNumberFormat="1" applyFont="1" applyFill="1" applyBorder="1" applyAlignment="1" applyProtection="1">
      <alignment horizontal="center" vertical="center"/>
      <protection locked="0"/>
    </xf>
    <xf numFmtId="0" fontId="3" fillId="19" borderId="28" xfId="0" applyFont="1" applyFill="1" applyBorder="1" applyAlignment="1" applyProtection="1">
      <alignment vertical="center"/>
      <protection locked="0"/>
    </xf>
    <xf numFmtId="0" fontId="3" fillId="20" borderId="28" xfId="0" applyFont="1" applyFill="1" applyBorder="1" applyAlignment="1" applyProtection="1">
      <alignment vertical="center"/>
      <protection locked="0"/>
    </xf>
    <xf numFmtId="0" fontId="27" fillId="10" borderId="28" xfId="0" applyFont="1" applyFill="1" applyBorder="1" applyAlignment="1" applyProtection="1">
      <alignment horizontal="center" vertical="center"/>
      <protection locked="0"/>
    </xf>
    <xf numFmtId="0" fontId="27" fillId="10" borderId="28" xfId="0" applyFont="1" applyFill="1" applyBorder="1" applyProtection="1">
      <protection locked="0"/>
    </xf>
    <xf numFmtId="0" fontId="27" fillId="13" borderId="28" xfId="0" applyFont="1" applyFill="1" applyBorder="1" applyAlignment="1" applyProtection="1">
      <alignment vertical="center"/>
      <protection locked="0"/>
    </xf>
    <xf numFmtId="0" fontId="27" fillId="13" borderId="28" xfId="0" applyFont="1" applyFill="1" applyBorder="1" applyAlignment="1" applyProtection="1">
      <alignment horizontal="center" vertical="center"/>
      <protection locked="0"/>
    </xf>
    <xf numFmtId="0" fontId="80" fillId="13" borderId="28" xfId="0" applyFont="1" applyFill="1" applyBorder="1" applyAlignment="1">
      <alignment horizontal="center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horizontal="center" vertical="center"/>
      <protection locked="0"/>
    </xf>
    <xf numFmtId="0" fontId="80" fillId="13" borderId="28" xfId="0" applyFont="1" applyFill="1" applyBorder="1"/>
    <xf numFmtId="0" fontId="27" fillId="0" borderId="0" xfId="0" applyFont="1" applyProtection="1">
      <protection locked="0"/>
    </xf>
    <xf numFmtId="0" fontId="27" fillId="0" borderId="28" xfId="0" applyFont="1" applyBorder="1" applyProtection="1">
      <protection locked="0"/>
    </xf>
    <xf numFmtId="0" fontId="80" fillId="6" borderId="28" xfId="0" applyFont="1" applyFill="1" applyBorder="1" applyAlignment="1">
      <alignment horizontal="center" vertical="center"/>
    </xf>
    <xf numFmtId="0" fontId="80" fillId="6" borderId="37" xfId="0" applyFont="1" applyFill="1" applyBorder="1" applyAlignment="1">
      <alignment horizontal="center" vertical="center"/>
    </xf>
    <xf numFmtId="0" fontId="80" fillId="6" borderId="32" xfId="0" applyFont="1" applyFill="1" applyBorder="1" applyAlignment="1">
      <alignment horizontal="center" vertical="center"/>
    </xf>
    <xf numFmtId="0" fontId="80" fillId="6" borderId="38" xfId="0" applyFont="1" applyFill="1" applyBorder="1" applyAlignment="1">
      <alignment horizontal="center" vertical="center"/>
    </xf>
    <xf numFmtId="0" fontId="80" fillId="9" borderId="28" xfId="0" applyFont="1" applyFill="1" applyBorder="1" applyAlignment="1">
      <alignment horizontal="center" vertical="center"/>
    </xf>
    <xf numFmtId="0" fontId="80" fillId="9" borderId="38" xfId="0" applyFont="1" applyFill="1" applyBorder="1" applyAlignment="1">
      <alignment horizontal="center" vertical="center"/>
    </xf>
    <xf numFmtId="0" fontId="80" fillId="9" borderId="32" xfId="0" applyFont="1" applyFill="1" applyBorder="1" applyAlignment="1">
      <alignment horizontal="center" vertical="center"/>
    </xf>
    <xf numFmtId="0" fontId="80" fillId="9" borderId="37" xfId="0" applyFont="1" applyFill="1" applyBorder="1" applyAlignment="1">
      <alignment horizontal="center" vertical="center"/>
    </xf>
    <xf numFmtId="0" fontId="80" fillId="6" borderId="35" xfId="0" applyFont="1" applyFill="1" applyBorder="1" applyAlignment="1">
      <alignment horizontal="center" vertical="center"/>
    </xf>
    <xf numFmtId="0" fontId="80" fillId="6" borderId="33" xfId="0" applyFont="1" applyFill="1" applyBorder="1" applyAlignment="1">
      <alignment horizontal="center" vertical="center"/>
    </xf>
    <xf numFmtId="0" fontId="27" fillId="10" borderId="28" xfId="0" applyFont="1" applyFill="1" applyBorder="1" applyAlignment="1" applyProtection="1">
      <alignment horizontal="left" vertical="center"/>
      <protection locked="0"/>
    </xf>
    <xf numFmtId="0" fontId="90" fillId="0" borderId="37" xfId="0" applyFont="1" applyBorder="1" applyAlignment="1" applyProtection="1">
      <alignment horizontal="center" vertical="center"/>
      <protection locked="0"/>
    </xf>
    <xf numFmtId="0" fontId="3" fillId="20" borderId="28" xfId="0" applyFont="1" applyFill="1" applyBorder="1" applyAlignment="1">
      <alignment horizontal="center" vertical="center"/>
    </xf>
    <xf numFmtId="0" fontId="23" fillId="6" borderId="29" xfId="0" applyFont="1" applyFill="1" applyBorder="1" applyAlignment="1" applyProtection="1">
      <alignment horizontal="center" vertical="center"/>
      <protection hidden="1"/>
    </xf>
    <xf numFmtId="0" fontId="27" fillId="20" borderId="28" xfId="0" applyFont="1" applyFill="1" applyBorder="1" applyAlignment="1" applyProtection="1">
      <alignment horizontal="center" vertical="center"/>
      <protection locked="0"/>
    </xf>
    <xf numFmtId="0" fontId="23" fillId="6" borderId="36" xfId="0" applyFont="1" applyFill="1" applyBorder="1" applyAlignment="1" applyProtection="1">
      <alignment horizontal="center" vertical="center"/>
      <protection hidden="1"/>
    </xf>
    <xf numFmtId="0" fontId="28" fillId="18" borderId="28" xfId="0" applyFont="1" applyFill="1" applyBorder="1" applyAlignment="1" applyProtection="1">
      <alignment horizontal="center" vertical="center"/>
      <protection hidden="1"/>
    </xf>
    <xf numFmtId="0" fontId="23" fillId="6" borderId="31" xfId="0" applyFont="1" applyFill="1" applyBorder="1" applyAlignment="1" applyProtection="1">
      <alignment horizontal="center" vertical="center"/>
      <protection hidden="1"/>
    </xf>
    <xf numFmtId="0" fontId="67" fillId="8" borderId="28" xfId="0" applyFont="1" applyFill="1" applyBorder="1" applyAlignment="1" applyProtection="1">
      <alignment horizontal="center"/>
      <protection hidden="1"/>
    </xf>
    <xf numFmtId="0" fontId="23" fillId="6" borderId="33" xfId="0" applyFont="1" applyFill="1" applyBorder="1" applyAlignment="1" applyProtection="1">
      <alignment horizontal="center" vertical="center"/>
      <protection hidden="1"/>
    </xf>
    <xf numFmtId="168" fontId="26" fillId="6" borderId="28" xfId="1" quotePrefix="1" applyNumberFormat="1" applyFont="1" applyFill="1" applyBorder="1" applyAlignment="1" applyProtection="1">
      <alignment horizontal="center" vertical="center"/>
      <protection hidden="1"/>
    </xf>
    <xf numFmtId="0" fontId="23" fillId="6" borderId="35" xfId="0" applyFont="1" applyFill="1" applyBorder="1" applyAlignment="1" applyProtection="1">
      <alignment horizontal="center" vertical="center"/>
      <protection hidden="1"/>
    </xf>
    <xf numFmtId="0" fontId="69" fillId="12" borderId="28" xfId="0" applyFont="1" applyFill="1" applyBorder="1" applyAlignment="1" applyProtection="1">
      <alignment horizontal="center" vertical="center"/>
      <protection locked="0"/>
    </xf>
    <xf numFmtId="0" fontId="3" fillId="19" borderId="28" xfId="0" applyFont="1" applyFill="1" applyBorder="1" applyAlignment="1">
      <alignment vertical="center"/>
    </xf>
    <xf numFmtId="0" fontId="27" fillId="20" borderId="28" xfId="0" applyFont="1" applyFill="1" applyBorder="1" applyAlignment="1" applyProtection="1">
      <alignment vertical="center"/>
      <protection locked="0"/>
    </xf>
    <xf numFmtId="0" fontId="3" fillId="20" borderId="28" xfId="0" applyFont="1" applyFill="1" applyBorder="1" applyAlignment="1">
      <alignment vertical="center"/>
    </xf>
    <xf numFmtId="0" fontId="68" fillId="0" borderId="32" xfId="0" applyFont="1" applyBorder="1" applyAlignment="1" applyProtection="1">
      <alignment horizontal="center" vertical="center"/>
      <protection locked="0"/>
    </xf>
    <xf numFmtId="0" fontId="68" fillId="0" borderId="28" xfId="0" applyFont="1" applyBorder="1" applyAlignment="1" applyProtection="1">
      <alignment horizontal="center" vertical="center"/>
      <protection locked="0"/>
    </xf>
    <xf numFmtId="0" fontId="68" fillId="0" borderId="37" xfId="0" applyFont="1" applyBorder="1" applyAlignment="1" applyProtection="1">
      <alignment horizontal="center" vertical="center"/>
      <protection locked="0"/>
    </xf>
    <xf numFmtId="0" fontId="3" fillId="20" borderId="29" xfId="0" applyFont="1" applyFill="1" applyBorder="1" applyAlignment="1" applyProtection="1">
      <alignment horizontal="center" vertical="center"/>
      <protection locked="0"/>
    </xf>
    <xf numFmtId="0" fontId="3" fillId="20" borderId="29" xfId="0" applyFont="1" applyFill="1" applyBorder="1" applyAlignment="1" applyProtection="1">
      <alignment vertical="center"/>
      <protection locked="0"/>
    </xf>
    <xf numFmtId="0" fontId="3" fillId="6" borderId="37" xfId="0" applyFont="1" applyFill="1" applyBorder="1" applyAlignment="1">
      <alignment horizontal="center" vertical="center"/>
    </xf>
    <xf numFmtId="0" fontId="91" fillId="0" borderId="37" xfId="0" applyFont="1" applyBorder="1" applyAlignment="1" applyProtection="1">
      <alignment horizontal="center" vertical="center"/>
      <protection locked="0"/>
    </xf>
    <xf numFmtId="0" fontId="92" fillId="0" borderId="37" xfId="0" applyFont="1" applyBorder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horizontal="center" vertical="center" textRotation="180"/>
      <protection locked="0"/>
    </xf>
    <xf numFmtId="14" fontId="81" fillId="13" borderId="20" xfId="0" applyNumberFormat="1" applyFont="1" applyFill="1" applyBorder="1" applyAlignment="1" applyProtection="1">
      <alignment horizontal="center" vertical="center"/>
      <protection locked="0"/>
    </xf>
    <xf numFmtId="14" fontId="81" fillId="13" borderId="21" xfId="0" applyNumberFormat="1" applyFont="1" applyFill="1" applyBorder="1" applyAlignment="1" applyProtection="1">
      <alignment horizontal="center" vertical="center"/>
      <protection locked="0"/>
    </xf>
    <xf numFmtId="14" fontId="81" fillId="13" borderId="0" xfId="0" applyNumberFormat="1" applyFont="1" applyFill="1" applyAlignment="1" applyProtection="1">
      <alignment horizontal="center" vertical="center"/>
      <protection locked="0"/>
    </xf>
    <xf numFmtId="14" fontId="81" fillId="13" borderId="23" xfId="0" applyNumberFormat="1" applyFont="1" applyFill="1" applyBorder="1" applyAlignment="1" applyProtection="1">
      <alignment horizontal="center" vertical="center"/>
      <protection locked="0"/>
    </xf>
    <xf numFmtId="14" fontId="81" fillId="13" borderId="19" xfId="0" applyNumberFormat="1" applyFont="1" applyFill="1" applyBorder="1" applyAlignment="1" applyProtection="1">
      <alignment horizontal="center" vertical="center"/>
      <protection locked="0"/>
    </xf>
    <xf numFmtId="14" fontId="81" fillId="13" borderId="24" xfId="0" applyNumberFormat="1" applyFont="1" applyFill="1" applyBorder="1" applyAlignment="1" applyProtection="1">
      <alignment horizontal="center" vertical="center"/>
      <protection locked="0"/>
    </xf>
    <xf numFmtId="14" fontId="81" fillId="13" borderId="25" xfId="0" applyNumberFormat="1" applyFont="1" applyFill="1" applyBorder="1" applyAlignment="1" applyProtection="1">
      <alignment horizontal="center" vertical="center"/>
      <protection locked="0"/>
    </xf>
    <xf numFmtId="14" fontId="81" fillId="13" borderId="26" xfId="0" applyNumberFormat="1" applyFont="1" applyFill="1" applyBorder="1" applyAlignment="1" applyProtection="1">
      <alignment horizontal="center" vertical="center"/>
      <protection locked="0"/>
    </xf>
    <xf numFmtId="166" fontId="14" fillId="6" borderId="0" xfId="1" applyNumberFormat="1" applyFont="1" applyFill="1" applyBorder="1" applyAlignment="1" applyProtection="1">
      <alignment horizontal="center"/>
      <protection locked="0"/>
    </xf>
    <xf numFmtId="0" fontId="16" fillId="10" borderId="0" xfId="0" applyFont="1" applyFill="1" applyAlignment="1" applyProtection="1">
      <alignment horizontal="center" vertical="center"/>
      <protection locked="0"/>
    </xf>
    <xf numFmtId="14" fontId="81" fillId="13" borderId="46" xfId="0" applyNumberFormat="1" applyFont="1" applyFill="1" applyBorder="1" applyAlignment="1" applyProtection="1">
      <alignment horizontal="center" vertical="center"/>
      <protection locked="0"/>
    </xf>
    <xf numFmtId="14" fontId="81" fillId="13" borderId="47" xfId="0" applyNumberFormat="1" applyFont="1" applyFill="1" applyBorder="1" applyAlignment="1" applyProtection="1">
      <alignment horizontal="center" vertical="center"/>
      <protection locked="0"/>
    </xf>
    <xf numFmtId="14" fontId="81" fillId="13" borderId="48" xfId="0" applyNumberFormat="1" applyFont="1" applyFill="1" applyBorder="1" applyAlignment="1" applyProtection="1">
      <alignment horizontal="center" vertical="center"/>
      <protection locked="0"/>
    </xf>
    <xf numFmtId="14" fontId="81" fillId="13" borderId="41" xfId="0" applyNumberFormat="1" applyFont="1" applyFill="1" applyBorder="1" applyAlignment="1" applyProtection="1">
      <alignment horizontal="center" vertical="center"/>
      <protection locked="0"/>
    </xf>
    <xf numFmtId="14" fontId="81" fillId="13" borderId="42" xfId="0" applyNumberFormat="1" applyFont="1" applyFill="1" applyBorder="1" applyAlignment="1" applyProtection="1">
      <alignment horizontal="center" vertical="center"/>
      <protection locked="0"/>
    </xf>
    <xf numFmtId="14" fontId="81" fillId="13" borderId="44" xfId="0" applyNumberFormat="1" applyFont="1" applyFill="1" applyBorder="1" applyAlignment="1" applyProtection="1">
      <alignment horizontal="center" vertical="center"/>
      <protection locked="0"/>
    </xf>
    <xf numFmtId="166" fontId="88" fillId="13" borderId="19" xfId="1" applyNumberFormat="1" applyFont="1" applyFill="1" applyBorder="1" applyAlignment="1" applyProtection="1">
      <alignment horizontal="center" vertical="center"/>
      <protection locked="0"/>
    </xf>
    <xf numFmtId="166" fontId="89" fillId="13" borderId="21" xfId="1" applyNumberFormat="1" applyFont="1" applyFill="1" applyBorder="1" applyAlignment="1" applyProtection="1">
      <alignment horizontal="center" vertical="center"/>
      <protection locked="0"/>
    </xf>
    <xf numFmtId="166" fontId="89" fillId="13" borderId="24" xfId="1" applyNumberFormat="1" applyFont="1" applyFill="1" applyBorder="1" applyAlignment="1" applyProtection="1">
      <alignment horizontal="center" vertical="center"/>
      <protection locked="0"/>
    </xf>
    <xf numFmtId="166" fontId="89" fillId="13" borderId="26" xfId="1" applyNumberFormat="1" applyFont="1" applyFill="1" applyBorder="1" applyAlignment="1" applyProtection="1">
      <alignment horizontal="center" vertical="center"/>
      <protection locked="0"/>
    </xf>
    <xf numFmtId="0" fontId="64" fillId="6" borderId="0" xfId="0" applyFont="1" applyFill="1" applyAlignment="1" applyProtection="1">
      <alignment horizontal="left"/>
      <protection locked="0"/>
    </xf>
    <xf numFmtId="0" fontId="83" fillId="15" borderId="0" xfId="0" applyFont="1" applyFill="1" applyAlignment="1" applyProtection="1">
      <alignment horizontal="center" vertical="center" wrapText="1"/>
      <protection locked="0"/>
    </xf>
    <xf numFmtId="166" fontId="84" fillId="14" borderId="25" xfId="1" applyNumberFormat="1" applyFont="1" applyFill="1" applyBorder="1" applyAlignment="1" applyProtection="1">
      <alignment horizontal="center" vertical="center"/>
      <protection locked="0"/>
    </xf>
    <xf numFmtId="0" fontId="64" fillId="6" borderId="0" xfId="0" applyFont="1" applyFill="1" applyAlignment="1" applyProtection="1">
      <alignment horizontal="left" vertical="center"/>
      <protection locked="0"/>
    </xf>
    <xf numFmtId="0" fontId="67" fillId="8" borderId="42" xfId="0" applyFont="1" applyFill="1" applyBorder="1" applyAlignment="1" applyProtection="1">
      <alignment horizontal="center"/>
      <protection locked="0"/>
    </xf>
    <xf numFmtId="166" fontId="27" fillId="18" borderId="17" xfId="1" applyNumberFormat="1" applyFont="1" applyFill="1" applyBorder="1" applyAlignment="1" applyProtection="1">
      <alignment horizontal="center" wrapText="1"/>
      <protection locked="0"/>
    </xf>
    <xf numFmtId="0" fontId="38" fillId="6" borderId="19" xfId="0" applyFont="1" applyFill="1" applyBorder="1" applyAlignment="1" applyProtection="1">
      <alignment horizontal="center" wrapText="1"/>
      <protection locked="0"/>
    </xf>
    <xf numFmtId="0" fontId="38" fillId="6" borderId="21" xfId="0" applyFont="1" applyFill="1" applyBorder="1" applyAlignment="1" applyProtection="1">
      <alignment horizontal="center" wrapText="1"/>
      <protection locked="0"/>
    </xf>
    <xf numFmtId="0" fontId="35" fillId="12" borderId="0" xfId="0" applyFont="1" applyFill="1" applyAlignment="1" applyProtection="1">
      <alignment horizontal="center" vertical="center" textRotation="180"/>
      <protection locked="0"/>
    </xf>
    <xf numFmtId="0" fontId="35" fillId="12" borderId="30" xfId="0" applyFont="1" applyFill="1" applyBorder="1" applyAlignment="1" applyProtection="1">
      <alignment horizontal="center" vertical="center" textRotation="180"/>
      <protection locked="0"/>
    </xf>
    <xf numFmtId="0" fontId="85" fillId="26" borderId="22" xfId="0" applyFont="1" applyFill="1" applyBorder="1" applyAlignment="1" applyProtection="1">
      <alignment horizontal="center" vertical="center"/>
      <protection locked="0"/>
    </xf>
    <xf numFmtId="0" fontId="85" fillId="26" borderId="23" xfId="0" applyFont="1" applyFill="1" applyBorder="1" applyAlignment="1" applyProtection="1">
      <alignment horizontal="center" vertical="center"/>
      <protection locked="0"/>
    </xf>
    <xf numFmtId="0" fontId="86" fillId="12" borderId="53" xfId="0" applyFont="1" applyFill="1" applyBorder="1" applyAlignment="1" applyProtection="1">
      <alignment horizontal="center" vertical="center"/>
      <protection locked="0"/>
    </xf>
    <xf numFmtId="0" fontId="86" fillId="12" borderId="0" xfId="0" applyFont="1" applyFill="1" applyAlignment="1" applyProtection="1">
      <alignment horizontal="center" vertical="center"/>
      <protection locked="0"/>
    </xf>
    <xf numFmtId="0" fontId="82" fillId="13" borderId="22" xfId="0" applyFont="1" applyFill="1" applyBorder="1" applyAlignment="1" applyProtection="1">
      <alignment horizontal="center" vertical="center"/>
      <protection locked="0"/>
    </xf>
    <xf numFmtId="0" fontId="82" fillId="13" borderId="23" xfId="0" applyFont="1" applyFill="1" applyBorder="1" applyAlignment="1" applyProtection="1">
      <alignment horizontal="center" vertical="center"/>
      <protection locked="0"/>
    </xf>
    <xf numFmtId="14" fontId="87" fillId="20" borderId="24" xfId="0" applyNumberFormat="1" applyFont="1" applyFill="1" applyBorder="1" applyAlignment="1" applyProtection="1">
      <alignment horizontal="center" vertical="center"/>
      <protection locked="0"/>
    </xf>
    <xf numFmtId="14" fontId="87" fillId="20" borderId="26" xfId="0" applyNumberFormat="1" applyFont="1" applyFill="1" applyBorder="1" applyAlignment="1" applyProtection="1">
      <alignment horizontal="center" vertical="center"/>
      <protection locked="0"/>
    </xf>
    <xf numFmtId="166" fontId="3" fillId="6" borderId="0" xfId="1" applyNumberFormat="1" applyFont="1" applyFill="1" applyBorder="1" applyAlignment="1" applyProtection="1">
      <alignment horizontal="center"/>
      <protection locked="0"/>
    </xf>
    <xf numFmtId="14" fontId="81" fillId="13" borderId="49" xfId="0" applyNumberFormat="1" applyFont="1" applyFill="1" applyBorder="1" applyAlignment="1" applyProtection="1">
      <alignment horizontal="center" vertical="center"/>
      <protection locked="0"/>
    </xf>
    <xf numFmtId="14" fontId="81" fillId="13" borderId="43" xfId="0" applyNumberFormat="1" applyFont="1" applyFill="1" applyBorder="1" applyAlignment="1" applyProtection="1">
      <alignment horizontal="center" vertical="center"/>
      <protection locked="0"/>
    </xf>
    <xf numFmtId="14" fontId="81" fillId="13" borderId="50" xfId="0" applyNumberFormat="1" applyFont="1" applyFill="1" applyBorder="1" applyAlignment="1" applyProtection="1">
      <alignment horizontal="center" vertical="center"/>
      <protection locked="0"/>
    </xf>
    <xf numFmtId="14" fontId="81" fillId="13" borderId="51" xfId="0" applyNumberFormat="1" applyFont="1" applyFill="1" applyBorder="1" applyAlignment="1" applyProtection="1">
      <alignment horizontal="center" vertical="center"/>
      <protection locked="0"/>
    </xf>
    <xf numFmtId="14" fontId="81" fillId="13" borderId="30" xfId="0" applyNumberFormat="1" applyFont="1" applyFill="1" applyBorder="1" applyAlignment="1" applyProtection="1">
      <alignment horizontal="center" vertical="center"/>
      <protection locked="0"/>
    </xf>
    <xf numFmtId="14" fontId="81" fillId="13" borderId="52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.2"/>
  <sheetData/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66FF"/>
  </sheetPr>
  <dimension ref="A1:IV1135"/>
  <sheetViews>
    <sheetView tabSelected="1" zoomScale="75" zoomScaleNormal="75" zoomScaleSheetLayoutView="100" workbookViewId="0">
      <pane xSplit="7" ySplit="7" topLeftCell="CL8" activePane="bottomRight" state="frozen"/>
      <selection pane="topRight" activeCell="H1" sqref="H1"/>
      <selection pane="bottomLeft" activeCell="A8" sqref="A8"/>
      <selection pane="bottomRight" activeCell="DN16" sqref="DN16"/>
    </sheetView>
  </sheetViews>
  <sheetFormatPr defaultColWidth="11.44140625" defaultRowHeight="13.2"/>
  <cols>
    <col min="1" max="1" width="9.109375" style="81" customWidth="1"/>
    <col min="2" max="2" width="8.33203125" style="86" customWidth="1"/>
    <col min="3" max="3" width="8.109375" style="75" customWidth="1"/>
    <col min="4" max="4" width="25.6640625" style="72" customWidth="1"/>
    <col min="5" max="5" width="10.88671875" style="86" customWidth="1"/>
    <col min="6" max="6" width="3.33203125" style="87" customWidth="1"/>
    <col min="7" max="7" width="15.88671875" style="87" customWidth="1"/>
    <col min="8" max="13" width="4.88671875" style="78" customWidth="1"/>
    <col min="14" max="23" width="4.88671875" style="75" customWidth="1"/>
    <col min="24" max="24" width="4.88671875" style="88" customWidth="1"/>
    <col min="25" max="25" width="4.88671875" style="75" customWidth="1"/>
    <col min="26" max="26" width="4.88671875" style="154" customWidth="1"/>
    <col min="27" max="30" width="4.88671875" style="151" customWidth="1"/>
    <col min="31" max="31" width="4.88671875" style="155" customWidth="1"/>
    <col min="32" max="43" width="4.88671875" style="75" customWidth="1"/>
    <col min="44" max="44" width="4.33203125" style="75" customWidth="1"/>
    <col min="45" max="48" width="4.88671875" style="75" customWidth="1"/>
    <col min="49" max="64" width="4.88671875" style="79" customWidth="1"/>
    <col min="65" max="65" width="4.88671875" style="80" customWidth="1"/>
    <col min="66" max="73" width="4.88671875" style="79" customWidth="1"/>
    <col min="74" max="168" width="4.88671875" style="74" customWidth="1"/>
    <col min="169" max="16384" width="11.44140625" style="72"/>
  </cols>
  <sheetData>
    <row r="1" spans="1:256" s="71" customFormat="1" ht="36" customHeight="1" thickBot="1">
      <c r="A1" s="282" t="s">
        <v>338</v>
      </c>
      <c r="B1" s="282"/>
      <c r="C1" s="282"/>
      <c r="D1" s="282"/>
      <c r="E1" s="282"/>
      <c r="F1" s="282"/>
      <c r="G1" s="282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9"/>
      <c r="AX1" s="68"/>
      <c r="AY1" s="68"/>
      <c r="AZ1" s="68"/>
      <c r="BA1" s="68"/>
      <c r="BB1" s="68"/>
      <c r="BC1" s="69"/>
      <c r="BD1" s="68"/>
      <c r="BE1" s="68"/>
      <c r="BF1" s="68"/>
      <c r="BG1" s="68"/>
      <c r="BH1" s="68"/>
      <c r="BI1" s="69"/>
      <c r="BJ1" s="68"/>
      <c r="BK1" s="68"/>
      <c r="BL1" s="68"/>
      <c r="BM1" s="68"/>
      <c r="BN1" s="68"/>
      <c r="BO1" s="69"/>
      <c r="BP1" s="69"/>
      <c r="BQ1" s="123"/>
      <c r="BR1" s="123"/>
      <c r="BS1" s="123"/>
      <c r="BT1" s="123"/>
      <c r="BU1" s="123"/>
      <c r="BV1" s="70"/>
      <c r="BW1" s="124"/>
      <c r="BX1" s="124"/>
      <c r="BY1" s="124"/>
      <c r="BZ1" s="124"/>
      <c r="CA1" s="124"/>
      <c r="CB1" s="70"/>
      <c r="CC1" s="70"/>
      <c r="CD1" s="124"/>
      <c r="CE1" s="124"/>
      <c r="CF1" s="124"/>
      <c r="CG1" s="124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</row>
    <row r="2" spans="1:256" ht="56.1" customHeight="1">
      <c r="A2" s="272" t="s">
        <v>254</v>
      </c>
      <c r="B2" s="305" t="s">
        <v>261</v>
      </c>
      <c r="C2" s="299" t="s">
        <v>273</v>
      </c>
      <c r="D2" s="300"/>
      <c r="E2" s="99">
        <f>SUM(LARGE(E8:E33,{1,2,3,4,5}))</f>
        <v>338</v>
      </c>
      <c r="F2" s="289" t="s">
        <v>248</v>
      </c>
      <c r="G2" s="290"/>
      <c r="H2" s="283">
        <v>45090</v>
      </c>
      <c r="I2" s="284"/>
      <c r="J2" s="284"/>
      <c r="K2" s="284"/>
      <c r="L2" s="284"/>
      <c r="M2" s="285"/>
      <c r="N2" s="283" t="s">
        <v>339</v>
      </c>
      <c r="O2" s="284"/>
      <c r="P2" s="284"/>
      <c r="Q2" s="284"/>
      <c r="R2" s="284"/>
      <c r="S2" s="285"/>
      <c r="T2" s="283">
        <v>45104</v>
      </c>
      <c r="U2" s="284"/>
      <c r="V2" s="284"/>
      <c r="W2" s="284"/>
      <c r="X2" s="284"/>
      <c r="Y2" s="285"/>
      <c r="Z2" s="283">
        <v>45106</v>
      </c>
      <c r="AA2" s="284"/>
      <c r="AB2" s="284"/>
      <c r="AC2" s="284"/>
      <c r="AD2" s="284"/>
      <c r="AE2" s="312"/>
      <c r="AF2" s="283">
        <v>45113</v>
      </c>
      <c r="AG2" s="284"/>
      <c r="AH2" s="284"/>
      <c r="AI2" s="284"/>
      <c r="AJ2" s="284"/>
      <c r="AK2" s="285"/>
      <c r="AL2" s="277">
        <v>45120</v>
      </c>
      <c r="AM2" s="273"/>
      <c r="AN2" s="273"/>
      <c r="AO2" s="273"/>
      <c r="AP2" s="273"/>
      <c r="AQ2" s="274"/>
      <c r="AR2" s="277">
        <v>45125</v>
      </c>
      <c r="AS2" s="273"/>
      <c r="AT2" s="273"/>
      <c r="AU2" s="273"/>
      <c r="AV2" s="273"/>
      <c r="AW2" s="274"/>
      <c r="AX2" s="277">
        <v>45132</v>
      </c>
      <c r="AY2" s="273"/>
      <c r="AZ2" s="273"/>
      <c r="BA2" s="273"/>
      <c r="BB2" s="273"/>
      <c r="BC2" s="274"/>
      <c r="BD2" s="277">
        <v>45134</v>
      </c>
      <c r="BE2" s="273"/>
      <c r="BF2" s="273"/>
      <c r="BG2" s="273"/>
      <c r="BH2" s="273"/>
      <c r="BI2" s="274"/>
      <c r="BJ2" s="277">
        <v>45139</v>
      </c>
      <c r="BK2" s="273"/>
      <c r="BL2" s="273"/>
      <c r="BM2" s="273"/>
      <c r="BN2" s="273"/>
      <c r="BO2" s="274"/>
      <c r="BP2" s="277">
        <v>45141</v>
      </c>
      <c r="BQ2" s="273"/>
      <c r="BR2" s="273"/>
      <c r="BS2" s="273"/>
      <c r="BT2" s="273"/>
      <c r="BU2" s="273"/>
      <c r="BV2" s="277">
        <v>45146</v>
      </c>
      <c r="BW2" s="273"/>
      <c r="BX2" s="273"/>
      <c r="BY2" s="273"/>
      <c r="BZ2" s="273"/>
      <c r="CA2" s="274"/>
      <c r="CB2" s="277">
        <v>45153</v>
      </c>
      <c r="CC2" s="273"/>
      <c r="CD2" s="273"/>
      <c r="CE2" s="273"/>
      <c r="CF2" s="273"/>
      <c r="CG2" s="274"/>
      <c r="CH2" s="277">
        <v>45155</v>
      </c>
      <c r="CI2" s="273"/>
      <c r="CJ2" s="273"/>
      <c r="CK2" s="273"/>
      <c r="CL2" s="273"/>
      <c r="CM2" s="274"/>
      <c r="CN2" s="277">
        <v>45160</v>
      </c>
      <c r="CO2" s="273"/>
      <c r="CP2" s="273"/>
      <c r="CQ2" s="273"/>
      <c r="CR2" s="273"/>
      <c r="CS2" s="314"/>
      <c r="CT2" s="273">
        <v>45162</v>
      </c>
      <c r="CU2" s="273"/>
      <c r="CV2" s="273"/>
      <c r="CW2" s="273"/>
      <c r="CX2" s="273"/>
      <c r="CY2" s="274"/>
      <c r="CZ2" s="273">
        <v>45167</v>
      </c>
      <c r="DA2" s="273"/>
      <c r="DB2" s="273"/>
      <c r="DC2" s="273"/>
      <c r="DD2" s="273"/>
      <c r="DE2" s="274"/>
      <c r="DF2" s="273"/>
      <c r="DG2" s="273"/>
      <c r="DH2" s="273"/>
      <c r="DI2" s="273"/>
      <c r="DJ2" s="273"/>
      <c r="DK2" s="274"/>
      <c r="DL2" s="273"/>
      <c r="DM2" s="273"/>
      <c r="DN2" s="273"/>
      <c r="DO2" s="273"/>
      <c r="DP2" s="273"/>
      <c r="DQ2" s="274"/>
      <c r="DR2" s="273"/>
      <c r="DS2" s="273"/>
      <c r="DT2" s="273"/>
      <c r="DU2" s="273"/>
      <c r="DV2" s="273"/>
      <c r="DW2" s="274"/>
      <c r="DX2" s="273"/>
      <c r="DY2" s="273"/>
      <c r="DZ2" s="273"/>
      <c r="EA2" s="273"/>
      <c r="EB2" s="273"/>
      <c r="EC2" s="274"/>
      <c r="ED2" s="273"/>
      <c r="EE2" s="273"/>
      <c r="EF2" s="273"/>
      <c r="EG2" s="273"/>
      <c r="EH2" s="273"/>
      <c r="EI2" s="274"/>
      <c r="EJ2" s="273"/>
      <c r="EK2" s="273"/>
      <c r="EL2" s="273"/>
      <c r="EM2" s="273"/>
      <c r="EN2" s="273"/>
      <c r="EO2" s="274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</row>
    <row r="3" spans="1:256" ht="23.1" customHeight="1" thickBot="1">
      <c r="A3" s="272"/>
      <c r="B3" s="306"/>
      <c r="C3" s="307" t="s">
        <v>263</v>
      </c>
      <c r="D3" s="308"/>
      <c r="E3" s="100" t="s">
        <v>255</v>
      </c>
      <c r="F3" s="291"/>
      <c r="G3" s="292"/>
      <c r="H3" s="286"/>
      <c r="I3" s="287"/>
      <c r="J3" s="287"/>
      <c r="K3" s="287"/>
      <c r="L3" s="287"/>
      <c r="M3" s="288"/>
      <c r="N3" s="286"/>
      <c r="O3" s="287"/>
      <c r="P3" s="287"/>
      <c r="Q3" s="287"/>
      <c r="R3" s="287"/>
      <c r="S3" s="288"/>
      <c r="T3" s="286"/>
      <c r="U3" s="287"/>
      <c r="V3" s="287"/>
      <c r="W3" s="287"/>
      <c r="X3" s="287"/>
      <c r="Y3" s="288"/>
      <c r="Z3" s="286"/>
      <c r="AA3" s="287"/>
      <c r="AB3" s="287"/>
      <c r="AC3" s="287"/>
      <c r="AD3" s="287"/>
      <c r="AE3" s="313"/>
      <c r="AF3" s="286"/>
      <c r="AG3" s="287"/>
      <c r="AH3" s="287"/>
      <c r="AI3" s="287"/>
      <c r="AJ3" s="287"/>
      <c r="AK3" s="288"/>
      <c r="AL3" s="278"/>
      <c r="AM3" s="279"/>
      <c r="AN3" s="279"/>
      <c r="AO3" s="279"/>
      <c r="AP3" s="279"/>
      <c r="AQ3" s="280"/>
      <c r="AR3" s="278"/>
      <c r="AS3" s="279"/>
      <c r="AT3" s="279"/>
      <c r="AU3" s="279"/>
      <c r="AV3" s="279"/>
      <c r="AW3" s="280"/>
      <c r="AX3" s="278"/>
      <c r="AY3" s="279"/>
      <c r="AZ3" s="279"/>
      <c r="BA3" s="279"/>
      <c r="BB3" s="279"/>
      <c r="BC3" s="280"/>
      <c r="BD3" s="278"/>
      <c r="BE3" s="279"/>
      <c r="BF3" s="279"/>
      <c r="BG3" s="279"/>
      <c r="BH3" s="279"/>
      <c r="BI3" s="280"/>
      <c r="BJ3" s="278"/>
      <c r="BK3" s="279"/>
      <c r="BL3" s="279"/>
      <c r="BM3" s="279"/>
      <c r="BN3" s="279"/>
      <c r="BO3" s="280"/>
      <c r="BP3" s="278"/>
      <c r="BQ3" s="279"/>
      <c r="BR3" s="279"/>
      <c r="BS3" s="279"/>
      <c r="BT3" s="279"/>
      <c r="BU3" s="279"/>
      <c r="BV3" s="278"/>
      <c r="BW3" s="279"/>
      <c r="BX3" s="279"/>
      <c r="BY3" s="279"/>
      <c r="BZ3" s="279"/>
      <c r="CA3" s="280"/>
      <c r="CB3" s="278"/>
      <c r="CC3" s="279"/>
      <c r="CD3" s="279"/>
      <c r="CE3" s="279"/>
      <c r="CF3" s="279"/>
      <c r="CG3" s="280"/>
      <c r="CH3" s="278"/>
      <c r="CI3" s="279"/>
      <c r="CJ3" s="279"/>
      <c r="CK3" s="279"/>
      <c r="CL3" s="279"/>
      <c r="CM3" s="280"/>
      <c r="CN3" s="315"/>
      <c r="CO3" s="316"/>
      <c r="CP3" s="316"/>
      <c r="CQ3" s="316"/>
      <c r="CR3" s="316"/>
      <c r="CS3" s="317"/>
      <c r="CT3" s="275"/>
      <c r="CU3" s="275"/>
      <c r="CV3" s="275"/>
      <c r="CW3" s="275"/>
      <c r="CX3" s="275"/>
      <c r="CY3" s="276"/>
      <c r="CZ3" s="275"/>
      <c r="DA3" s="275"/>
      <c r="DB3" s="275"/>
      <c r="DC3" s="275"/>
      <c r="DD3" s="275"/>
      <c r="DE3" s="276"/>
      <c r="DF3" s="275"/>
      <c r="DG3" s="275"/>
      <c r="DH3" s="275"/>
      <c r="DI3" s="275"/>
      <c r="DJ3" s="275"/>
      <c r="DK3" s="276"/>
      <c r="DL3" s="275"/>
      <c r="DM3" s="275"/>
      <c r="DN3" s="275"/>
      <c r="DO3" s="275"/>
      <c r="DP3" s="275"/>
      <c r="DQ3" s="276"/>
      <c r="DR3" s="275"/>
      <c r="DS3" s="275"/>
      <c r="DT3" s="275"/>
      <c r="DU3" s="275"/>
      <c r="DV3" s="275"/>
      <c r="DW3" s="276"/>
      <c r="DX3" s="275"/>
      <c r="DY3" s="275"/>
      <c r="DZ3" s="275"/>
      <c r="EA3" s="275"/>
      <c r="EB3" s="275"/>
      <c r="EC3" s="276"/>
      <c r="ED3" s="275"/>
      <c r="EE3" s="275"/>
      <c r="EF3" s="275"/>
      <c r="EG3" s="275"/>
      <c r="EH3" s="275"/>
      <c r="EI3" s="276"/>
      <c r="EJ3" s="275"/>
      <c r="EK3" s="275"/>
      <c r="EL3" s="275"/>
      <c r="EM3" s="275"/>
      <c r="EN3" s="275"/>
      <c r="EO3" s="27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</row>
    <row r="4" spans="1:256" ht="23.1" customHeight="1" thickBot="1">
      <c r="A4" s="272"/>
      <c r="B4" s="98" t="s">
        <v>257</v>
      </c>
      <c r="C4" s="303" t="s">
        <v>264</v>
      </c>
      <c r="D4" s="304"/>
      <c r="E4" s="101">
        <f>COUNT($H4:FL4)</f>
        <v>102</v>
      </c>
      <c r="F4" s="311" t="s">
        <v>247</v>
      </c>
      <c r="G4" s="311"/>
      <c r="H4" s="134">
        <v>1</v>
      </c>
      <c r="I4" s="135">
        <v>2</v>
      </c>
      <c r="J4" s="135">
        <v>3</v>
      </c>
      <c r="K4" s="135">
        <v>4</v>
      </c>
      <c r="L4" s="135">
        <v>5</v>
      </c>
      <c r="M4" s="224">
        <v>6</v>
      </c>
      <c r="N4" s="111">
        <v>1</v>
      </c>
      <c r="O4" s="141">
        <v>2</v>
      </c>
      <c r="P4" s="141">
        <v>3</v>
      </c>
      <c r="Q4" s="112">
        <v>4</v>
      </c>
      <c r="R4" s="112">
        <v>5</v>
      </c>
      <c r="S4" s="221">
        <v>6</v>
      </c>
      <c r="T4" s="111">
        <v>1</v>
      </c>
      <c r="U4" s="112">
        <v>2</v>
      </c>
      <c r="V4" s="112">
        <v>3</v>
      </c>
      <c r="W4" s="112">
        <v>4</v>
      </c>
      <c r="X4" s="112">
        <v>5</v>
      </c>
      <c r="Y4" s="149">
        <v>6</v>
      </c>
      <c r="Z4" s="152">
        <v>1</v>
      </c>
      <c r="AA4" s="141">
        <v>2</v>
      </c>
      <c r="AB4" s="141">
        <v>3</v>
      </c>
      <c r="AC4" s="141">
        <v>4</v>
      </c>
      <c r="AD4" s="112">
        <v>5</v>
      </c>
      <c r="AE4" s="144">
        <v>6</v>
      </c>
      <c r="AF4" s="157">
        <v>4</v>
      </c>
      <c r="AG4" s="156">
        <v>4</v>
      </c>
      <c r="AH4" s="156">
        <v>4</v>
      </c>
      <c r="AI4" s="156">
        <v>4</v>
      </c>
      <c r="AJ4" s="156">
        <v>4</v>
      </c>
      <c r="AK4" s="158">
        <v>4</v>
      </c>
      <c r="AL4" s="194">
        <v>1</v>
      </c>
      <c r="AM4" s="195">
        <v>2</v>
      </c>
      <c r="AN4" s="195">
        <v>3</v>
      </c>
      <c r="AO4" s="195">
        <v>4</v>
      </c>
      <c r="AP4" s="195">
        <v>5</v>
      </c>
      <c r="AQ4" s="196">
        <v>6</v>
      </c>
      <c r="AR4" s="194">
        <v>1</v>
      </c>
      <c r="AS4" s="195">
        <v>2</v>
      </c>
      <c r="AT4" s="195">
        <v>3</v>
      </c>
      <c r="AU4" s="195">
        <v>4</v>
      </c>
      <c r="AV4" s="195">
        <v>5</v>
      </c>
      <c r="AW4" s="196">
        <v>6</v>
      </c>
      <c r="AX4" s="194">
        <v>1</v>
      </c>
      <c r="AY4" s="195">
        <v>2</v>
      </c>
      <c r="AZ4" s="195">
        <v>3</v>
      </c>
      <c r="BA4" s="195">
        <v>4</v>
      </c>
      <c r="BB4" s="195">
        <v>5</v>
      </c>
      <c r="BC4" s="196">
        <v>6</v>
      </c>
      <c r="BD4" s="194">
        <v>1</v>
      </c>
      <c r="BE4" s="195">
        <v>2</v>
      </c>
      <c r="BF4" s="195">
        <v>3</v>
      </c>
      <c r="BG4" s="195">
        <v>4</v>
      </c>
      <c r="BH4" s="195">
        <v>5</v>
      </c>
      <c r="BI4" s="196">
        <v>6</v>
      </c>
      <c r="BJ4" s="194">
        <v>1</v>
      </c>
      <c r="BK4" s="195">
        <v>2</v>
      </c>
      <c r="BL4" s="195">
        <v>3</v>
      </c>
      <c r="BM4" s="195">
        <v>4</v>
      </c>
      <c r="BN4" s="195">
        <v>5</v>
      </c>
      <c r="BO4" s="196">
        <v>6</v>
      </c>
      <c r="BP4" s="194">
        <v>1</v>
      </c>
      <c r="BQ4" s="195">
        <v>2</v>
      </c>
      <c r="BR4" s="195">
        <v>3</v>
      </c>
      <c r="BS4" s="195">
        <v>4</v>
      </c>
      <c r="BT4" s="195">
        <v>5</v>
      </c>
      <c r="BU4" s="195">
        <v>6</v>
      </c>
      <c r="BV4" s="194">
        <v>5</v>
      </c>
      <c r="BW4" s="195">
        <v>5</v>
      </c>
      <c r="BX4" s="195">
        <v>5</v>
      </c>
      <c r="BY4" s="195">
        <v>5</v>
      </c>
      <c r="BZ4" s="195">
        <v>5</v>
      </c>
      <c r="CA4" s="196">
        <v>5</v>
      </c>
      <c r="CB4" s="194">
        <v>1</v>
      </c>
      <c r="CC4" s="195">
        <v>2</v>
      </c>
      <c r="CD4" s="195">
        <v>3</v>
      </c>
      <c r="CE4" s="195">
        <v>4</v>
      </c>
      <c r="CF4" s="195">
        <v>5</v>
      </c>
      <c r="CG4" s="196">
        <v>6</v>
      </c>
      <c r="CH4" s="194">
        <v>1</v>
      </c>
      <c r="CI4" s="195">
        <v>2</v>
      </c>
      <c r="CJ4" s="195">
        <v>3</v>
      </c>
      <c r="CK4" s="195">
        <v>4</v>
      </c>
      <c r="CL4" s="195">
        <v>5</v>
      </c>
      <c r="CM4" s="196">
        <v>6</v>
      </c>
      <c r="CN4" s="157">
        <v>1</v>
      </c>
      <c r="CO4" s="156">
        <v>2</v>
      </c>
      <c r="CP4" s="156">
        <v>3</v>
      </c>
      <c r="CQ4" s="156">
        <v>4</v>
      </c>
      <c r="CR4" s="156">
        <v>5</v>
      </c>
      <c r="CS4" s="156">
        <v>6</v>
      </c>
      <c r="CT4" s="157">
        <v>1</v>
      </c>
      <c r="CU4" s="156">
        <v>2</v>
      </c>
      <c r="CV4" s="156">
        <v>3</v>
      </c>
      <c r="CW4" s="156">
        <v>4</v>
      </c>
      <c r="CX4" s="156">
        <v>5</v>
      </c>
      <c r="CY4" s="158">
        <v>6</v>
      </c>
      <c r="CZ4" s="157">
        <v>1</v>
      </c>
      <c r="DA4" s="156">
        <v>2</v>
      </c>
      <c r="DB4" s="156">
        <v>3</v>
      </c>
      <c r="DC4" s="156">
        <v>4</v>
      </c>
      <c r="DD4" s="156">
        <v>5</v>
      </c>
      <c r="DE4" s="158">
        <v>6</v>
      </c>
      <c r="DF4" s="157"/>
      <c r="DG4" s="156"/>
      <c r="DH4" s="156"/>
      <c r="DI4" s="156"/>
      <c r="DJ4" s="156"/>
      <c r="DK4" s="158"/>
      <c r="DL4" s="157"/>
      <c r="DM4" s="156"/>
      <c r="DN4" s="156"/>
      <c r="DO4" s="156"/>
      <c r="DP4" s="156"/>
      <c r="DQ4" s="158"/>
      <c r="DR4" s="157"/>
      <c r="DS4" s="156"/>
      <c r="DT4" s="156"/>
      <c r="DU4" s="156"/>
      <c r="DV4" s="156"/>
      <c r="DW4" s="158"/>
      <c r="DX4" s="157"/>
      <c r="DY4" s="156"/>
      <c r="DZ4" s="156"/>
      <c r="EA4" s="156"/>
      <c r="EB4" s="156"/>
      <c r="EC4" s="158"/>
      <c r="ED4" s="157"/>
      <c r="EE4" s="156"/>
      <c r="EF4" s="156"/>
      <c r="EG4" s="156"/>
      <c r="EH4" s="156"/>
      <c r="EI4" s="158"/>
      <c r="EJ4" s="157"/>
      <c r="EK4" s="156"/>
      <c r="EL4" s="156"/>
      <c r="EM4" s="156"/>
      <c r="EN4" s="156"/>
      <c r="EO4" s="158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5"/>
      <c r="FE4" s="115"/>
      <c r="FF4" s="115"/>
      <c r="FG4" s="115"/>
      <c r="FH4" s="115"/>
      <c r="FI4" s="115"/>
      <c r="FJ4" s="115"/>
      <c r="FK4" s="115"/>
      <c r="FL4" s="115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</row>
    <row r="5" spans="1:256" ht="23.1" customHeight="1" thickBot="1">
      <c r="A5" s="272"/>
      <c r="B5" s="301" t="s">
        <v>256</v>
      </c>
      <c r="C5" s="309" t="s">
        <v>265</v>
      </c>
      <c r="D5" s="310"/>
      <c r="E5" s="102">
        <f>AVERAGE(E2)/5</f>
        <v>67.599999999999994</v>
      </c>
      <c r="F5" s="295" t="s">
        <v>253</v>
      </c>
      <c r="G5" s="295"/>
      <c r="H5" s="177">
        <v>6</v>
      </c>
      <c r="I5" s="178">
        <v>6</v>
      </c>
      <c r="J5" s="178">
        <v>6</v>
      </c>
      <c r="K5" s="178">
        <v>5</v>
      </c>
      <c r="L5" s="178">
        <v>6</v>
      </c>
      <c r="M5" s="188">
        <v>5</v>
      </c>
      <c r="N5" s="175">
        <v>8</v>
      </c>
      <c r="O5" s="176">
        <v>8</v>
      </c>
      <c r="P5" s="176">
        <v>8</v>
      </c>
      <c r="Q5" s="176">
        <v>7</v>
      </c>
      <c r="R5" s="176">
        <v>6</v>
      </c>
      <c r="S5" s="222">
        <v>7</v>
      </c>
      <c r="T5" s="113">
        <v>4</v>
      </c>
      <c r="U5" s="114">
        <v>5</v>
      </c>
      <c r="V5" s="114">
        <v>5</v>
      </c>
      <c r="W5" s="114">
        <v>5</v>
      </c>
      <c r="X5" s="114">
        <v>5</v>
      </c>
      <c r="Y5" s="145">
        <v>5</v>
      </c>
      <c r="Z5" s="113">
        <v>4</v>
      </c>
      <c r="AA5" s="114">
        <v>5</v>
      </c>
      <c r="AB5" s="114">
        <v>5</v>
      </c>
      <c r="AC5" s="114">
        <v>5</v>
      </c>
      <c r="AD5" s="129">
        <v>4</v>
      </c>
      <c r="AE5" s="127">
        <v>4</v>
      </c>
      <c r="AF5" s="113">
        <v>4</v>
      </c>
      <c r="AG5" s="114">
        <v>4</v>
      </c>
      <c r="AH5" s="114">
        <v>4</v>
      </c>
      <c r="AI5" s="114">
        <v>4</v>
      </c>
      <c r="AJ5" s="129">
        <v>4</v>
      </c>
      <c r="AK5" s="153">
        <v>4</v>
      </c>
      <c r="AL5" s="113">
        <v>7</v>
      </c>
      <c r="AM5" s="114">
        <v>6</v>
      </c>
      <c r="AN5" s="114">
        <v>7</v>
      </c>
      <c r="AO5" s="114">
        <v>7</v>
      </c>
      <c r="AP5" s="129">
        <v>7</v>
      </c>
      <c r="AQ5" s="153">
        <v>7</v>
      </c>
      <c r="AR5" s="113">
        <v>5</v>
      </c>
      <c r="AS5" s="114">
        <v>5</v>
      </c>
      <c r="AT5" s="114">
        <v>4</v>
      </c>
      <c r="AU5" s="114">
        <v>4</v>
      </c>
      <c r="AV5" s="129">
        <v>5</v>
      </c>
      <c r="AW5" s="153">
        <v>5</v>
      </c>
      <c r="AX5" s="113">
        <v>5</v>
      </c>
      <c r="AY5" s="114">
        <v>5</v>
      </c>
      <c r="AZ5" s="114">
        <v>5</v>
      </c>
      <c r="BA5" s="114">
        <v>4</v>
      </c>
      <c r="BB5" s="129">
        <v>4</v>
      </c>
      <c r="BC5" s="153">
        <v>5</v>
      </c>
      <c r="BD5" s="113">
        <v>7</v>
      </c>
      <c r="BE5" s="114">
        <v>7</v>
      </c>
      <c r="BF5" s="114">
        <v>7</v>
      </c>
      <c r="BG5" s="114">
        <v>7</v>
      </c>
      <c r="BH5" s="129">
        <v>6</v>
      </c>
      <c r="BI5" s="153">
        <v>6</v>
      </c>
      <c r="BJ5" s="113">
        <v>6</v>
      </c>
      <c r="BK5" s="114">
        <v>6</v>
      </c>
      <c r="BL5" s="114">
        <v>5</v>
      </c>
      <c r="BM5" s="114">
        <v>5</v>
      </c>
      <c r="BN5" s="129">
        <v>4</v>
      </c>
      <c r="BO5" s="153">
        <v>4</v>
      </c>
      <c r="BP5" s="113">
        <v>5</v>
      </c>
      <c r="BQ5" s="114">
        <v>6</v>
      </c>
      <c r="BR5" s="114">
        <v>6</v>
      </c>
      <c r="BS5" s="114">
        <v>6</v>
      </c>
      <c r="BT5" s="114">
        <v>6</v>
      </c>
      <c r="BU5" s="114">
        <v>6</v>
      </c>
      <c r="BV5" s="113">
        <v>4</v>
      </c>
      <c r="BW5" s="114">
        <v>4</v>
      </c>
      <c r="BX5" s="114">
        <v>4</v>
      </c>
      <c r="BY5" s="114">
        <v>4</v>
      </c>
      <c r="BZ5" s="129">
        <v>4</v>
      </c>
      <c r="CA5" s="153">
        <v>4</v>
      </c>
      <c r="CB5" s="113">
        <v>5</v>
      </c>
      <c r="CC5" s="114">
        <v>5</v>
      </c>
      <c r="CD5" s="114">
        <v>5</v>
      </c>
      <c r="CE5" s="114">
        <v>5</v>
      </c>
      <c r="CF5" s="129">
        <v>4</v>
      </c>
      <c r="CG5" s="153">
        <v>5</v>
      </c>
      <c r="CH5" s="113">
        <v>4</v>
      </c>
      <c r="CI5" s="114">
        <v>4</v>
      </c>
      <c r="CJ5" s="114">
        <v>4</v>
      </c>
      <c r="CK5" s="114">
        <v>4</v>
      </c>
      <c r="CL5" s="129"/>
      <c r="CM5" s="153">
        <v>3</v>
      </c>
      <c r="CN5" s="113">
        <v>7</v>
      </c>
      <c r="CO5" s="114">
        <v>6</v>
      </c>
      <c r="CP5" s="114">
        <v>6</v>
      </c>
      <c r="CQ5" s="114">
        <v>7</v>
      </c>
      <c r="CR5" s="114">
        <v>6</v>
      </c>
      <c r="CS5" s="129">
        <v>7</v>
      </c>
      <c r="CT5" s="175">
        <v>5</v>
      </c>
      <c r="CU5" s="176">
        <v>5</v>
      </c>
      <c r="CV5" s="176">
        <v>5</v>
      </c>
      <c r="CW5" s="176">
        <v>5</v>
      </c>
      <c r="CX5" s="178">
        <v>5</v>
      </c>
      <c r="CY5" s="188">
        <v>5</v>
      </c>
      <c r="CZ5" s="175">
        <v>5</v>
      </c>
      <c r="DA5" s="176">
        <v>6</v>
      </c>
      <c r="DB5" s="176">
        <v>6</v>
      </c>
      <c r="DC5" s="176">
        <v>6</v>
      </c>
      <c r="DD5" s="178">
        <v>5</v>
      </c>
      <c r="DE5" s="188">
        <v>6</v>
      </c>
      <c r="DF5" s="113"/>
      <c r="DG5" s="114"/>
      <c r="DH5" s="114"/>
      <c r="DI5" s="114"/>
      <c r="DJ5" s="129"/>
      <c r="DK5" s="153"/>
      <c r="DL5" s="113"/>
      <c r="DM5" s="114"/>
      <c r="DN5" s="114"/>
      <c r="DO5" s="114"/>
      <c r="DP5" s="129"/>
      <c r="DQ5" s="153"/>
      <c r="DR5" s="113"/>
      <c r="DS5" s="114"/>
      <c r="DT5" s="114"/>
      <c r="DU5" s="114"/>
      <c r="DV5" s="129"/>
      <c r="DW5" s="153"/>
      <c r="DX5" s="175"/>
      <c r="DY5" s="176"/>
      <c r="DZ5" s="176"/>
      <c r="EA5" s="176"/>
      <c r="EB5" s="178"/>
      <c r="EC5" s="188"/>
      <c r="ED5" s="113"/>
      <c r="EE5" s="114"/>
      <c r="EF5" s="114"/>
      <c r="EG5" s="114"/>
      <c r="EH5" s="129"/>
      <c r="EI5" s="153"/>
      <c r="EJ5" s="113"/>
      <c r="EK5" s="114"/>
      <c r="EL5" s="114"/>
      <c r="EM5" s="114"/>
      <c r="EN5" s="129"/>
      <c r="EO5" s="153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17"/>
      <c r="FE5" s="117"/>
      <c r="FF5" s="117"/>
      <c r="FG5" s="117"/>
      <c r="FH5" s="117"/>
      <c r="FI5" s="117"/>
      <c r="FJ5" s="117"/>
      <c r="FK5" s="117"/>
      <c r="FL5" s="117"/>
    </row>
    <row r="6" spans="1:256" ht="32.1" customHeight="1" thickBot="1">
      <c r="A6" s="272"/>
      <c r="B6" s="301"/>
      <c r="C6" s="294" t="s">
        <v>258</v>
      </c>
      <c r="D6" s="294"/>
      <c r="E6" s="138">
        <f>E5/2</f>
        <v>33.799999999999997</v>
      </c>
      <c r="F6" s="298" t="s">
        <v>260</v>
      </c>
      <c r="G6" s="298"/>
      <c r="H6" s="249">
        <f>IF(COUNTA(H8:H31)=0,"",COUNTA(H8:H31))</f>
        <v>6</v>
      </c>
      <c r="I6" s="249">
        <f>IF(COUNTA(I8:I31)=0,"",COUNTA(I8:I31))</f>
        <v>6</v>
      </c>
      <c r="J6" s="249">
        <f>IF(COUNTA(J8:J31)=0,"",COUNTA(J8:J31))</f>
        <v>6</v>
      </c>
      <c r="K6" s="249">
        <f>IF(COUNTA(K8:K31)=0,"",COUNTA(K8:K31))</f>
        <v>5</v>
      </c>
      <c r="L6" s="249">
        <f>IF(COUNTA(L8:L31)=0,"",COUNTA(L8:L31))</f>
        <v>6</v>
      </c>
      <c r="M6" s="249">
        <f>IF(COUNTA(M8:M31)=0,"",COUNTA(M8:M31))</f>
        <v>5</v>
      </c>
      <c r="N6" s="249">
        <f>IF(COUNTA(N8:N31)=0,"",COUNTA(N8:N31))</f>
        <v>8</v>
      </c>
      <c r="O6" s="249">
        <f>IF(COUNTA(O8:O31)=0,"",COUNTA(O8:O31))</f>
        <v>8</v>
      </c>
      <c r="P6" s="249">
        <f>IF(COUNTA(P8:P31)=0,"",COUNTA(P8:P31))</f>
        <v>8</v>
      </c>
      <c r="Q6" s="249">
        <f>IF(COUNTA(Q8:Q31)=0,"",COUNTA(Q8:Q31))</f>
        <v>7</v>
      </c>
      <c r="R6" s="249">
        <f>IF(COUNTA(R8:R31)=0,"",COUNTA(R8:R31))</f>
        <v>6</v>
      </c>
      <c r="S6" s="249">
        <f>IF(COUNTA(S8:S31)=0,"",COUNTA(S8:S31))</f>
        <v>7</v>
      </c>
      <c r="T6" s="249">
        <f>IF(COUNTA(T8:T31)=0,"",COUNTA(T8:T31))</f>
        <v>4</v>
      </c>
      <c r="U6" s="249">
        <f>IF(COUNTA(U8:U31)=0,"",COUNTA(U8:U31))</f>
        <v>5</v>
      </c>
      <c r="V6" s="249">
        <f>IF(COUNTA(V8:V31)=0,"",COUNTA(V8:V31))</f>
        <v>5</v>
      </c>
      <c r="W6" s="249">
        <f>IF(COUNTA(W8:W31)=0,"",COUNTA(W8:W31))</f>
        <v>5</v>
      </c>
      <c r="X6" s="249">
        <f>IF(COUNTA(X8:X31)=0,"",COUNTA(X8:X31))</f>
        <v>5</v>
      </c>
      <c r="Y6" s="249">
        <f>IF(COUNTA(Y8:Y31)=0,"",COUNTA(Y8:Y31))</f>
        <v>5</v>
      </c>
      <c r="Z6" s="249">
        <f>IF(COUNTA(Z8:Z31)=0,"",COUNTA(Z8:Z31))</f>
        <v>4</v>
      </c>
      <c r="AA6" s="249">
        <f>IF(COUNTA(AA8:AA31)=0,"",COUNTA(AA8:AA31))</f>
        <v>5</v>
      </c>
      <c r="AB6" s="249">
        <f>IF(COUNTA(AB8:AB31)=0,"",COUNTA(AB8:AB31))</f>
        <v>5</v>
      </c>
      <c r="AC6" s="249">
        <f>IF(COUNTA(AC8:AC31)=0,"",COUNTA(AC8:AC31))</f>
        <v>5</v>
      </c>
      <c r="AD6" s="249">
        <f>IF(COUNTA(AD8:AD31)=0,"",COUNTA(AD8:AD31))</f>
        <v>4</v>
      </c>
      <c r="AE6" s="249">
        <f>IF(COUNTA(AE8:AE31)=0,"",COUNTA(AE8:AE31))</f>
        <v>4</v>
      </c>
      <c r="AF6" s="249">
        <f>IF(COUNTA(AF8:AF31)=0,"",COUNTA(AF8:AF31))</f>
        <v>4</v>
      </c>
      <c r="AG6" s="249">
        <f>IF(COUNTA(AG8:AG31)=0,"",COUNTA(AG8:AG31))</f>
        <v>4</v>
      </c>
      <c r="AH6" s="249">
        <f>IF(COUNTA(AH8:AH31)=0,"",COUNTA(AH8:AH31))</f>
        <v>4</v>
      </c>
      <c r="AI6" s="249">
        <f>IF(COUNTA(AI8:AI31)=0,"",COUNTA(AI8:AI31))</f>
        <v>4</v>
      </c>
      <c r="AJ6" s="249">
        <f>IF(COUNTA(AJ8:AJ31)=0,"",COUNTA(AJ8:AJ31))</f>
        <v>4</v>
      </c>
      <c r="AK6" s="249">
        <f>IF(COUNTA(AK8:AK31)=0,"",COUNTA(AK8:AK31))</f>
        <v>4</v>
      </c>
      <c r="AL6" s="249">
        <f>IF(COUNTA(AL8:AL31)=0,"",COUNTA(AL8:AL31))</f>
        <v>6</v>
      </c>
      <c r="AM6" s="249">
        <f>IF(COUNTA(AM8:AM31)=0,"",COUNTA(AM8:AM31))</f>
        <v>5</v>
      </c>
      <c r="AN6" s="249">
        <f>IF(COUNTA(AN8:AN31)=0,"",COUNTA(AN8:AN31))</f>
        <v>6</v>
      </c>
      <c r="AO6" s="249">
        <f>IF(COUNTA(AO8:AO31)=0,"",COUNTA(AO8:AO31))</f>
        <v>6</v>
      </c>
      <c r="AP6" s="249">
        <f>IF(COUNTA(AP8:AP31)=0,"",COUNTA(AP8:AP31))</f>
        <v>6</v>
      </c>
      <c r="AQ6" s="249">
        <f>IF(COUNTA(AQ8:AQ31)=0,"",COUNTA(AQ8:AQ31))</f>
        <v>6</v>
      </c>
      <c r="AR6" s="249">
        <f>IF(COUNTA(AR8:AR31)=0,"",COUNTA(AR8:AR31))</f>
        <v>5</v>
      </c>
      <c r="AS6" s="249">
        <f>IF(COUNTA(AS8:AS31)=0,"",COUNTA(AS8:AS31))</f>
        <v>5</v>
      </c>
      <c r="AT6" s="249">
        <f>IF(COUNTA(AT8:AT31)=0,"",COUNTA(AT8:AT31))</f>
        <v>4</v>
      </c>
      <c r="AU6" s="249">
        <f>IF(COUNTA(AU8:AU31)=0,"",COUNTA(AU8:AU31))</f>
        <v>4</v>
      </c>
      <c r="AV6" s="249">
        <f>IF(COUNTA(AV8:AV31)=0,"",COUNTA(AV8:AV31))</f>
        <v>5</v>
      </c>
      <c r="AW6" s="249">
        <f>IF(COUNTA(AW8:AW31)=0,"",COUNTA(AW8:AW31))</f>
        <v>5</v>
      </c>
      <c r="AX6" s="249">
        <f>IF(COUNTA(AX8:AX31)=0,"",COUNTA(AX8:AX31))</f>
        <v>5</v>
      </c>
      <c r="AY6" s="249">
        <f>IF(COUNTA(AY8:AY31)=0,"",COUNTA(AY8:AY31))</f>
        <v>5</v>
      </c>
      <c r="AZ6" s="249">
        <f>IF(COUNTA(AZ8:AZ31)=0,"",COUNTA(AZ8:AZ31))</f>
        <v>5</v>
      </c>
      <c r="BA6" s="249">
        <f>IF(COUNTA(BA8:BA31)=0,"",COUNTA(BA8:BA31))</f>
        <v>4</v>
      </c>
      <c r="BB6" s="249">
        <f>IF(COUNTA(BB8:BB31)=0,"",COUNTA(BB8:BB31))</f>
        <v>4</v>
      </c>
      <c r="BC6" s="249">
        <f>IF(COUNTA(BC8:BC31)=0,"",COUNTA(BC8:BC31))</f>
        <v>5</v>
      </c>
      <c r="BD6" s="249">
        <f>IF(COUNTA(BD8:BD31)=0,"",COUNTA(BD8:BD31))</f>
        <v>7</v>
      </c>
      <c r="BE6" s="249">
        <f>IF(COUNTA(BE8:BE31)=0,"",COUNTA(BE8:BE31))</f>
        <v>7</v>
      </c>
      <c r="BF6" s="249">
        <f>IF(COUNTA(BF8:BF31)=0,"",COUNTA(BF8:BF31))</f>
        <v>7</v>
      </c>
      <c r="BG6" s="249">
        <f>IF(COUNTA(BG8:BG31)=0,"",COUNTA(BG8:BG31))</f>
        <v>7</v>
      </c>
      <c r="BH6" s="249">
        <f>IF(COUNTA(BH8:BH31)=0,"",COUNTA(BH8:BH31))</f>
        <v>6</v>
      </c>
      <c r="BI6" s="249">
        <f>IF(COUNTA(BI8:BI31)=0,"",COUNTA(BI8:BI31))</f>
        <v>6</v>
      </c>
      <c r="BJ6" s="249">
        <f>IF(COUNTA(BJ8:BJ31)=0,"",COUNTA(BJ8:BJ31))</f>
        <v>6</v>
      </c>
      <c r="BK6" s="249">
        <f>IF(COUNTA(BK8:BK31)=0,"",COUNTA(BK8:BK31))</f>
        <v>6</v>
      </c>
      <c r="BL6" s="249">
        <f>IF(COUNTA(BL8:BL31)=0,"",COUNTA(BL8:BL31))</f>
        <v>5</v>
      </c>
      <c r="BM6" s="249">
        <f>IF(COUNTA(BM8:BM31)=0,"",COUNTA(BM8:BM31))</f>
        <v>5</v>
      </c>
      <c r="BN6" s="249">
        <f>IF(COUNTA(BN8:BN31)=0,"",COUNTA(BN8:BN31))</f>
        <v>4</v>
      </c>
      <c r="BO6" s="249">
        <f>IF(COUNTA(BO8:BO31)=0,"",COUNTA(BO8:BO31))</f>
        <v>4</v>
      </c>
      <c r="BP6" s="249">
        <f>IF(COUNTA(BP8:BP31)=0,"",COUNTA(BP8:BP31))</f>
        <v>5</v>
      </c>
      <c r="BQ6" s="249">
        <f>IF(COUNTA(BQ8:BQ31)=0,"",COUNTA(BQ8:BQ31))</f>
        <v>6</v>
      </c>
      <c r="BR6" s="249">
        <f>IF(COUNTA(BR8:BR31)=0,"",COUNTA(BR8:BR31))</f>
        <v>6</v>
      </c>
      <c r="BS6" s="249">
        <f>IF(COUNTA(BS8:BS31)=0,"",COUNTA(BS8:BS31))</f>
        <v>6</v>
      </c>
      <c r="BT6" s="249">
        <f>IF(COUNTA(BT8:BT31)=0,"",COUNTA(BT8:BT31))</f>
        <v>6</v>
      </c>
      <c r="BU6" s="249">
        <f>IF(COUNTA(BU8:BU31)=0,"",COUNTA(BU8:BU31))</f>
        <v>6</v>
      </c>
      <c r="BV6" s="249">
        <f>IF(COUNTA(BV8:BV31)=0,"",COUNTA(BV8:BV31))</f>
        <v>4</v>
      </c>
      <c r="BW6" s="249">
        <f>IF(COUNTA(BW8:BW31)=0,"",COUNTA(BW8:BW31))</f>
        <v>4</v>
      </c>
      <c r="BX6" s="249">
        <f>IF(COUNTA(BX8:BX31)=0,"",COUNTA(BX8:BX31))</f>
        <v>4</v>
      </c>
      <c r="BY6" s="249">
        <f>IF(COUNTA(BY8:BY31)=0,"",COUNTA(BY8:BY31))</f>
        <v>4</v>
      </c>
      <c r="BZ6" s="249">
        <f>IF(COUNTA(BZ8:BZ31)=0,"",COUNTA(BZ8:BZ31))</f>
        <v>4</v>
      </c>
      <c r="CA6" s="249">
        <f>IF(COUNTA(CA8:CA31)=0,"",COUNTA(CA8:CA31))</f>
        <v>4</v>
      </c>
      <c r="CB6" s="270">
        <v>5</v>
      </c>
      <c r="CC6" s="270">
        <v>5</v>
      </c>
      <c r="CD6" s="271">
        <v>5</v>
      </c>
      <c r="CE6" s="271">
        <v>4</v>
      </c>
      <c r="CF6" s="265">
        <v>4</v>
      </c>
      <c r="CG6" s="266">
        <v>5</v>
      </c>
      <c r="CH6" s="264">
        <v>4</v>
      </c>
      <c r="CI6" s="265">
        <v>4</v>
      </c>
      <c r="CJ6" s="265">
        <v>4</v>
      </c>
      <c r="CK6" s="265">
        <v>4</v>
      </c>
      <c r="CL6" s="265">
        <v>3</v>
      </c>
      <c r="CM6" s="266">
        <v>3</v>
      </c>
      <c r="CN6" s="264"/>
      <c r="CO6" s="265"/>
      <c r="CP6" s="265"/>
      <c r="CQ6" s="265"/>
      <c r="CR6" s="265"/>
      <c r="CS6" s="265"/>
      <c r="CT6" s="264"/>
      <c r="CU6" s="265"/>
      <c r="CV6" s="265"/>
      <c r="CW6" s="265"/>
      <c r="CX6" s="265"/>
      <c r="CY6" s="266"/>
      <c r="CZ6" s="264"/>
      <c r="DA6" s="265"/>
      <c r="DB6" s="265"/>
      <c r="DC6" s="265"/>
      <c r="DD6" s="265"/>
      <c r="DE6" s="266"/>
      <c r="DF6" s="264"/>
      <c r="DG6" s="265"/>
      <c r="DH6" s="265"/>
      <c r="DI6" s="265"/>
      <c r="DJ6" s="265"/>
      <c r="DK6" s="266"/>
      <c r="DL6" s="264"/>
      <c r="DM6" s="265"/>
      <c r="DN6" s="265"/>
      <c r="DO6" s="265"/>
      <c r="DP6" s="265"/>
      <c r="DQ6" s="266"/>
      <c r="DR6" s="264"/>
      <c r="DS6" s="265"/>
      <c r="DT6" s="265"/>
      <c r="DU6" s="265"/>
      <c r="DV6" s="265"/>
      <c r="DW6" s="266"/>
      <c r="DX6" s="264"/>
      <c r="DY6" s="265"/>
      <c r="DZ6" s="265"/>
      <c r="EA6" s="265"/>
      <c r="EB6" s="265"/>
      <c r="EC6" s="266"/>
      <c r="ED6" s="264"/>
      <c r="EE6" s="265"/>
      <c r="EF6" s="265"/>
      <c r="EG6" s="265"/>
      <c r="EH6" s="265"/>
      <c r="EI6" s="266"/>
      <c r="EJ6" s="264"/>
      <c r="EK6" s="265"/>
      <c r="EL6" s="265"/>
      <c r="EM6" s="265"/>
      <c r="EN6" s="265"/>
      <c r="EO6" s="266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96"/>
      <c r="FE6" s="96"/>
      <c r="FF6" s="96"/>
      <c r="FG6" s="96"/>
      <c r="FH6" s="96"/>
      <c r="FI6" s="96"/>
      <c r="FJ6" s="96"/>
      <c r="FK6" s="96"/>
      <c r="FL6" s="96"/>
    </row>
    <row r="7" spans="1:256" ht="35.1" customHeight="1">
      <c r="A7" s="89"/>
      <c r="B7" s="302"/>
      <c r="C7" s="163" t="s">
        <v>259</v>
      </c>
      <c r="D7" s="186" t="s">
        <v>249</v>
      </c>
      <c r="E7" s="136" t="s">
        <v>145</v>
      </c>
      <c r="F7" s="73" t="s">
        <v>146</v>
      </c>
      <c r="G7" s="110" t="s">
        <v>147</v>
      </c>
      <c r="H7" s="97"/>
      <c r="I7" s="95"/>
      <c r="J7" s="95"/>
      <c r="K7" s="95"/>
      <c r="L7" s="95"/>
      <c r="M7" s="223"/>
      <c r="N7" s="97"/>
      <c r="O7" s="95"/>
      <c r="P7" s="95"/>
      <c r="Q7" s="95"/>
      <c r="R7" s="146"/>
      <c r="S7" s="223"/>
      <c r="T7" s="97"/>
      <c r="U7" s="95"/>
      <c r="V7" s="95"/>
      <c r="W7" s="95"/>
      <c r="X7" s="146"/>
      <c r="Y7" s="128"/>
      <c r="Z7" s="97"/>
      <c r="AA7" s="95"/>
      <c r="AB7" s="95"/>
      <c r="AC7" s="95"/>
      <c r="AD7" s="146"/>
      <c r="AE7" s="128"/>
      <c r="AF7" s="97"/>
      <c r="AG7" s="95"/>
      <c r="AH7" s="95"/>
      <c r="AI7" s="95"/>
      <c r="AJ7" s="146"/>
      <c r="AK7" s="128"/>
      <c r="AL7" s="97"/>
      <c r="AM7" s="95"/>
      <c r="AN7" s="95"/>
      <c r="AO7" s="95"/>
      <c r="AP7" s="146"/>
      <c r="AQ7" s="128"/>
      <c r="AR7" s="97"/>
      <c r="AS7" s="95"/>
      <c r="AT7" s="95"/>
      <c r="AU7" s="95"/>
      <c r="AV7" s="146"/>
      <c r="AW7" s="128"/>
      <c r="AX7" s="97"/>
      <c r="AY7" s="95"/>
      <c r="AZ7" s="95"/>
      <c r="BA7" s="95"/>
      <c r="BB7" s="146"/>
      <c r="BC7" s="128"/>
      <c r="BD7" s="97"/>
      <c r="BE7" s="95"/>
      <c r="BF7" s="95"/>
      <c r="BG7" s="95"/>
      <c r="BH7" s="146"/>
      <c r="BI7" s="128"/>
      <c r="BJ7" s="97"/>
      <c r="BK7" s="95"/>
      <c r="BL7" s="95"/>
      <c r="BM7" s="95"/>
      <c r="BN7" s="146"/>
      <c r="BO7" s="128"/>
      <c r="BP7" s="97"/>
      <c r="BQ7" s="95"/>
      <c r="BR7" s="95"/>
      <c r="BS7" s="95"/>
      <c r="BT7" s="95"/>
      <c r="BU7" s="95"/>
      <c r="BV7" s="97"/>
      <c r="BW7" s="95"/>
      <c r="BX7" s="95"/>
      <c r="BY7" s="95"/>
      <c r="BZ7" s="146"/>
      <c r="CA7" s="128"/>
      <c r="CB7" s="97"/>
      <c r="CC7" s="95"/>
      <c r="CD7" s="95"/>
      <c r="CE7" s="95"/>
      <c r="CF7" s="146"/>
      <c r="CG7" s="128"/>
      <c r="CH7" s="97"/>
      <c r="CI7" s="95"/>
      <c r="CJ7" s="95"/>
      <c r="CK7" s="95"/>
      <c r="CL7" s="146"/>
      <c r="CM7" s="128"/>
      <c r="CN7" s="97"/>
      <c r="CO7" s="95"/>
      <c r="CP7" s="95"/>
      <c r="CQ7" s="95"/>
      <c r="CR7" s="95"/>
      <c r="CS7" s="146"/>
      <c r="CT7" s="97"/>
      <c r="CU7" s="95"/>
      <c r="CV7" s="95"/>
      <c r="CW7" s="95"/>
      <c r="CX7" s="146"/>
      <c r="CY7" s="128"/>
      <c r="CZ7" s="97"/>
      <c r="DA7" s="95"/>
      <c r="DB7" s="95"/>
      <c r="DC7" s="95"/>
      <c r="DD7" s="146"/>
      <c r="DE7" s="128"/>
      <c r="DF7" s="97"/>
      <c r="DG7" s="95"/>
      <c r="DH7" s="95"/>
      <c r="DI7" s="95"/>
      <c r="DJ7" s="146"/>
      <c r="DK7" s="128"/>
      <c r="DL7" s="97"/>
      <c r="DM7" s="95"/>
      <c r="DN7" s="95"/>
      <c r="DO7" s="95"/>
      <c r="DP7" s="146"/>
      <c r="DQ7" s="128"/>
      <c r="DR7" s="97"/>
      <c r="DS7" s="95"/>
      <c r="DT7" s="95"/>
      <c r="DU7" s="95"/>
      <c r="DV7" s="146"/>
      <c r="DW7" s="128"/>
      <c r="DX7" s="97"/>
      <c r="DY7" s="95"/>
      <c r="DZ7" s="95"/>
      <c r="EA7" s="95"/>
      <c r="EB7" s="146"/>
      <c r="EC7" s="95"/>
      <c r="ED7" s="97"/>
      <c r="EE7" s="95"/>
      <c r="EF7" s="95"/>
      <c r="EG7" s="95"/>
      <c r="EH7" s="146"/>
      <c r="EI7" s="128"/>
      <c r="EJ7" s="97"/>
      <c r="EK7" s="95"/>
      <c r="EL7" s="95"/>
      <c r="EM7" s="95"/>
      <c r="EN7" s="146"/>
      <c r="EO7" s="170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0.25" customHeight="1">
      <c r="A8" s="90">
        <f>A7+1</f>
        <v>1</v>
      </c>
      <c r="B8" s="187" t="s">
        <v>262</v>
      </c>
      <c r="C8" s="225" t="s">
        <v>331</v>
      </c>
      <c r="D8" s="226" t="s">
        <v>287</v>
      </c>
      <c r="E8" s="137">
        <f>COUNTA(H8:EO8)</f>
        <v>83</v>
      </c>
      <c r="F8" s="91">
        <f>MIN(INT(E8/10),25)</f>
        <v>8</v>
      </c>
      <c r="G8" s="182">
        <f>C_S_G($H8:EI8,$H$5:FL$5,csg_table,$E$4,F8)</f>
        <v>0.95723520636499249</v>
      </c>
      <c r="H8" s="240">
        <v>4</v>
      </c>
      <c r="I8" s="238">
        <v>4</v>
      </c>
      <c r="J8" s="238">
        <v>1</v>
      </c>
      <c r="K8" s="238">
        <v>1</v>
      </c>
      <c r="L8" s="238">
        <v>1</v>
      </c>
      <c r="M8" s="239">
        <v>2</v>
      </c>
      <c r="N8" s="240">
        <v>4</v>
      </c>
      <c r="O8" s="238">
        <v>1</v>
      </c>
      <c r="P8" s="238">
        <v>2</v>
      </c>
      <c r="Q8" s="238">
        <v>2</v>
      </c>
      <c r="R8" s="238">
        <v>3</v>
      </c>
      <c r="S8" s="239">
        <v>4</v>
      </c>
      <c r="T8" s="240">
        <v>1</v>
      </c>
      <c r="U8" s="238">
        <v>5</v>
      </c>
      <c r="V8" s="238">
        <v>1</v>
      </c>
      <c r="W8" s="238">
        <v>1</v>
      </c>
      <c r="X8" s="238">
        <v>1</v>
      </c>
      <c r="Y8" s="241">
        <v>1</v>
      </c>
      <c r="Z8" s="240">
        <v>1</v>
      </c>
      <c r="AA8" s="242">
        <v>4</v>
      </c>
      <c r="AB8" s="242">
        <v>3</v>
      </c>
      <c r="AC8" s="242">
        <v>1</v>
      </c>
      <c r="AD8" s="242">
        <v>1</v>
      </c>
      <c r="AE8" s="243">
        <v>1</v>
      </c>
      <c r="AF8" s="240">
        <v>1</v>
      </c>
      <c r="AG8" s="238">
        <v>1</v>
      </c>
      <c r="AH8" s="238">
        <v>2</v>
      </c>
      <c r="AI8" s="238">
        <v>3</v>
      </c>
      <c r="AJ8" s="238">
        <v>1</v>
      </c>
      <c r="AK8" s="241">
        <v>2</v>
      </c>
      <c r="AL8" s="240">
        <v>1</v>
      </c>
      <c r="AM8" s="238">
        <v>1</v>
      </c>
      <c r="AN8" s="238">
        <v>1</v>
      </c>
      <c r="AO8" s="238">
        <v>1</v>
      </c>
      <c r="AP8" s="238">
        <v>1</v>
      </c>
      <c r="AQ8" s="239">
        <v>4</v>
      </c>
      <c r="AR8" s="240">
        <v>1</v>
      </c>
      <c r="AS8" s="238">
        <v>1</v>
      </c>
      <c r="AT8" s="238">
        <v>2</v>
      </c>
      <c r="AU8" s="238">
        <v>1</v>
      </c>
      <c r="AV8" s="238">
        <v>1</v>
      </c>
      <c r="AW8" s="239">
        <v>2</v>
      </c>
      <c r="AX8" s="238">
        <v>3</v>
      </c>
      <c r="AY8" s="238">
        <v>1</v>
      </c>
      <c r="AZ8" s="238">
        <v>2</v>
      </c>
      <c r="BA8" s="238">
        <v>1</v>
      </c>
      <c r="BB8" s="238">
        <v>3</v>
      </c>
      <c r="BC8" s="238">
        <v>1</v>
      </c>
      <c r="BD8" s="240">
        <v>1</v>
      </c>
      <c r="BE8" s="238">
        <v>1</v>
      </c>
      <c r="BF8" s="238">
        <v>1</v>
      </c>
      <c r="BG8" s="238">
        <v>3</v>
      </c>
      <c r="BH8" s="238">
        <v>2</v>
      </c>
      <c r="BI8" s="239">
        <v>1</v>
      </c>
      <c r="BJ8" s="240">
        <v>3</v>
      </c>
      <c r="BK8" s="238">
        <v>1</v>
      </c>
      <c r="BL8" s="238">
        <v>1</v>
      </c>
      <c r="BM8" s="238">
        <v>1</v>
      </c>
      <c r="BN8" s="238">
        <v>1</v>
      </c>
      <c r="BO8" s="239">
        <v>1</v>
      </c>
      <c r="BP8" s="238">
        <v>1</v>
      </c>
      <c r="BQ8" s="238">
        <v>1</v>
      </c>
      <c r="BR8" s="238">
        <v>1</v>
      </c>
      <c r="BS8" s="238">
        <v>3</v>
      </c>
      <c r="BT8" s="238">
        <v>1</v>
      </c>
      <c r="BU8" s="238">
        <v>2</v>
      </c>
      <c r="BV8" s="240">
        <v>2</v>
      </c>
      <c r="BW8" s="238">
        <v>1</v>
      </c>
      <c r="BX8" s="238">
        <v>1</v>
      </c>
      <c r="BY8" s="238">
        <v>1</v>
      </c>
      <c r="BZ8" s="238">
        <v>1</v>
      </c>
      <c r="CA8" s="239">
        <v>1</v>
      </c>
      <c r="CB8" s="240"/>
      <c r="CC8" s="238"/>
      <c r="CD8" s="238"/>
      <c r="CE8" s="238"/>
      <c r="CF8" s="130"/>
      <c r="CG8" s="170"/>
      <c r="CH8" s="168"/>
      <c r="CI8" s="169"/>
      <c r="CJ8" s="169"/>
      <c r="CK8" s="169"/>
      <c r="CL8" s="130"/>
      <c r="CM8" s="170"/>
      <c r="CN8" s="168">
        <v>3</v>
      </c>
      <c r="CO8" s="189"/>
      <c r="CP8" s="189">
        <v>4</v>
      </c>
      <c r="CQ8" s="189">
        <v>2</v>
      </c>
      <c r="CR8" s="169">
        <v>1</v>
      </c>
      <c r="CS8" s="169">
        <v>1</v>
      </c>
      <c r="CT8" s="168">
        <v>1</v>
      </c>
      <c r="CU8" s="169">
        <v>1</v>
      </c>
      <c r="CV8" s="169">
        <v>1</v>
      </c>
      <c r="CW8" s="169">
        <v>1</v>
      </c>
      <c r="CX8" s="130">
        <v>3</v>
      </c>
      <c r="CY8" s="170">
        <v>1</v>
      </c>
      <c r="CZ8" s="168"/>
      <c r="DA8" s="189"/>
      <c r="DB8" s="189"/>
      <c r="DC8" s="169"/>
      <c r="DD8" s="130"/>
      <c r="DE8" s="170"/>
      <c r="DF8" s="168"/>
      <c r="DG8" s="189"/>
      <c r="DH8" s="189"/>
      <c r="DI8" s="189"/>
      <c r="DJ8" s="130"/>
      <c r="DK8" s="170"/>
      <c r="DL8" s="168"/>
      <c r="DM8" s="189"/>
      <c r="DN8" s="189"/>
      <c r="DO8" s="169"/>
      <c r="DP8" s="171"/>
      <c r="DQ8" s="169"/>
      <c r="DR8" s="168"/>
      <c r="DS8" s="189"/>
      <c r="DT8" s="189"/>
      <c r="DU8" s="189"/>
      <c r="DV8" s="130"/>
      <c r="DW8" s="170"/>
      <c r="DX8" s="168"/>
      <c r="DY8" s="189"/>
      <c r="DZ8" s="189"/>
      <c r="EA8" s="169"/>
      <c r="EB8" s="130"/>
      <c r="EC8" s="169"/>
      <c r="ED8" s="168"/>
      <c r="EE8" s="189"/>
      <c r="EF8" s="189"/>
      <c r="EG8" s="169"/>
      <c r="EH8" s="171"/>
      <c r="EI8" s="170"/>
      <c r="EJ8" s="168"/>
      <c r="EK8" s="189"/>
      <c r="EL8" s="189"/>
      <c r="EM8" s="169"/>
      <c r="EN8" s="171"/>
      <c r="EO8" s="170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</row>
    <row r="9" spans="1:256" ht="19.5" customHeight="1">
      <c r="A9" s="90">
        <v>2</v>
      </c>
      <c r="B9" s="187" t="s">
        <v>262</v>
      </c>
      <c r="C9" s="225" t="s">
        <v>333</v>
      </c>
      <c r="D9" s="227" t="s">
        <v>334</v>
      </c>
      <c r="E9" s="137">
        <f>COUNTA(H9:EO9)</f>
        <v>51</v>
      </c>
      <c r="F9" s="91">
        <f>MIN(INT(E9/10),25)</f>
        <v>5</v>
      </c>
      <c r="G9" s="182">
        <f>C_S_G($H9:FL9,$H$5:FL$5,csg_table,$E$4,F9)</f>
        <v>0.89827727645611155</v>
      </c>
      <c r="H9" s="240">
        <v>3</v>
      </c>
      <c r="I9" s="238">
        <v>2</v>
      </c>
      <c r="J9" s="238">
        <v>3</v>
      </c>
      <c r="K9" s="238"/>
      <c r="L9" s="238">
        <v>3</v>
      </c>
      <c r="M9" s="239"/>
      <c r="N9" s="240">
        <v>1</v>
      </c>
      <c r="O9" s="238">
        <v>6</v>
      </c>
      <c r="P9" s="238">
        <v>1</v>
      </c>
      <c r="Q9" s="238">
        <v>4</v>
      </c>
      <c r="R9" s="238"/>
      <c r="S9" s="239">
        <v>1</v>
      </c>
      <c r="T9" s="240">
        <v>2</v>
      </c>
      <c r="U9" s="238">
        <v>1</v>
      </c>
      <c r="V9" s="238">
        <v>2</v>
      </c>
      <c r="W9" s="238">
        <v>2</v>
      </c>
      <c r="X9" s="238">
        <v>2</v>
      </c>
      <c r="Y9" s="241">
        <v>2</v>
      </c>
      <c r="Z9" s="244">
        <v>2</v>
      </c>
      <c r="AA9" s="242">
        <v>5</v>
      </c>
      <c r="AB9" s="242">
        <v>1</v>
      </c>
      <c r="AC9" s="242">
        <v>2</v>
      </c>
      <c r="AD9" s="242">
        <v>4</v>
      </c>
      <c r="AE9" s="245">
        <v>2</v>
      </c>
      <c r="AF9" s="240"/>
      <c r="AG9" s="238"/>
      <c r="AH9" s="238"/>
      <c r="AI9" s="238"/>
      <c r="AJ9" s="238"/>
      <c r="AK9" s="239"/>
      <c r="AL9" s="240"/>
      <c r="AM9" s="238"/>
      <c r="AN9" s="238"/>
      <c r="AO9" s="238"/>
      <c r="AP9" s="238"/>
      <c r="AQ9" s="239"/>
      <c r="AR9" s="240"/>
      <c r="AS9" s="238"/>
      <c r="AT9" s="238"/>
      <c r="AU9" s="238"/>
      <c r="AV9" s="238"/>
      <c r="AW9" s="239"/>
      <c r="AX9" s="240"/>
      <c r="AY9" s="238"/>
      <c r="AZ9" s="238"/>
      <c r="BA9" s="238"/>
      <c r="BB9" s="238"/>
      <c r="BC9" s="239"/>
      <c r="BD9" s="240"/>
      <c r="BE9" s="238"/>
      <c r="BF9" s="238"/>
      <c r="BG9" s="238"/>
      <c r="BH9" s="238"/>
      <c r="BI9" s="239"/>
      <c r="BJ9" s="240"/>
      <c r="BK9" s="238"/>
      <c r="BL9" s="238"/>
      <c r="BM9" s="238"/>
      <c r="BN9" s="238"/>
      <c r="BO9" s="239"/>
      <c r="BP9" s="238"/>
      <c r="BQ9" s="238"/>
      <c r="BR9" s="238"/>
      <c r="BS9" s="238"/>
      <c r="BT9" s="238"/>
      <c r="BU9" s="238"/>
      <c r="BV9" s="240"/>
      <c r="BW9" s="238"/>
      <c r="BX9" s="238"/>
      <c r="BY9" s="238"/>
      <c r="BZ9" s="238"/>
      <c r="CA9" s="238"/>
      <c r="CB9" s="240">
        <v>1</v>
      </c>
      <c r="CC9" s="238">
        <v>3</v>
      </c>
      <c r="CD9" s="238">
        <v>4</v>
      </c>
      <c r="CE9" s="238">
        <v>3</v>
      </c>
      <c r="CF9" s="169">
        <v>3</v>
      </c>
      <c r="CG9" s="170">
        <v>1</v>
      </c>
      <c r="CH9" s="132">
        <v>1</v>
      </c>
      <c r="CI9" s="130">
        <v>1</v>
      </c>
      <c r="CJ9" s="130">
        <v>1</v>
      </c>
      <c r="CK9" s="130">
        <v>2</v>
      </c>
      <c r="CL9" s="130">
        <v>1</v>
      </c>
      <c r="CM9" s="269">
        <v>1</v>
      </c>
      <c r="CN9" s="168">
        <v>2</v>
      </c>
      <c r="CO9" s="189">
        <v>1</v>
      </c>
      <c r="CP9" s="189">
        <v>1</v>
      </c>
      <c r="CQ9" s="189">
        <v>3</v>
      </c>
      <c r="CR9" s="169">
        <v>2</v>
      </c>
      <c r="CS9" s="169">
        <v>2</v>
      </c>
      <c r="CT9" s="132">
        <v>2</v>
      </c>
      <c r="CU9" s="130">
        <v>5</v>
      </c>
      <c r="CV9" s="130">
        <v>4</v>
      </c>
      <c r="CW9" s="130">
        <v>3</v>
      </c>
      <c r="CX9" s="130">
        <v>2</v>
      </c>
      <c r="CY9" s="269">
        <v>3</v>
      </c>
      <c r="CZ9" s="168">
        <v>1</v>
      </c>
      <c r="DA9" s="189">
        <v>5</v>
      </c>
      <c r="DB9" s="189">
        <v>2</v>
      </c>
      <c r="DC9" s="169">
        <v>2</v>
      </c>
      <c r="DD9" s="130">
        <v>4</v>
      </c>
      <c r="DE9" s="170">
        <v>1</v>
      </c>
      <c r="DF9" s="168"/>
      <c r="DG9" s="189"/>
      <c r="DH9" s="189"/>
      <c r="DI9" s="189"/>
      <c r="DJ9" s="130"/>
      <c r="DK9" s="170"/>
      <c r="DL9" s="168"/>
      <c r="DM9" s="189"/>
      <c r="DN9" s="189"/>
      <c r="DO9" s="169"/>
      <c r="DP9" s="130"/>
      <c r="DQ9" s="170"/>
      <c r="DR9" s="168"/>
      <c r="DS9" s="189"/>
      <c r="DT9" s="189"/>
      <c r="DU9" s="189"/>
      <c r="DV9" s="130"/>
      <c r="DW9" s="170"/>
      <c r="DX9" s="168"/>
      <c r="DY9" s="189"/>
      <c r="DZ9" s="189"/>
      <c r="EA9" s="169"/>
      <c r="EB9" s="130"/>
      <c r="EC9" s="170"/>
      <c r="ED9" s="168"/>
      <c r="EE9" s="189"/>
      <c r="EF9" s="189"/>
      <c r="EG9" s="169"/>
      <c r="EH9" s="130"/>
      <c r="EI9" s="170"/>
      <c r="EJ9" s="168"/>
      <c r="EK9" s="189"/>
      <c r="EL9" s="189"/>
      <c r="EM9" s="169"/>
      <c r="EN9" s="171"/>
      <c r="EO9" s="170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0.25" customHeight="1">
      <c r="A10" s="90">
        <v>3</v>
      </c>
      <c r="B10" s="187" t="s">
        <v>262</v>
      </c>
      <c r="C10" s="250">
        <v>34</v>
      </c>
      <c r="D10" s="261" t="s">
        <v>315</v>
      </c>
      <c r="E10" s="137">
        <f>COUNTA(H10:EO10)</f>
        <v>77</v>
      </c>
      <c r="F10" s="91">
        <f>MIN(INT(E10/10),25)</f>
        <v>7</v>
      </c>
      <c r="G10" s="182">
        <f>C_S_G($H10:EO10,$H$5:FL$5,csg_table,$E$4,F10)</f>
        <v>0.84334348187102126</v>
      </c>
      <c r="H10" s="240">
        <v>2</v>
      </c>
      <c r="I10" s="238">
        <v>6</v>
      </c>
      <c r="J10" s="238">
        <v>6</v>
      </c>
      <c r="K10" s="238">
        <v>2</v>
      </c>
      <c r="L10" s="238">
        <v>2</v>
      </c>
      <c r="M10" s="239">
        <v>3</v>
      </c>
      <c r="N10" s="240">
        <v>5</v>
      </c>
      <c r="O10" s="238">
        <v>3</v>
      </c>
      <c r="P10" s="238">
        <v>5</v>
      </c>
      <c r="Q10" s="238"/>
      <c r="R10" s="238">
        <v>1</v>
      </c>
      <c r="S10" s="239">
        <v>2</v>
      </c>
      <c r="T10" s="240"/>
      <c r="U10" s="238"/>
      <c r="V10" s="238"/>
      <c r="W10" s="238"/>
      <c r="X10" s="238"/>
      <c r="Y10" s="241"/>
      <c r="Z10" s="244">
        <v>3</v>
      </c>
      <c r="AA10" s="242">
        <v>2</v>
      </c>
      <c r="AB10" s="242">
        <v>4</v>
      </c>
      <c r="AC10" s="242">
        <v>4</v>
      </c>
      <c r="AD10" s="242">
        <v>2</v>
      </c>
      <c r="AE10" s="243">
        <v>4</v>
      </c>
      <c r="AF10" s="240">
        <v>2</v>
      </c>
      <c r="AG10" s="238">
        <v>2</v>
      </c>
      <c r="AH10" s="238">
        <v>1</v>
      </c>
      <c r="AI10" s="238">
        <v>4</v>
      </c>
      <c r="AJ10" s="238">
        <v>2</v>
      </c>
      <c r="AK10" s="239">
        <v>1</v>
      </c>
      <c r="AL10" s="240"/>
      <c r="AM10" s="238"/>
      <c r="AN10" s="238"/>
      <c r="AO10" s="238"/>
      <c r="AP10" s="238"/>
      <c r="AQ10" s="239"/>
      <c r="AR10" s="240">
        <v>3</v>
      </c>
      <c r="AS10" s="238">
        <v>4</v>
      </c>
      <c r="AT10" s="238">
        <v>1</v>
      </c>
      <c r="AU10" s="238">
        <v>3</v>
      </c>
      <c r="AV10" s="238">
        <v>5</v>
      </c>
      <c r="AW10" s="239">
        <v>4</v>
      </c>
      <c r="AX10" s="238">
        <v>4</v>
      </c>
      <c r="AY10" s="238">
        <v>3</v>
      </c>
      <c r="AZ10" s="238">
        <v>1</v>
      </c>
      <c r="BA10" s="238">
        <v>2</v>
      </c>
      <c r="BB10" s="238">
        <v>1</v>
      </c>
      <c r="BC10" s="238">
        <v>3</v>
      </c>
      <c r="BD10" s="240">
        <v>5</v>
      </c>
      <c r="BE10" s="238">
        <v>3</v>
      </c>
      <c r="BF10" s="238">
        <v>2</v>
      </c>
      <c r="BG10" s="238">
        <v>1</v>
      </c>
      <c r="BH10" s="238">
        <v>5</v>
      </c>
      <c r="BI10" s="239">
        <v>3</v>
      </c>
      <c r="BJ10" s="240"/>
      <c r="BK10" s="238"/>
      <c r="BL10" s="238"/>
      <c r="BM10" s="238"/>
      <c r="BN10" s="238"/>
      <c r="BO10" s="239"/>
      <c r="BP10" s="238">
        <v>3</v>
      </c>
      <c r="BQ10" s="238"/>
      <c r="BR10" s="238"/>
      <c r="BS10" s="238"/>
      <c r="BT10" s="238"/>
      <c r="BU10" s="238"/>
      <c r="BV10" s="240">
        <v>1</v>
      </c>
      <c r="BW10" s="238">
        <v>2</v>
      </c>
      <c r="BX10" s="238">
        <v>2</v>
      </c>
      <c r="BY10" s="238">
        <v>3</v>
      </c>
      <c r="BZ10" s="238">
        <v>3</v>
      </c>
      <c r="CA10" s="239">
        <v>3</v>
      </c>
      <c r="CB10" s="240">
        <v>2</v>
      </c>
      <c r="CC10" s="238">
        <v>2</v>
      </c>
      <c r="CD10" s="238">
        <v>3</v>
      </c>
      <c r="CE10" s="238">
        <v>1</v>
      </c>
      <c r="CF10" s="130"/>
      <c r="CG10" s="170">
        <v>4</v>
      </c>
      <c r="CH10" s="168">
        <v>3</v>
      </c>
      <c r="CI10" s="169">
        <v>3</v>
      </c>
      <c r="CJ10" s="169">
        <v>2</v>
      </c>
      <c r="CK10" s="169">
        <v>1</v>
      </c>
      <c r="CL10" s="130">
        <v>2</v>
      </c>
      <c r="CM10" s="170">
        <v>3</v>
      </c>
      <c r="CN10" s="168">
        <v>4</v>
      </c>
      <c r="CO10" s="189">
        <v>3</v>
      </c>
      <c r="CP10" s="189">
        <v>2</v>
      </c>
      <c r="CQ10" s="189">
        <v>1</v>
      </c>
      <c r="CR10" s="169">
        <v>4</v>
      </c>
      <c r="CS10" s="130">
        <v>3</v>
      </c>
      <c r="CT10" s="168">
        <v>3</v>
      </c>
      <c r="CU10" s="169">
        <v>2</v>
      </c>
      <c r="CV10" s="169">
        <v>5</v>
      </c>
      <c r="CW10" s="169">
        <v>4</v>
      </c>
      <c r="CX10" s="169">
        <v>4</v>
      </c>
      <c r="CY10" s="170">
        <v>5</v>
      </c>
      <c r="CZ10" s="168">
        <v>3</v>
      </c>
      <c r="DA10" s="189">
        <v>3</v>
      </c>
      <c r="DB10" s="189">
        <v>6</v>
      </c>
      <c r="DC10" s="169">
        <v>3</v>
      </c>
      <c r="DD10" s="189">
        <v>1</v>
      </c>
      <c r="DE10" s="189">
        <v>3</v>
      </c>
      <c r="DF10" s="168"/>
      <c r="DG10" s="189"/>
      <c r="DH10" s="189"/>
      <c r="DI10" s="189"/>
      <c r="DJ10" s="189"/>
      <c r="DK10" s="170"/>
      <c r="DL10" s="168"/>
      <c r="DM10" s="189"/>
      <c r="DN10" s="189"/>
      <c r="DO10" s="169"/>
      <c r="DP10" s="169"/>
      <c r="DQ10" s="170"/>
      <c r="DR10" s="168"/>
      <c r="DS10" s="189"/>
      <c r="DT10" s="189"/>
      <c r="DU10" s="189"/>
      <c r="DV10" s="189"/>
      <c r="DW10" s="170"/>
      <c r="DX10" s="168"/>
      <c r="DY10" s="189"/>
      <c r="DZ10" s="189"/>
      <c r="EA10" s="169"/>
      <c r="EB10" s="130"/>
      <c r="EC10" s="170"/>
      <c r="ED10" s="168"/>
      <c r="EE10" s="189"/>
      <c r="EF10" s="189"/>
      <c r="EG10" s="169"/>
      <c r="EH10" s="130"/>
      <c r="EI10" s="170"/>
      <c r="EJ10" s="168"/>
      <c r="EK10" s="189"/>
      <c r="EL10" s="189"/>
      <c r="EM10" s="169"/>
      <c r="EN10" s="171"/>
      <c r="EO10" s="170"/>
      <c r="EP10" s="76"/>
      <c r="EQ10" s="76"/>
      <c r="ER10" s="76"/>
      <c r="ES10" s="76"/>
      <c r="ET10" s="76"/>
      <c r="EU10" s="93"/>
      <c r="EV10" s="93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" customHeight="1">
      <c r="A11" s="90">
        <v>4</v>
      </c>
      <c r="B11" s="187" t="s">
        <v>262</v>
      </c>
      <c r="C11" s="225" t="s">
        <v>332</v>
      </c>
      <c r="D11" s="226" t="s">
        <v>279</v>
      </c>
      <c r="E11" s="137">
        <f>COUNTA(H11:EO11)</f>
        <v>66</v>
      </c>
      <c r="F11" s="91">
        <f>MIN(INT(E11/10),25)</f>
        <v>6</v>
      </c>
      <c r="G11" s="183">
        <f>C_S_G($H11:EO11,$H$5:FL$5,csg_table,$E$4,F11)</f>
        <v>0.82720588235294112</v>
      </c>
      <c r="H11" s="240"/>
      <c r="I11" s="238"/>
      <c r="J11" s="238"/>
      <c r="K11" s="238"/>
      <c r="L11" s="238"/>
      <c r="M11" s="239"/>
      <c r="N11" s="240">
        <v>2</v>
      </c>
      <c r="O11" s="238">
        <v>2</v>
      </c>
      <c r="P11" s="238">
        <v>4</v>
      </c>
      <c r="Q11" s="238">
        <v>1</v>
      </c>
      <c r="R11" s="238">
        <v>2</v>
      </c>
      <c r="S11" s="239">
        <v>5</v>
      </c>
      <c r="T11" s="240">
        <v>4</v>
      </c>
      <c r="U11" s="238">
        <v>3</v>
      </c>
      <c r="V11" s="238">
        <v>3</v>
      </c>
      <c r="W11" s="238">
        <v>4</v>
      </c>
      <c r="X11" s="238">
        <v>3</v>
      </c>
      <c r="Y11" s="241">
        <v>4</v>
      </c>
      <c r="Z11" s="244"/>
      <c r="AA11" s="242"/>
      <c r="AB11" s="242"/>
      <c r="AC11" s="242"/>
      <c r="AD11" s="242"/>
      <c r="AE11" s="243"/>
      <c r="AF11" s="240">
        <v>4</v>
      </c>
      <c r="AG11" s="238">
        <v>3</v>
      </c>
      <c r="AH11" s="238">
        <v>3</v>
      </c>
      <c r="AI11" s="238">
        <v>1</v>
      </c>
      <c r="AJ11" s="238">
        <v>3</v>
      </c>
      <c r="AK11" s="239">
        <v>3</v>
      </c>
      <c r="AL11" s="240"/>
      <c r="AM11" s="238"/>
      <c r="AN11" s="238"/>
      <c r="AO11" s="238"/>
      <c r="AP11" s="238"/>
      <c r="AQ11" s="239"/>
      <c r="AR11" s="240">
        <v>5</v>
      </c>
      <c r="AS11" s="238">
        <v>5</v>
      </c>
      <c r="AT11" s="238"/>
      <c r="AU11" s="238"/>
      <c r="AV11" s="238">
        <v>4</v>
      </c>
      <c r="AW11" s="239">
        <v>1</v>
      </c>
      <c r="AX11" s="240"/>
      <c r="AY11" s="238"/>
      <c r="AZ11" s="238"/>
      <c r="BA11" s="238"/>
      <c r="BB11" s="238"/>
      <c r="BC11" s="239"/>
      <c r="BD11" s="240">
        <v>2</v>
      </c>
      <c r="BE11" s="238">
        <v>7</v>
      </c>
      <c r="BF11" s="238">
        <v>3</v>
      </c>
      <c r="BG11" s="238">
        <v>4</v>
      </c>
      <c r="BH11" s="238">
        <v>6</v>
      </c>
      <c r="BI11" s="239">
        <v>4</v>
      </c>
      <c r="BJ11" s="240">
        <v>2</v>
      </c>
      <c r="BK11" s="238">
        <v>4</v>
      </c>
      <c r="BL11" s="238">
        <v>4</v>
      </c>
      <c r="BM11" s="238">
        <v>2</v>
      </c>
      <c r="BN11" s="238"/>
      <c r="BO11" s="239"/>
      <c r="BP11" s="238"/>
      <c r="BQ11" s="238">
        <v>4</v>
      </c>
      <c r="BR11" s="190" t="s">
        <v>274</v>
      </c>
      <c r="BS11" s="238">
        <v>2</v>
      </c>
      <c r="BT11" s="238">
        <v>3</v>
      </c>
      <c r="BU11" s="238">
        <v>5</v>
      </c>
      <c r="BV11" s="240">
        <v>3</v>
      </c>
      <c r="BW11" s="238">
        <v>3</v>
      </c>
      <c r="BX11" s="238">
        <v>3</v>
      </c>
      <c r="BY11" s="238">
        <v>2</v>
      </c>
      <c r="BZ11" s="238">
        <v>2</v>
      </c>
      <c r="CA11" s="239">
        <v>2</v>
      </c>
      <c r="CB11" s="240">
        <v>3</v>
      </c>
      <c r="CC11" s="238">
        <v>4</v>
      </c>
      <c r="CD11" s="238">
        <v>2</v>
      </c>
      <c r="CE11" s="238">
        <v>2</v>
      </c>
      <c r="CF11" s="130">
        <v>2</v>
      </c>
      <c r="CG11" s="170">
        <v>2</v>
      </c>
      <c r="CH11" s="169"/>
      <c r="CI11" s="169"/>
      <c r="CJ11" s="169"/>
      <c r="CK11" s="169"/>
      <c r="CL11" s="130"/>
      <c r="CM11" s="169"/>
      <c r="CN11" s="168">
        <v>1</v>
      </c>
      <c r="CO11" s="189">
        <v>4</v>
      </c>
      <c r="CP11" s="189"/>
      <c r="CQ11" s="189">
        <v>6</v>
      </c>
      <c r="CR11" s="169">
        <v>3</v>
      </c>
      <c r="CS11" s="130">
        <v>5</v>
      </c>
      <c r="CT11" s="168">
        <v>5</v>
      </c>
      <c r="CU11" s="169">
        <v>3</v>
      </c>
      <c r="CV11" s="169">
        <v>3</v>
      </c>
      <c r="CW11" s="169">
        <v>2</v>
      </c>
      <c r="CX11" s="130">
        <v>1</v>
      </c>
      <c r="CY11" s="169">
        <v>2</v>
      </c>
      <c r="CZ11" s="132">
        <v>5</v>
      </c>
      <c r="DA11" s="130">
        <v>4</v>
      </c>
      <c r="DB11" s="130">
        <v>1</v>
      </c>
      <c r="DC11" s="130">
        <v>1</v>
      </c>
      <c r="DD11" s="130">
        <v>3</v>
      </c>
      <c r="DE11" s="130">
        <v>5</v>
      </c>
      <c r="DF11" s="168"/>
      <c r="DG11" s="189"/>
      <c r="DH11" s="189"/>
      <c r="DI11" s="189"/>
      <c r="DJ11" s="130"/>
      <c r="DK11" s="170"/>
      <c r="DL11" s="168"/>
      <c r="DM11" s="189"/>
      <c r="DN11" s="189"/>
      <c r="DO11" s="169"/>
      <c r="DP11" s="130"/>
      <c r="DQ11" s="170"/>
      <c r="DR11" s="168"/>
      <c r="DS11" s="189"/>
      <c r="DT11" s="189"/>
      <c r="DU11" s="189"/>
      <c r="DV11" s="130"/>
      <c r="DW11" s="170"/>
      <c r="DX11" s="168"/>
      <c r="DY11" s="189"/>
      <c r="DZ11" s="189"/>
      <c r="EA11" s="169"/>
      <c r="EB11" s="130"/>
      <c r="EC11" s="170"/>
      <c r="ED11" s="168"/>
      <c r="EE11" s="189"/>
      <c r="EF11" s="189"/>
      <c r="EG11" s="169"/>
      <c r="EH11" s="130"/>
      <c r="EI11" s="170"/>
      <c r="EJ11" s="168"/>
      <c r="EK11" s="189"/>
      <c r="EL11" s="189"/>
      <c r="EM11" s="169"/>
      <c r="EN11" s="171"/>
      <c r="EO11" s="170"/>
      <c r="EP11" s="115"/>
      <c r="EQ11" s="115"/>
      <c r="ER11" s="115"/>
      <c r="ES11" s="115"/>
      <c r="ET11" s="115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.75" customHeight="1">
      <c r="A12" s="90">
        <v>5</v>
      </c>
      <c r="B12" s="187" t="s">
        <v>262</v>
      </c>
      <c r="C12" s="225" t="s">
        <v>335</v>
      </c>
      <c r="D12" s="226" t="s">
        <v>294</v>
      </c>
      <c r="E12" s="137">
        <f>COUNTA(H12:EO12)</f>
        <v>48</v>
      </c>
      <c r="F12" s="91">
        <f>MIN(INT(E12/10),25)</f>
        <v>4</v>
      </c>
      <c r="G12" s="183">
        <f>C_S_G($H12:EO12,$H$5:FL$5,csg_table,$E$4,F12)</f>
        <v>0.82686084142394822</v>
      </c>
      <c r="H12" s="240">
        <v>5</v>
      </c>
      <c r="I12" s="238">
        <v>1</v>
      </c>
      <c r="J12" s="238">
        <v>4</v>
      </c>
      <c r="K12" s="238">
        <v>3</v>
      </c>
      <c r="L12" s="238">
        <v>4</v>
      </c>
      <c r="M12" s="239">
        <v>4</v>
      </c>
      <c r="N12" s="240">
        <v>6</v>
      </c>
      <c r="O12" s="238">
        <v>7</v>
      </c>
      <c r="P12" s="238">
        <v>3</v>
      </c>
      <c r="Q12" s="238">
        <v>3</v>
      </c>
      <c r="R12" s="238">
        <v>4</v>
      </c>
      <c r="S12" s="239">
        <v>3</v>
      </c>
      <c r="T12" s="240">
        <v>3</v>
      </c>
      <c r="U12" s="238">
        <v>2</v>
      </c>
      <c r="V12" s="238">
        <v>4</v>
      </c>
      <c r="W12" s="238">
        <v>3</v>
      </c>
      <c r="X12" s="238">
        <v>5</v>
      </c>
      <c r="Y12" s="239">
        <v>3</v>
      </c>
      <c r="Z12" s="244"/>
      <c r="AA12" s="242">
        <v>1</v>
      </c>
      <c r="AB12" s="242">
        <v>2</v>
      </c>
      <c r="AC12" s="242">
        <v>3</v>
      </c>
      <c r="AD12" s="242"/>
      <c r="AE12" s="243"/>
      <c r="AF12" s="240">
        <v>3</v>
      </c>
      <c r="AG12" s="238">
        <v>4</v>
      </c>
      <c r="AH12" s="238">
        <v>4</v>
      </c>
      <c r="AI12" s="238">
        <v>2</v>
      </c>
      <c r="AJ12" s="238">
        <v>4</v>
      </c>
      <c r="AK12" s="239">
        <v>4</v>
      </c>
      <c r="AL12" s="240">
        <v>2</v>
      </c>
      <c r="AM12" s="238"/>
      <c r="AN12" s="238">
        <v>2</v>
      </c>
      <c r="AO12" s="238">
        <v>3</v>
      </c>
      <c r="AP12" s="238">
        <v>6</v>
      </c>
      <c r="AQ12" s="239">
        <v>3</v>
      </c>
      <c r="AR12" s="240"/>
      <c r="AS12" s="238"/>
      <c r="AT12" s="238"/>
      <c r="AU12" s="238"/>
      <c r="AV12" s="238"/>
      <c r="AW12" s="239"/>
      <c r="AX12" s="240">
        <v>1</v>
      </c>
      <c r="AY12" s="238">
        <v>2</v>
      </c>
      <c r="AZ12" s="238">
        <v>3</v>
      </c>
      <c r="BA12" s="238">
        <v>4</v>
      </c>
      <c r="BB12" s="238"/>
      <c r="BC12" s="239">
        <v>2</v>
      </c>
      <c r="BD12" s="240">
        <v>3</v>
      </c>
      <c r="BE12" s="238">
        <v>2</v>
      </c>
      <c r="BF12" s="238">
        <v>4</v>
      </c>
      <c r="BG12" s="238">
        <v>5</v>
      </c>
      <c r="BH12" s="238"/>
      <c r="BI12" s="239"/>
      <c r="BJ12" s="240">
        <v>4</v>
      </c>
      <c r="BK12" s="238">
        <v>3</v>
      </c>
      <c r="BL12" s="238"/>
      <c r="BM12" s="238"/>
      <c r="BN12" s="238"/>
      <c r="BO12" s="239"/>
      <c r="BP12" s="238"/>
      <c r="BQ12" s="238">
        <v>3</v>
      </c>
      <c r="BR12" s="238">
        <v>4</v>
      </c>
      <c r="BS12" s="238">
        <v>1</v>
      </c>
      <c r="BT12" s="238">
        <v>4</v>
      </c>
      <c r="BU12" s="238">
        <v>1</v>
      </c>
      <c r="BV12" s="240"/>
      <c r="BW12" s="238"/>
      <c r="BX12" s="238"/>
      <c r="BY12" s="238"/>
      <c r="BZ12" s="238"/>
      <c r="CA12" s="239"/>
      <c r="CB12" s="240"/>
      <c r="CC12" s="238"/>
      <c r="CD12" s="238"/>
      <c r="CE12" s="238"/>
      <c r="CF12" s="130"/>
      <c r="CG12" s="170"/>
      <c r="CH12" s="168"/>
      <c r="CI12" s="169"/>
      <c r="CJ12" s="169"/>
      <c r="CK12" s="169"/>
      <c r="CL12" s="169"/>
      <c r="CM12" s="170"/>
      <c r="CN12" s="168"/>
      <c r="CO12" s="189"/>
      <c r="CP12" s="189"/>
      <c r="CQ12" s="189"/>
      <c r="CR12" s="169"/>
      <c r="CS12" s="130"/>
      <c r="CT12" s="168"/>
      <c r="CU12" s="169"/>
      <c r="CV12" s="169"/>
      <c r="CW12" s="169"/>
      <c r="CX12" s="169"/>
      <c r="CY12" s="170"/>
      <c r="CZ12" s="168"/>
      <c r="DA12" s="189"/>
      <c r="DB12" s="189"/>
      <c r="DC12" s="169"/>
      <c r="DD12" s="130"/>
      <c r="DE12" s="170"/>
      <c r="DF12" s="168"/>
      <c r="DG12" s="189"/>
      <c r="DH12" s="189"/>
      <c r="DI12" s="189"/>
      <c r="DJ12" s="130"/>
      <c r="DK12" s="170"/>
      <c r="DL12" s="168"/>
      <c r="DM12" s="189"/>
      <c r="DN12" s="189"/>
      <c r="DO12" s="169"/>
      <c r="DP12" s="130"/>
      <c r="DQ12" s="170"/>
      <c r="DR12" s="168"/>
      <c r="DS12" s="189"/>
      <c r="DT12" s="189"/>
      <c r="DU12" s="189"/>
      <c r="DV12" s="130"/>
      <c r="DW12" s="170"/>
      <c r="DX12" s="168"/>
      <c r="DY12" s="189"/>
      <c r="DZ12" s="189"/>
      <c r="EA12" s="169"/>
      <c r="EB12" s="130"/>
      <c r="EC12" s="170"/>
      <c r="ED12" s="168"/>
      <c r="EE12" s="189"/>
      <c r="EF12" s="189"/>
      <c r="EG12" s="169"/>
      <c r="EH12" s="130"/>
      <c r="EI12" s="170"/>
      <c r="EJ12" s="168"/>
      <c r="EK12" s="189"/>
      <c r="EL12" s="189"/>
      <c r="EM12" s="169"/>
      <c r="EN12" s="171"/>
      <c r="EO12" s="170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" customHeight="1">
      <c r="A13" s="90">
        <v>6</v>
      </c>
      <c r="B13" s="187" t="s">
        <v>262</v>
      </c>
      <c r="C13" s="225" t="s">
        <v>337</v>
      </c>
      <c r="D13" s="227" t="s">
        <v>295</v>
      </c>
      <c r="E13" s="137">
        <f>COUNTA(H13:EO13)</f>
        <v>34</v>
      </c>
      <c r="F13" s="91">
        <f>MIN(INT(E13/10),25)</f>
        <v>3</v>
      </c>
      <c r="G13" s="183">
        <f>C_S_G($H13:EO13,$H$5:FL$5,csg_table,$E$4,F13)</f>
        <v>0.80226293103448276</v>
      </c>
      <c r="H13" s="240">
        <v>1</v>
      </c>
      <c r="I13" s="238">
        <v>3</v>
      </c>
      <c r="J13" s="238">
        <v>2</v>
      </c>
      <c r="K13" s="238">
        <v>4</v>
      </c>
      <c r="L13" s="238">
        <v>6</v>
      </c>
      <c r="M13" s="239">
        <v>1</v>
      </c>
      <c r="N13" s="240">
        <v>3</v>
      </c>
      <c r="O13" s="238">
        <v>5</v>
      </c>
      <c r="P13" s="238">
        <v>7</v>
      </c>
      <c r="Q13" s="238">
        <v>5</v>
      </c>
      <c r="R13" s="238"/>
      <c r="S13" s="239"/>
      <c r="T13" s="240"/>
      <c r="U13" s="238"/>
      <c r="V13" s="238"/>
      <c r="W13" s="238"/>
      <c r="X13" s="238"/>
      <c r="Y13" s="241"/>
      <c r="Z13" s="244"/>
      <c r="AA13" s="242"/>
      <c r="AB13" s="242"/>
      <c r="AC13" s="242"/>
      <c r="AD13" s="242"/>
      <c r="AE13" s="243"/>
      <c r="AF13" s="240"/>
      <c r="AG13" s="238"/>
      <c r="AH13" s="238"/>
      <c r="AI13" s="238"/>
      <c r="AJ13" s="238"/>
      <c r="AK13" s="239"/>
      <c r="AL13" s="240">
        <v>4</v>
      </c>
      <c r="AM13" s="238">
        <v>5</v>
      </c>
      <c r="AN13" s="238">
        <v>5</v>
      </c>
      <c r="AO13" s="238">
        <v>4</v>
      </c>
      <c r="AP13" s="238">
        <v>3</v>
      </c>
      <c r="AQ13" s="239">
        <v>7</v>
      </c>
      <c r="AR13" s="238"/>
      <c r="AS13" s="238"/>
      <c r="AT13" s="238"/>
      <c r="AU13" s="238"/>
      <c r="AV13" s="238"/>
      <c r="AW13" s="239"/>
      <c r="AX13" s="240"/>
      <c r="AY13" s="238"/>
      <c r="AZ13" s="238"/>
      <c r="BA13" s="238"/>
      <c r="BB13" s="238"/>
      <c r="BC13" s="239"/>
      <c r="BD13" s="240"/>
      <c r="BE13" s="238"/>
      <c r="BF13" s="238"/>
      <c r="BG13" s="238"/>
      <c r="BH13" s="238"/>
      <c r="BI13" s="239"/>
      <c r="BJ13" s="240">
        <v>1</v>
      </c>
      <c r="BK13" s="238">
        <v>2</v>
      </c>
      <c r="BL13" s="238">
        <v>5</v>
      </c>
      <c r="BM13" s="238">
        <v>4</v>
      </c>
      <c r="BN13" s="238">
        <v>2</v>
      </c>
      <c r="BO13" s="239">
        <v>2</v>
      </c>
      <c r="BP13" s="238"/>
      <c r="BQ13" s="238"/>
      <c r="BR13" s="238"/>
      <c r="BS13" s="238"/>
      <c r="BT13" s="238"/>
      <c r="BU13" s="238"/>
      <c r="BV13" s="240"/>
      <c r="BW13" s="238"/>
      <c r="BX13" s="238"/>
      <c r="BY13" s="238"/>
      <c r="BZ13" s="238"/>
      <c r="CA13" s="239"/>
      <c r="CB13" s="240"/>
      <c r="CC13" s="238"/>
      <c r="CD13" s="238"/>
      <c r="CE13" s="238"/>
      <c r="CF13" s="169"/>
      <c r="CG13" s="170"/>
      <c r="CH13" s="132"/>
      <c r="CI13" s="130"/>
      <c r="CJ13" s="130"/>
      <c r="CK13" s="130"/>
      <c r="CL13" s="130"/>
      <c r="CM13" s="269"/>
      <c r="CN13" s="168">
        <v>6</v>
      </c>
      <c r="CO13" s="189">
        <v>2</v>
      </c>
      <c r="CP13" s="189">
        <v>3</v>
      </c>
      <c r="CQ13" s="189">
        <v>5</v>
      </c>
      <c r="CR13" s="169">
        <v>6</v>
      </c>
      <c r="CS13" s="170">
        <v>7</v>
      </c>
      <c r="CT13" s="132"/>
      <c r="CU13" s="130"/>
      <c r="CV13" s="130"/>
      <c r="CW13" s="130"/>
      <c r="CX13" s="130"/>
      <c r="CY13" s="269"/>
      <c r="CZ13" s="168">
        <v>2</v>
      </c>
      <c r="DA13" s="189">
        <v>6</v>
      </c>
      <c r="DB13" s="189">
        <v>5</v>
      </c>
      <c r="DC13" s="169">
        <v>4</v>
      </c>
      <c r="DD13" s="130">
        <v>2</v>
      </c>
      <c r="DE13" s="170">
        <v>4</v>
      </c>
      <c r="DF13" s="168"/>
      <c r="DG13" s="189"/>
      <c r="DH13" s="189"/>
      <c r="DI13" s="189"/>
      <c r="DJ13" s="130"/>
      <c r="DK13" s="170"/>
      <c r="DL13" s="168"/>
      <c r="DM13" s="189"/>
      <c r="DN13" s="189"/>
      <c r="DO13" s="169"/>
      <c r="DP13" s="130"/>
      <c r="DQ13" s="170"/>
      <c r="DR13" s="168"/>
      <c r="DS13" s="189"/>
      <c r="DT13" s="189"/>
      <c r="DU13" s="189"/>
      <c r="DV13" s="130"/>
      <c r="DW13" s="170"/>
      <c r="DX13" s="168"/>
      <c r="DY13" s="189"/>
      <c r="DZ13" s="189"/>
      <c r="EA13" s="169"/>
      <c r="EB13" s="130"/>
      <c r="EC13" s="170"/>
      <c r="ED13" s="168"/>
      <c r="EE13" s="189"/>
      <c r="EF13" s="189"/>
      <c r="EG13" s="169"/>
      <c r="EH13" s="130"/>
      <c r="EI13" s="170"/>
      <c r="EJ13" s="168"/>
      <c r="EK13" s="189"/>
      <c r="EL13" s="189"/>
      <c r="EM13" s="169"/>
      <c r="EN13" s="171"/>
      <c r="EO13" s="170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" customHeight="1">
      <c r="A14" s="90">
        <v>7</v>
      </c>
      <c r="B14" s="187" t="s">
        <v>262</v>
      </c>
      <c r="C14" s="225" t="s">
        <v>336</v>
      </c>
      <c r="D14" s="226" t="s">
        <v>286</v>
      </c>
      <c r="E14" s="254">
        <f>COUNTA(H14:EO14)</f>
        <v>48</v>
      </c>
      <c r="F14" s="256">
        <f>MIN(INT(E14/10),25)</f>
        <v>4</v>
      </c>
      <c r="G14" s="258">
        <f>C_S_G($H14:EI14,$H$5:FL$5,csg_table,$E$4,F14)</f>
        <v>0.78320000000000001</v>
      </c>
      <c r="H14" s="240"/>
      <c r="I14" s="238"/>
      <c r="J14" s="238"/>
      <c r="K14" s="238"/>
      <c r="L14" s="238"/>
      <c r="M14" s="239"/>
      <c r="N14" s="240"/>
      <c r="O14" s="238"/>
      <c r="P14" s="238"/>
      <c r="Q14" s="238"/>
      <c r="R14" s="238"/>
      <c r="S14" s="239"/>
      <c r="T14" s="240"/>
      <c r="U14" s="238"/>
      <c r="V14" s="238"/>
      <c r="W14" s="238"/>
      <c r="X14" s="238"/>
      <c r="Y14" s="241"/>
      <c r="Z14" s="240"/>
      <c r="AA14" s="242"/>
      <c r="AB14" s="242"/>
      <c r="AC14" s="242"/>
      <c r="AD14" s="242"/>
      <c r="AE14" s="243"/>
      <c r="AF14" s="240"/>
      <c r="AG14" s="238"/>
      <c r="AH14" s="238"/>
      <c r="AI14" s="238"/>
      <c r="AJ14" s="238"/>
      <c r="AK14" s="239"/>
      <c r="AL14" s="240">
        <v>6</v>
      </c>
      <c r="AM14" s="238">
        <v>4</v>
      </c>
      <c r="AN14" s="238">
        <v>6</v>
      </c>
      <c r="AO14" s="238">
        <v>2</v>
      </c>
      <c r="AP14" s="238">
        <v>4</v>
      </c>
      <c r="AQ14" s="239">
        <v>1</v>
      </c>
      <c r="AR14" s="246">
        <v>4</v>
      </c>
      <c r="AS14" s="238">
        <v>2</v>
      </c>
      <c r="AT14" s="238">
        <v>3</v>
      </c>
      <c r="AU14" s="238">
        <v>4</v>
      </c>
      <c r="AV14" s="238">
        <v>2</v>
      </c>
      <c r="AW14" s="239">
        <v>5</v>
      </c>
      <c r="AX14" s="240">
        <v>2</v>
      </c>
      <c r="AY14" s="238">
        <v>4</v>
      </c>
      <c r="AZ14" s="238">
        <v>4</v>
      </c>
      <c r="BA14" s="238">
        <v>3</v>
      </c>
      <c r="BB14" s="238">
        <v>2</v>
      </c>
      <c r="BC14" s="239">
        <v>4</v>
      </c>
      <c r="BD14" s="240">
        <v>4</v>
      </c>
      <c r="BE14" s="238">
        <v>4</v>
      </c>
      <c r="BF14" s="238">
        <v>6</v>
      </c>
      <c r="BG14" s="238">
        <v>2</v>
      </c>
      <c r="BH14" s="238">
        <v>1</v>
      </c>
      <c r="BI14" s="239">
        <v>2</v>
      </c>
      <c r="BJ14" s="240">
        <v>6</v>
      </c>
      <c r="BK14" s="238">
        <v>5</v>
      </c>
      <c r="BL14" s="238">
        <v>2</v>
      </c>
      <c r="BM14" s="238">
        <v>3</v>
      </c>
      <c r="BN14" s="238">
        <v>4</v>
      </c>
      <c r="BO14" s="239">
        <v>3</v>
      </c>
      <c r="BP14" s="238">
        <v>4</v>
      </c>
      <c r="BQ14" s="238">
        <v>5</v>
      </c>
      <c r="BR14" s="238">
        <v>5</v>
      </c>
      <c r="BS14" s="238">
        <v>5</v>
      </c>
      <c r="BT14" s="238">
        <v>6</v>
      </c>
      <c r="BU14" s="238">
        <v>6</v>
      </c>
      <c r="BV14" s="240"/>
      <c r="BW14" s="238"/>
      <c r="BX14" s="238"/>
      <c r="BY14" s="238"/>
      <c r="BZ14" s="238"/>
      <c r="CA14" s="239"/>
      <c r="CB14" s="240"/>
      <c r="CC14" s="238"/>
      <c r="CD14" s="238"/>
      <c r="CE14" s="238"/>
      <c r="CF14" s="130"/>
      <c r="CG14" s="170"/>
      <c r="CH14" s="168"/>
      <c r="CI14" s="169"/>
      <c r="CJ14" s="169"/>
      <c r="CK14" s="169"/>
      <c r="CL14" s="130"/>
      <c r="CM14" s="170"/>
      <c r="CN14" s="168">
        <v>7</v>
      </c>
      <c r="CO14" s="189">
        <v>6</v>
      </c>
      <c r="CP14" s="189">
        <v>6</v>
      </c>
      <c r="CQ14" s="189">
        <v>4</v>
      </c>
      <c r="CR14" s="169">
        <v>5</v>
      </c>
      <c r="CS14" s="197">
        <v>6</v>
      </c>
      <c r="CT14" s="168"/>
      <c r="CU14" s="169"/>
      <c r="CV14" s="169"/>
      <c r="CW14" s="169"/>
      <c r="CX14" s="130"/>
      <c r="CY14" s="170"/>
      <c r="CZ14" s="200">
        <v>4</v>
      </c>
      <c r="DA14" s="189">
        <v>1</v>
      </c>
      <c r="DB14" s="189">
        <v>3</v>
      </c>
      <c r="DC14" s="189">
        <v>5</v>
      </c>
      <c r="DD14" s="169">
        <v>5</v>
      </c>
      <c r="DE14" s="197">
        <v>2</v>
      </c>
      <c r="DF14" s="168"/>
      <c r="DG14" s="189"/>
      <c r="DH14" s="199"/>
      <c r="DI14" s="199"/>
      <c r="DJ14" s="130"/>
      <c r="DK14" s="170"/>
      <c r="DL14" s="168"/>
      <c r="DM14" s="189"/>
      <c r="DN14" s="189"/>
      <c r="DO14" s="169"/>
      <c r="DP14" s="130"/>
      <c r="DQ14" s="170"/>
      <c r="DR14" s="168"/>
      <c r="DS14" s="189"/>
      <c r="DT14" s="199"/>
      <c r="DU14" s="199"/>
      <c r="DV14" s="130"/>
      <c r="DW14" s="170"/>
      <c r="DX14" s="168"/>
      <c r="DY14" s="189"/>
      <c r="DZ14" s="189"/>
      <c r="EA14" s="169"/>
      <c r="EB14" s="130"/>
      <c r="EC14" s="170"/>
      <c r="ED14" s="200"/>
      <c r="EE14" s="189"/>
      <c r="EF14" s="189"/>
      <c r="EG14" s="169"/>
      <c r="EH14" s="130"/>
      <c r="EI14" s="197"/>
      <c r="EJ14" s="168"/>
      <c r="EK14" s="189"/>
      <c r="EL14" s="189"/>
      <c r="EM14" s="169"/>
      <c r="EN14" s="171"/>
      <c r="EO14" s="170"/>
      <c r="EP14" s="115"/>
      <c r="EQ14" s="115"/>
      <c r="ER14" s="115"/>
      <c r="ES14" s="115"/>
      <c r="ET14" s="115"/>
      <c r="EU14" s="115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 customHeight="1">
      <c r="A15" s="90">
        <v>8</v>
      </c>
      <c r="B15" s="187" t="s">
        <v>262</v>
      </c>
      <c r="C15" s="250">
        <v>150</v>
      </c>
      <c r="D15" s="263" t="s">
        <v>320</v>
      </c>
      <c r="E15" s="254">
        <f>COUNTA(H15:EO15)</f>
        <v>61</v>
      </c>
      <c r="F15" s="256">
        <f>MIN(INT(E15/10),25)</f>
        <v>6</v>
      </c>
      <c r="G15" s="258">
        <f>C_S_G($H15:EI15,$H$5:FL$5,csg_table,$E$4,F15)</f>
        <v>0.75975359342915816</v>
      </c>
      <c r="H15" s="240"/>
      <c r="I15" s="238"/>
      <c r="J15" s="238"/>
      <c r="K15" s="238"/>
      <c r="L15" s="238"/>
      <c r="M15" s="239"/>
      <c r="N15" s="240"/>
      <c r="O15" s="238"/>
      <c r="P15" s="238"/>
      <c r="Q15" s="238"/>
      <c r="R15" s="238"/>
      <c r="S15" s="239"/>
      <c r="T15" s="240"/>
      <c r="U15" s="238"/>
      <c r="V15" s="238"/>
      <c r="W15" s="238"/>
      <c r="X15" s="238"/>
      <c r="Y15" s="241"/>
      <c r="Z15" s="244"/>
      <c r="AA15" s="242"/>
      <c r="AB15" s="242"/>
      <c r="AC15" s="242"/>
      <c r="AD15" s="242"/>
      <c r="AE15" s="243"/>
      <c r="AF15" s="240"/>
      <c r="AG15" s="238"/>
      <c r="AH15" s="238"/>
      <c r="AI15" s="238"/>
      <c r="AJ15" s="238"/>
      <c r="AK15" s="239"/>
      <c r="AL15" s="240">
        <v>5</v>
      </c>
      <c r="AM15" s="238">
        <v>3</v>
      </c>
      <c r="AN15" s="238">
        <v>3</v>
      </c>
      <c r="AO15" s="238">
        <v>7</v>
      </c>
      <c r="AP15" s="238">
        <v>7</v>
      </c>
      <c r="AQ15" s="239">
        <v>2</v>
      </c>
      <c r="AR15" s="246">
        <v>2</v>
      </c>
      <c r="AS15" s="238">
        <v>3</v>
      </c>
      <c r="AT15" s="238">
        <v>4</v>
      </c>
      <c r="AU15" s="238">
        <v>2</v>
      </c>
      <c r="AV15" s="238">
        <v>3</v>
      </c>
      <c r="AW15" s="239">
        <v>3</v>
      </c>
      <c r="AX15" s="240">
        <v>5</v>
      </c>
      <c r="AY15" s="238">
        <v>5</v>
      </c>
      <c r="AZ15" s="238">
        <v>5</v>
      </c>
      <c r="BA15" s="238"/>
      <c r="BB15" s="238">
        <v>4</v>
      </c>
      <c r="BC15" s="239">
        <v>5</v>
      </c>
      <c r="BD15" s="240">
        <v>6</v>
      </c>
      <c r="BE15" s="238">
        <v>5</v>
      </c>
      <c r="BF15" s="238">
        <v>7</v>
      </c>
      <c r="BG15" s="238">
        <v>6</v>
      </c>
      <c r="BH15" s="238">
        <v>4</v>
      </c>
      <c r="BI15" s="239">
        <v>5</v>
      </c>
      <c r="BJ15" s="240">
        <v>5</v>
      </c>
      <c r="BK15" s="238">
        <v>6</v>
      </c>
      <c r="BL15" s="238">
        <v>3</v>
      </c>
      <c r="BM15" s="238">
        <v>5</v>
      </c>
      <c r="BN15" s="238">
        <v>3</v>
      </c>
      <c r="BO15" s="239">
        <v>4</v>
      </c>
      <c r="BP15" s="238">
        <v>2</v>
      </c>
      <c r="BQ15" s="238">
        <v>6</v>
      </c>
      <c r="BR15" s="238">
        <v>3</v>
      </c>
      <c r="BS15" s="238">
        <v>4</v>
      </c>
      <c r="BT15" s="238">
        <v>2</v>
      </c>
      <c r="BU15" s="238">
        <v>4</v>
      </c>
      <c r="BV15" s="240"/>
      <c r="BW15" s="238"/>
      <c r="BX15" s="238"/>
      <c r="BY15" s="238"/>
      <c r="BZ15" s="238"/>
      <c r="CA15" s="239"/>
      <c r="CB15" s="240">
        <v>5</v>
      </c>
      <c r="CC15" s="238">
        <v>5</v>
      </c>
      <c r="CD15" s="238">
        <v>5</v>
      </c>
      <c r="CE15" s="238"/>
      <c r="CF15" s="169">
        <v>1</v>
      </c>
      <c r="CG15" s="170">
        <v>5</v>
      </c>
      <c r="CH15" s="168">
        <v>2</v>
      </c>
      <c r="CI15" s="169">
        <v>2</v>
      </c>
      <c r="CJ15" s="169">
        <v>4</v>
      </c>
      <c r="CK15" s="169">
        <v>3</v>
      </c>
      <c r="CL15" s="130">
        <v>3</v>
      </c>
      <c r="CM15" s="170">
        <v>2</v>
      </c>
      <c r="CN15" s="168">
        <v>5</v>
      </c>
      <c r="CO15" s="189">
        <v>5</v>
      </c>
      <c r="CP15" s="189">
        <v>5</v>
      </c>
      <c r="CQ15" s="189">
        <v>7</v>
      </c>
      <c r="CR15" s="169"/>
      <c r="CS15" s="139">
        <v>4</v>
      </c>
      <c r="CT15" s="168">
        <v>4</v>
      </c>
      <c r="CU15" s="169">
        <v>4</v>
      </c>
      <c r="CV15" s="169">
        <v>2</v>
      </c>
      <c r="CW15" s="169">
        <v>5</v>
      </c>
      <c r="CX15" s="130">
        <v>5</v>
      </c>
      <c r="CY15" s="170">
        <v>4</v>
      </c>
      <c r="CZ15" s="200"/>
      <c r="DA15" s="189">
        <v>2</v>
      </c>
      <c r="DB15" s="189">
        <v>4</v>
      </c>
      <c r="DC15" s="169">
        <v>6</v>
      </c>
      <c r="DD15" s="130"/>
      <c r="DE15" s="197">
        <v>6</v>
      </c>
      <c r="DF15" s="168"/>
      <c r="DG15" s="189"/>
      <c r="DH15" s="199"/>
      <c r="DI15" s="199"/>
      <c r="DJ15" s="130"/>
      <c r="DK15" s="170"/>
      <c r="DL15" s="168"/>
      <c r="DM15" s="189"/>
      <c r="DN15" s="189"/>
      <c r="DO15" s="169"/>
      <c r="DP15" s="171"/>
      <c r="DQ15" s="170"/>
      <c r="DR15" s="168"/>
      <c r="DS15" s="189"/>
      <c r="DT15" s="199"/>
      <c r="DU15" s="199"/>
      <c r="DV15" s="130"/>
      <c r="DW15" s="170"/>
      <c r="DX15" s="168"/>
      <c r="DY15" s="189"/>
      <c r="DZ15" s="189"/>
      <c r="EA15" s="169"/>
      <c r="EB15" s="130"/>
      <c r="EC15" s="170"/>
      <c r="ED15" s="200"/>
      <c r="EE15" s="189"/>
      <c r="EF15" s="189"/>
      <c r="EG15" s="169"/>
      <c r="EH15" s="171"/>
      <c r="EI15" s="197"/>
      <c r="EJ15" s="168"/>
      <c r="EK15" s="189"/>
      <c r="EL15" s="189"/>
      <c r="EM15" s="169"/>
      <c r="EN15" s="171"/>
      <c r="EO15" s="170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" customHeight="1">
      <c r="A16" s="90"/>
      <c r="B16" s="118"/>
      <c r="C16" s="318"/>
      <c r="D16" s="319"/>
      <c r="E16" s="137"/>
      <c r="F16" s="91"/>
      <c r="G16" s="183"/>
      <c r="H16" s="240"/>
      <c r="I16" s="238"/>
      <c r="J16" s="238"/>
      <c r="K16" s="238"/>
      <c r="L16" s="238"/>
      <c r="M16" s="239"/>
      <c r="N16" s="240"/>
      <c r="O16" s="238"/>
      <c r="P16" s="238"/>
      <c r="Q16" s="238"/>
      <c r="R16" s="238"/>
      <c r="S16" s="239"/>
      <c r="T16" s="240"/>
      <c r="U16" s="238"/>
      <c r="V16" s="238"/>
      <c r="W16" s="238"/>
      <c r="X16" s="238"/>
      <c r="Y16" s="241"/>
      <c r="Z16" s="244"/>
      <c r="AA16" s="242"/>
      <c r="AB16" s="242"/>
      <c r="AC16" s="242"/>
      <c r="AD16" s="242"/>
      <c r="AE16" s="243"/>
      <c r="AF16" s="240"/>
      <c r="AG16" s="238"/>
      <c r="AH16" s="238"/>
      <c r="AI16" s="238"/>
      <c r="AJ16" s="238"/>
      <c r="AK16" s="239"/>
      <c r="AL16" s="240"/>
      <c r="AM16" s="238"/>
      <c r="AN16" s="238"/>
      <c r="AO16" s="238"/>
      <c r="AP16" s="238"/>
      <c r="AQ16" s="239"/>
      <c r="AR16" s="246"/>
      <c r="AS16" s="238"/>
      <c r="AT16" s="238"/>
      <c r="AU16" s="238"/>
      <c r="AV16" s="238"/>
      <c r="AW16" s="239"/>
      <c r="AX16" s="240"/>
      <c r="AY16" s="238"/>
      <c r="AZ16" s="238"/>
      <c r="BA16" s="238"/>
      <c r="BB16" s="238"/>
      <c r="BC16" s="239"/>
      <c r="BD16" s="240"/>
      <c r="BE16" s="238"/>
      <c r="BF16" s="238"/>
      <c r="BG16" s="238"/>
      <c r="BH16" s="238"/>
      <c r="BI16" s="239"/>
      <c r="BJ16" s="240"/>
      <c r="BK16" s="238"/>
      <c r="BL16" s="238"/>
      <c r="BM16" s="238"/>
      <c r="BN16" s="238"/>
      <c r="BO16" s="239"/>
      <c r="BP16" s="238"/>
      <c r="BQ16" s="238"/>
      <c r="BR16" s="238"/>
      <c r="BS16" s="238"/>
      <c r="BT16" s="238"/>
      <c r="BU16" s="238"/>
      <c r="BV16" s="240"/>
      <c r="BW16" s="238"/>
      <c r="BX16" s="238"/>
      <c r="BY16" s="238"/>
      <c r="BZ16" s="238"/>
      <c r="CA16" s="239"/>
      <c r="CB16" s="240"/>
      <c r="CC16" s="238"/>
      <c r="CD16" s="238"/>
      <c r="CE16" s="238"/>
      <c r="CF16" s="169"/>
      <c r="CG16" s="170"/>
      <c r="CH16" s="132"/>
      <c r="CI16" s="130"/>
      <c r="CJ16" s="130"/>
      <c r="CK16" s="130"/>
      <c r="CL16" s="130"/>
      <c r="CM16" s="269"/>
      <c r="CN16" s="168"/>
      <c r="CO16" s="189"/>
      <c r="CP16" s="189"/>
      <c r="CQ16" s="189"/>
      <c r="CR16" s="169"/>
      <c r="CS16" s="197"/>
      <c r="CT16" s="132"/>
      <c r="CU16" s="130"/>
      <c r="CV16" s="130"/>
      <c r="CW16" s="130"/>
      <c r="CX16" s="130"/>
      <c r="CY16" s="269"/>
      <c r="CZ16" s="200"/>
      <c r="DA16" s="189"/>
      <c r="DB16" s="189"/>
      <c r="DC16" s="169"/>
      <c r="DD16" s="130"/>
      <c r="DE16" s="197"/>
      <c r="DF16" s="168"/>
      <c r="DG16" s="189"/>
      <c r="DH16" s="199"/>
      <c r="DI16" s="199"/>
      <c r="DJ16" s="130"/>
      <c r="DK16" s="170"/>
      <c r="DL16" s="168"/>
      <c r="DM16" s="189"/>
      <c r="DN16" s="189"/>
      <c r="DO16" s="169"/>
      <c r="DP16" s="130"/>
      <c r="DQ16" s="170"/>
      <c r="DR16" s="168"/>
      <c r="DS16" s="189"/>
      <c r="DT16" s="199"/>
      <c r="DU16" s="199"/>
      <c r="DV16" s="130"/>
      <c r="DW16" s="170"/>
      <c r="DX16" s="168"/>
      <c r="DY16" s="189"/>
      <c r="DZ16" s="189"/>
      <c r="EA16" s="169"/>
      <c r="EB16" s="130"/>
      <c r="EC16" s="170"/>
      <c r="ED16" s="200"/>
      <c r="EE16" s="189"/>
      <c r="EF16" s="189"/>
      <c r="EG16" s="169"/>
      <c r="EH16" s="130"/>
      <c r="EI16" s="197"/>
      <c r="EJ16" s="168"/>
      <c r="EK16" s="189"/>
      <c r="EL16" s="189"/>
      <c r="EM16" s="169"/>
      <c r="EN16" s="171"/>
      <c r="EO16" s="170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>
      <c r="A17" s="90"/>
      <c r="B17" s="118"/>
      <c r="C17" s="318"/>
      <c r="D17" s="319"/>
      <c r="E17" s="137"/>
      <c r="F17" s="91"/>
      <c r="G17" s="183"/>
      <c r="H17" s="240"/>
      <c r="I17" s="238"/>
      <c r="J17" s="238"/>
      <c r="K17" s="238"/>
      <c r="L17" s="238"/>
      <c r="M17" s="239"/>
      <c r="N17" s="240"/>
      <c r="O17" s="238"/>
      <c r="P17" s="238"/>
      <c r="Q17" s="238"/>
      <c r="R17" s="238"/>
      <c r="S17" s="239"/>
      <c r="T17" s="240"/>
      <c r="U17" s="238"/>
      <c r="V17" s="238"/>
      <c r="W17" s="238"/>
      <c r="X17" s="238"/>
      <c r="Y17" s="241"/>
      <c r="Z17" s="244"/>
      <c r="AA17" s="242"/>
      <c r="AB17" s="242"/>
      <c r="AC17" s="242"/>
      <c r="AD17" s="242"/>
      <c r="AE17" s="243"/>
      <c r="AF17" s="240"/>
      <c r="AG17" s="238"/>
      <c r="AH17" s="238"/>
      <c r="AI17" s="238"/>
      <c r="AJ17" s="238"/>
      <c r="AK17" s="239"/>
      <c r="AL17" s="240"/>
      <c r="AM17" s="238"/>
      <c r="AN17" s="238"/>
      <c r="AO17" s="238"/>
      <c r="AP17" s="238"/>
      <c r="AQ17" s="239"/>
      <c r="AR17" s="246"/>
      <c r="AS17" s="238"/>
      <c r="AT17" s="238"/>
      <c r="AU17" s="238"/>
      <c r="AV17" s="238"/>
      <c r="AW17" s="239"/>
      <c r="AX17" s="240"/>
      <c r="AY17" s="238"/>
      <c r="AZ17" s="238"/>
      <c r="BA17" s="238"/>
      <c r="BB17" s="238"/>
      <c r="BC17" s="239"/>
      <c r="BD17" s="240"/>
      <c r="BE17" s="238"/>
      <c r="BF17" s="238"/>
      <c r="BG17" s="238"/>
      <c r="BH17" s="238"/>
      <c r="BI17" s="239"/>
      <c r="BJ17" s="240"/>
      <c r="BK17" s="238"/>
      <c r="BL17" s="238"/>
      <c r="BM17" s="238"/>
      <c r="BN17" s="238"/>
      <c r="BO17" s="239"/>
      <c r="BP17" s="238"/>
      <c r="BQ17" s="238"/>
      <c r="BR17" s="238"/>
      <c r="BS17" s="238"/>
      <c r="BT17" s="238"/>
      <c r="BU17" s="238"/>
      <c r="BV17" s="240"/>
      <c r="BW17" s="238"/>
      <c r="BX17" s="238"/>
      <c r="BY17" s="238"/>
      <c r="BZ17" s="238"/>
      <c r="CA17" s="239"/>
      <c r="CB17" s="240"/>
      <c r="CC17" s="238"/>
      <c r="CD17" s="238"/>
      <c r="CE17" s="238"/>
      <c r="CF17" s="169"/>
      <c r="CG17" s="170"/>
      <c r="CH17" s="132"/>
      <c r="CI17" s="130"/>
      <c r="CJ17" s="130"/>
      <c r="CK17" s="130"/>
      <c r="CL17" s="130"/>
      <c r="CM17" s="269"/>
      <c r="CN17" s="168"/>
      <c r="CO17" s="189"/>
      <c r="CP17" s="189"/>
      <c r="CQ17" s="189"/>
      <c r="CR17" s="169"/>
      <c r="CS17" s="197"/>
      <c r="CT17" s="132"/>
      <c r="CU17" s="130"/>
      <c r="CV17" s="130"/>
      <c r="CW17" s="130"/>
      <c r="CX17" s="130"/>
      <c r="CY17" s="269"/>
      <c r="CZ17" s="200"/>
      <c r="DA17" s="189"/>
      <c r="DB17" s="189"/>
      <c r="DC17" s="169"/>
      <c r="DD17" s="130"/>
      <c r="DE17" s="197"/>
      <c r="DF17" s="168"/>
      <c r="DG17" s="189"/>
      <c r="DH17" s="199"/>
      <c r="DI17" s="199"/>
      <c r="DJ17" s="130"/>
      <c r="DK17" s="170"/>
      <c r="DL17" s="168"/>
      <c r="DM17" s="189"/>
      <c r="DN17" s="189"/>
      <c r="DO17" s="169"/>
      <c r="DP17" s="130"/>
      <c r="DQ17" s="170"/>
      <c r="DR17" s="168"/>
      <c r="DS17" s="189"/>
      <c r="DT17" s="199"/>
      <c r="DU17" s="199"/>
      <c r="DV17" s="130"/>
      <c r="DW17" s="170"/>
      <c r="DX17" s="168"/>
      <c r="DY17" s="189"/>
      <c r="DZ17" s="189"/>
      <c r="EA17" s="169"/>
      <c r="EB17" s="130"/>
      <c r="EC17" s="170"/>
      <c r="ED17" s="200"/>
      <c r="EE17" s="189"/>
      <c r="EF17" s="189"/>
      <c r="EG17" s="169"/>
      <c r="EH17" s="130"/>
      <c r="EI17" s="197"/>
      <c r="EJ17" s="168"/>
      <c r="EK17" s="189"/>
      <c r="EL17" s="189"/>
      <c r="EM17" s="169"/>
      <c r="EN17" s="171"/>
      <c r="EO17" s="170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" customHeight="1">
      <c r="A18" s="90" t="s">
        <v>148</v>
      </c>
      <c r="B18" s="118" t="s">
        <v>257</v>
      </c>
      <c r="C18" s="267">
        <v>154</v>
      </c>
      <c r="D18" s="268" t="s">
        <v>318</v>
      </c>
      <c r="E18" s="137">
        <f>COUNTA(H18:EO18)</f>
        <v>24</v>
      </c>
      <c r="F18" s="91">
        <f>MIN(INT(E18/10),25)</f>
        <v>2</v>
      </c>
      <c r="G18" s="183">
        <f>C_S_G($H18:EI18,$H$5:FL$5,csg_table,$E$4,F18)</f>
        <v>0.77</v>
      </c>
      <c r="H18" s="240"/>
      <c r="I18" s="238"/>
      <c r="J18" s="238"/>
      <c r="K18" s="238"/>
      <c r="L18" s="238"/>
      <c r="M18" s="239"/>
      <c r="N18" s="240"/>
      <c r="O18" s="238"/>
      <c r="P18" s="238"/>
      <c r="Q18" s="238"/>
      <c r="R18" s="238"/>
      <c r="S18" s="239"/>
      <c r="T18" s="240"/>
      <c r="U18" s="238"/>
      <c r="V18" s="238"/>
      <c r="W18" s="238"/>
      <c r="X18" s="238"/>
      <c r="Y18" s="241"/>
      <c r="Z18" s="244">
        <v>4</v>
      </c>
      <c r="AA18" s="242">
        <v>3</v>
      </c>
      <c r="AB18" s="242">
        <v>5</v>
      </c>
      <c r="AC18" s="242">
        <v>5</v>
      </c>
      <c r="AD18" s="242">
        <v>3</v>
      </c>
      <c r="AE18" s="243">
        <v>3</v>
      </c>
      <c r="AF18" s="240"/>
      <c r="AG18" s="238"/>
      <c r="AH18" s="238"/>
      <c r="AI18" s="238"/>
      <c r="AJ18" s="238"/>
      <c r="AK18" s="239"/>
      <c r="AL18" s="240"/>
      <c r="AM18" s="238"/>
      <c r="AN18" s="238"/>
      <c r="AO18" s="238"/>
      <c r="AP18" s="238"/>
      <c r="AQ18" s="239"/>
      <c r="AR18" s="246"/>
      <c r="AS18" s="238"/>
      <c r="AT18" s="238"/>
      <c r="AU18" s="238"/>
      <c r="AV18" s="238"/>
      <c r="AW18" s="239"/>
      <c r="AX18" s="240"/>
      <c r="AY18" s="238"/>
      <c r="AZ18" s="238"/>
      <c r="BA18" s="238"/>
      <c r="BB18" s="238"/>
      <c r="BC18" s="239"/>
      <c r="BD18" s="240">
        <v>7</v>
      </c>
      <c r="BE18" s="238">
        <v>6</v>
      </c>
      <c r="BF18" s="238">
        <v>5</v>
      </c>
      <c r="BG18" s="238">
        <v>7</v>
      </c>
      <c r="BH18" s="238">
        <v>3</v>
      </c>
      <c r="BI18" s="239">
        <v>6</v>
      </c>
      <c r="BJ18" s="240"/>
      <c r="BK18" s="238"/>
      <c r="BL18" s="238"/>
      <c r="BM18" s="238"/>
      <c r="BN18" s="238"/>
      <c r="BO18" s="239"/>
      <c r="BP18" s="190" t="s">
        <v>274</v>
      </c>
      <c r="BQ18" s="238">
        <v>2</v>
      </c>
      <c r="BR18" s="238">
        <v>2</v>
      </c>
      <c r="BS18" s="238">
        <v>6</v>
      </c>
      <c r="BT18" s="238">
        <v>5</v>
      </c>
      <c r="BU18" s="238">
        <v>3</v>
      </c>
      <c r="BV18" s="240"/>
      <c r="BW18" s="238"/>
      <c r="BX18" s="238"/>
      <c r="BY18" s="238"/>
      <c r="BZ18" s="238"/>
      <c r="CA18" s="239"/>
      <c r="CB18" s="240">
        <v>4</v>
      </c>
      <c r="CC18" s="238">
        <v>1</v>
      </c>
      <c r="CD18" s="238">
        <v>1</v>
      </c>
      <c r="CE18" s="238">
        <v>4</v>
      </c>
      <c r="CF18" s="169">
        <v>4</v>
      </c>
      <c r="CG18" s="170">
        <v>3</v>
      </c>
      <c r="CH18" s="132"/>
      <c r="CI18" s="130"/>
      <c r="CJ18" s="130"/>
      <c r="CK18" s="130"/>
      <c r="CL18" s="130"/>
      <c r="CM18" s="269"/>
      <c r="CN18" s="168"/>
      <c r="CO18" s="189"/>
      <c r="CP18" s="189"/>
      <c r="CQ18" s="189"/>
      <c r="CR18" s="169"/>
      <c r="CS18" s="197"/>
      <c r="CT18" s="132"/>
      <c r="CU18" s="130"/>
      <c r="CV18" s="130"/>
      <c r="CW18" s="130"/>
      <c r="CX18" s="130"/>
      <c r="CY18" s="269"/>
      <c r="CZ18" s="200"/>
      <c r="DA18" s="189"/>
      <c r="DB18" s="189"/>
      <c r="DC18" s="169"/>
      <c r="DD18" s="130"/>
      <c r="DE18" s="197"/>
      <c r="DF18" s="168"/>
      <c r="DG18" s="189"/>
      <c r="DH18" s="199"/>
      <c r="DI18" s="199"/>
      <c r="DJ18" s="130"/>
      <c r="DK18" s="170"/>
      <c r="DL18" s="168"/>
      <c r="DM18" s="189"/>
      <c r="DN18" s="189"/>
      <c r="DO18" s="169"/>
      <c r="DP18" s="130"/>
      <c r="DQ18" s="170"/>
      <c r="DR18" s="168"/>
      <c r="DS18" s="189"/>
      <c r="DT18" s="199"/>
      <c r="DU18" s="199"/>
      <c r="DV18" s="130"/>
      <c r="DW18" s="170"/>
      <c r="DX18" s="168"/>
      <c r="DY18" s="189"/>
      <c r="DZ18" s="189"/>
      <c r="EA18" s="169"/>
      <c r="EB18" s="130"/>
      <c r="EC18" s="170"/>
      <c r="ED18" s="200"/>
      <c r="EE18" s="189"/>
      <c r="EF18" s="189"/>
      <c r="EG18" s="169"/>
      <c r="EH18" s="130"/>
      <c r="EI18" s="197"/>
      <c r="EJ18" s="168"/>
      <c r="EK18" s="189"/>
      <c r="EL18" s="189"/>
      <c r="EM18" s="169"/>
      <c r="EN18" s="171"/>
      <c r="EO18" s="170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" customHeight="1">
      <c r="A19" s="90" t="s">
        <v>148</v>
      </c>
      <c r="B19" s="260" t="s">
        <v>257</v>
      </c>
      <c r="C19" s="252">
        <v>969</v>
      </c>
      <c r="D19" s="262" t="s">
        <v>316</v>
      </c>
      <c r="E19" s="254">
        <f>COUNTA(H19:EO19)</f>
        <v>22</v>
      </c>
      <c r="F19" s="256">
        <f>MIN(INT(E19/10),25)</f>
        <v>2</v>
      </c>
      <c r="G19" s="258">
        <f>C_S_G($H19:EI19,$H$5:FL$5,csg_table,$E$4,F19)</f>
        <v>0.71100917431192656</v>
      </c>
      <c r="H19" s="240"/>
      <c r="I19" s="238"/>
      <c r="J19" s="238"/>
      <c r="K19" s="238"/>
      <c r="L19" s="238"/>
      <c r="M19" s="239"/>
      <c r="N19" s="240">
        <v>7</v>
      </c>
      <c r="O19" s="238">
        <v>8</v>
      </c>
      <c r="P19" s="238">
        <v>7</v>
      </c>
      <c r="Q19" s="238">
        <v>5</v>
      </c>
      <c r="R19" s="238">
        <v>6</v>
      </c>
      <c r="S19" s="239">
        <v>7</v>
      </c>
      <c r="T19" s="240"/>
      <c r="U19" s="238"/>
      <c r="V19" s="238"/>
      <c r="W19" s="238"/>
      <c r="X19" s="238"/>
      <c r="Y19" s="241"/>
      <c r="Z19" s="244"/>
      <c r="AA19" s="242"/>
      <c r="AB19" s="242"/>
      <c r="AC19" s="243"/>
      <c r="AD19" s="242"/>
      <c r="AE19" s="243"/>
      <c r="AF19" s="240"/>
      <c r="AG19" s="238"/>
      <c r="AH19" s="238"/>
      <c r="AI19" s="238"/>
      <c r="AJ19" s="238"/>
      <c r="AK19" s="239"/>
      <c r="AL19" s="240">
        <v>3</v>
      </c>
      <c r="AM19" s="238">
        <v>6</v>
      </c>
      <c r="AN19" s="238">
        <v>7</v>
      </c>
      <c r="AO19" s="238">
        <v>6</v>
      </c>
      <c r="AP19" s="238">
        <v>2</v>
      </c>
      <c r="AQ19" s="239">
        <v>6</v>
      </c>
      <c r="AR19" s="246"/>
      <c r="AS19" s="238"/>
      <c r="AT19" s="238"/>
      <c r="AU19" s="238"/>
      <c r="AV19" s="238"/>
      <c r="AW19" s="239"/>
      <c r="AX19" s="240"/>
      <c r="AY19" s="238"/>
      <c r="AZ19" s="238"/>
      <c r="BA19" s="238"/>
      <c r="BB19" s="238"/>
      <c r="BC19" s="239"/>
      <c r="BD19" s="240"/>
      <c r="BE19" s="238"/>
      <c r="BF19" s="238"/>
      <c r="BG19" s="238"/>
      <c r="BH19" s="238"/>
      <c r="BI19" s="239"/>
      <c r="BJ19" s="240"/>
      <c r="BK19" s="238"/>
      <c r="BL19" s="238"/>
      <c r="BM19" s="238"/>
      <c r="BN19" s="238"/>
      <c r="BO19" s="239"/>
      <c r="BP19" s="238"/>
      <c r="BQ19" s="238"/>
      <c r="BR19" s="238"/>
      <c r="BS19" s="238"/>
      <c r="BT19" s="238"/>
      <c r="BU19" s="238"/>
      <c r="BV19" s="240">
        <v>4</v>
      </c>
      <c r="BW19" s="238">
        <v>4</v>
      </c>
      <c r="BX19" s="238">
        <v>4</v>
      </c>
      <c r="BY19" s="238">
        <v>4</v>
      </c>
      <c r="BZ19" s="238">
        <v>4</v>
      </c>
      <c r="CA19" s="239">
        <v>4</v>
      </c>
      <c r="CB19" s="240"/>
      <c r="CC19" s="238"/>
      <c r="CD19" s="238"/>
      <c r="CE19" s="238"/>
      <c r="CF19" s="169"/>
      <c r="CG19" s="170"/>
      <c r="CH19" s="132">
        <v>4</v>
      </c>
      <c r="CI19" s="130">
        <v>4</v>
      </c>
      <c r="CJ19" s="130">
        <v>3</v>
      </c>
      <c r="CK19" s="130">
        <v>4</v>
      </c>
      <c r="CL19" s="130"/>
      <c r="CM19" s="269"/>
      <c r="CN19" s="168"/>
      <c r="CO19" s="189"/>
      <c r="CP19" s="189"/>
      <c r="CQ19" s="189"/>
      <c r="CR19" s="169"/>
      <c r="CS19" s="197"/>
      <c r="CT19" s="132"/>
      <c r="CU19" s="130"/>
      <c r="CV19" s="130"/>
      <c r="CW19" s="130"/>
      <c r="CX19" s="130"/>
      <c r="CY19" s="269"/>
      <c r="CZ19" s="200"/>
      <c r="DA19" s="189"/>
      <c r="DB19" s="189"/>
      <c r="DC19" s="169"/>
      <c r="DD19" s="130"/>
      <c r="DE19" s="197"/>
      <c r="DF19" s="168"/>
      <c r="DG19" s="189"/>
      <c r="DH19" s="199"/>
      <c r="DI19" s="199"/>
      <c r="DJ19" s="130"/>
      <c r="DK19" s="170"/>
      <c r="DL19" s="168"/>
      <c r="DM19" s="189"/>
      <c r="DN19" s="189"/>
      <c r="DO19" s="169"/>
      <c r="DP19" s="130"/>
      <c r="DQ19" s="170"/>
      <c r="DR19" s="168"/>
      <c r="DS19" s="189"/>
      <c r="DT19" s="199"/>
      <c r="DU19" s="199"/>
      <c r="DV19" s="130"/>
      <c r="DW19" s="170"/>
      <c r="DX19" s="168"/>
      <c r="DY19" s="189"/>
      <c r="DZ19" s="189"/>
      <c r="EA19" s="169"/>
      <c r="EB19" s="130"/>
      <c r="EC19" s="170"/>
      <c r="ED19" s="200"/>
      <c r="EE19" s="189"/>
      <c r="EF19" s="189"/>
      <c r="EG19" s="169"/>
      <c r="EH19" s="130"/>
      <c r="EI19" s="197"/>
      <c r="EJ19" s="168"/>
      <c r="EK19" s="189"/>
      <c r="EL19" s="189"/>
      <c r="EM19" s="169"/>
      <c r="EN19" s="171"/>
      <c r="EO19" s="170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 customHeight="1">
      <c r="A20" s="90" t="s">
        <v>148</v>
      </c>
      <c r="B20" s="260" t="s">
        <v>257</v>
      </c>
      <c r="C20" s="252">
        <v>345</v>
      </c>
      <c r="D20" s="262" t="s">
        <v>311</v>
      </c>
      <c r="E20" s="254">
        <f>COUNTA(H20:EO20)</f>
        <v>17</v>
      </c>
      <c r="F20" s="256">
        <f>MIN(INT(E20/10),25)</f>
        <v>1</v>
      </c>
      <c r="G20" s="258">
        <f>C_S_G($H20:EO20,$H$5:FL$5,csg_table,$E$4,F20)</f>
        <v>0.7053191489361702</v>
      </c>
      <c r="H20" s="240">
        <v>6</v>
      </c>
      <c r="I20" s="238">
        <v>5</v>
      </c>
      <c r="J20" s="238">
        <v>5</v>
      </c>
      <c r="K20" s="238">
        <v>5</v>
      </c>
      <c r="L20" s="238">
        <v>5</v>
      </c>
      <c r="M20" s="239">
        <v>5</v>
      </c>
      <c r="N20" s="240">
        <v>8</v>
      </c>
      <c r="O20" s="238">
        <v>4</v>
      </c>
      <c r="P20" s="238">
        <v>6</v>
      </c>
      <c r="Q20" s="238">
        <v>7</v>
      </c>
      <c r="R20" s="238">
        <v>5</v>
      </c>
      <c r="S20" s="239">
        <v>6</v>
      </c>
      <c r="T20" s="240"/>
      <c r="U20" s="238">
        <v>4</v>
      </c>
      <c r="V20" s="238">
        <v>5</v>
      </c>
      <c r="W20" s="238">
        <v>5</v>
      </c>
      <c r="X20" s="238">
        <v>4</v>
      </c>
      <c r="Y20" s="241">
        <v>5</v>
      </c>
      <c r="Z20" s="240"/>
      <c r="AA20" s="242"/>
      <c r="AB20" s="242"/>
      <c r="AC20" s="243"/>
      <c r="AD20" s="242"/>
      <c r="AE20" s="243"/>
      <c r="AF20" s="240"/>
      <c r="AG20" s="238"/>
      <c r="AH20" s="238"/>
      <c r="AI20" s="238"/>
      <c r="AJ20" s="238"/>
      <c r="AK20" s="239"/>
      <c r="AL20" s="240"/>
      <c r="AM20" s="238"/>
      <c r="AN20" s="238"/>
      <c r="AO20" s="238"/>
      <c r="AP20" s="238"/>
      <c r="AQ20" s="239"/>
      <c r="AR20" s="246"/>
      <c r="AS20" s="238"/>
      <c r="AT20" s="238"/>
      <c r="AU20" s="238"/>
      <c r="AV20" s="238"/>
      <c r="AW20" s="239"/>
      <c r="AX20" s="240"/>
      <c r="AY20" s="238"/>
      <c r="AZ20" s="238"/>
      <c r="BA20" s="238"/>
      <c r="BB20" s="238"/>
      <c r="BC20" s="239"/>
      <c r="BD20" s="240"/>
      <c r="BE20" s="238"/>
      <c r="BF20" s="238"/>
      <c r="BG20" s="238"/>
      <c r="BH20" s="238"/>
      <c r="BI20" s="239"/>
      <c r="BJ20" s="240"/>
      <c r="BK20" s="238"/>
      <c r="BL20" s="238"/>
      <c r="BM20" s="238"/>
      <c r="BN20" s="238"/>
      <c r="BO20" s="239"/>
      <c r="BP20" s="238"/>
      <c r="BQ20" s="238"/>
      <c r="BR20" s="238"/>
      <c r="BS20" s="238"/>
      <c r="BT20" s="238"/>
      <c r="BU20" s="238"/>
      <c r="BV20" s="240"/>
      <c r="BW20" s="238"/>
      <c r="BX20" s="238"/>
      <c r="BY20" s="238"/>
      <c r="BZ20" s="238"/>
      <c r="CA20" s="239"/>
      <c r="CB20" s="240"/>
      <c r="CC20" s="238"/>
      <c r="CD20" s="238"/>
      <c r="CE20" s="238"/>
      <c r="CF20" s="169"/>
      <c r="CG20" s="170"/>
      <c r="CH20" s="132"/>
      <c r="CI20" s="130"/>
      <c r="CJ20" s="130"/>
      <c r="CK20" s="130"/>
      <c r="CL20" s="130"/>
      <c r="CM20" s="269"/>
      <c r="CN20" s="168"/>
      <c r="CO20" s="189"/>
      <c r="CP20" s="189"/>
      <c r="CQ20" s="189"/>
      <c r="CR20" s="169"/>
      <c r="CS20" s="197"/>
      <c r="CT20" s="132"/>
      <c r="CU20" s="130"/>
      <c r="CV20" s="130"/>
      <c r="CW20" s="130"/>
      <c r="CX20" s="130"/>
      <c r="CY20" s="269"/>
      <c r="CZ20" s="200"/>
      <c r="DA20" s="189"/>
      <c r="DB20" s="189"/>
      <c r="DC20" s="169"/>
      <c r="DD20" s="130"/>
      <c r="DE20" s="197"/>
      <c r="DF20" s="168"/>
      <c r="DG20" s="189"/>
      <c r="DH20" s="199"/>
      <c r="DI20" s="199"/>
      <c r="DJ20" s="130"/>
      <c r="DK20" s="170"/>
      <c r="DL20" s="168"/>
      <c r="DM20" s="189"/>
      <c r="DN20" s="189"/>
      <c r="DO20" s="169"/>
      <c r="DP20" s="130"/>
      <c r="DQ20" s="170"/>
      <c r="DR20" s="168"/>
      <c r="DS20" s="189"/>
      <c r="DT20" s="199"/>
      <c r="DU20" s="199"/>
      <c r="DV20" s="130"/>
      <c r="DW20" s="170"/>
      <c r="DX20" s="168"/>
      <c r="DY20" s="189"/>
      <c r="DZ20" s="189"/>
      <c r="EA20" s="169"/>
      <c r="EB20" s="130"/>
      <c r="EC20" s="170"/>
      <c r="ED20" s="200"/>
      <c r="EE20" s="189"/>
      <c r="EF20" s="189"/>
      <c r="EG20" s="169"/>
      <c r="EH20" s="130"/>
      <c r="EI20" s="197"/>
      <c r="EJ20" s="168"/>
      <c r="EK20" s="189"/>
      <c r="EL20" s="189"/>
      <c r="EM20" s="169"/>
      <c r="EN20" s="171"/>
      <c r="EO20" s="170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 customHeight="1">
      <c r="A21" s="90"/>
      <c r="B21" s="259"/>
      <c r="C21" s="251"/>
      <c r="D21" s="251"/>
      <c r="E21" s="253"/>
      <c r="F21" s="255"/>
      <c r="G21" s="257"/>
      <c r="H21" s="240"/>
      <c r="I21" s="238"/>
      <c r="J21" s="238"/>
      <c r="K21" s="238"/>
      <c r="L21" s="238"/>
      <c r="M21" s="239"/>
      <c r="N21" s="240"/>
      <c r="O21" s="238"/>
      <c r="P21" s="238"/>
      <c r="Q21" s="238"/>
      <c r="R21" s="238"/>
      <c r="S21" s="239"/>
      <c r="T21" s="240"/>
      <c r="U21" s="238"/>
      <c r="V21" s="238"/>
      <c r="W21" s="238"/>
      <c r="X21" s="238"/>
      <c r="Y21" s="241"/>
      <c r="Z21" s="244"/>
      <c r="AA21" s="242"/>
      <c r="AB21" s="242"/>
      <c r="AC21" s="245"/>
      <c r="AD21" s="242"/>
      <c r="AE21" s="243"/>
      <c r="AF21" s="240"/>
      <c r="AG21" s="238"/>
      <c r="AH21" s="238"/>
      <c r="AI21" s="238"/>
      <c r="AJ21" s="238"/>
      <c r="AK21" s="239"/>
      <c r="AL21" s="240"/>
      <c r="AM21" s="238"/>
      <c r="AN21" s="238"/>
      <c r="AO21" s="238"/>
      <c r="AP21" s="238"/>
      <c r="AQ21" s="239"/>
      <c r="AR21" s="246"/>
      <c r="AS21" s="238"/>
      <c r="AT21" s="238"/>
      <c r="AU21" s="238"/>
      <c r="AV21" s="238"/>
      <c r="AW21" s="239"/>
      <c r="AX21" s="240"/>
      <c r="AY21" s="238"/>
      <c r="AZ21" s="238"/>
      <c r="BA21" s="238"/>
      <c r="BB21" s="238"/>
      <c r="BC21" s="239"/>
      <c r="BD21" s="240"/>
      <c r="BE21" s="238"/>
      <c r="BF21" s="238"/>
      <c r="BG21" s="238"/>
      <c r="BH21" s="238"/>
      <c r="BI21" s="239"/>
      <c r="BJ21" s="240"/>
      <c r="BK21" s="238"/>
      <c r="BL21" s="238"/>
      <c r="BM21" s="238"/>
      <c r="BN21" s="238"/>
      <c r="BO21" s="239"/>
      <c r="BP21" s="238"/>
      <c r="BQ21" s="238"/>
      <c r="BR21" s="238"/>
      <c r="BS21" s="238"/>
      <c r="BT21" s="238"/>
      <c r="BU21" s="238"/>
      <c r="BV21" s="240"/>
      <c r="BW21" s="238"/>
      <c r="BX21" s="238"/>
      <c r="BY21" s="238"/>
      <c r="BZ21" s="238"/>
      <c r="CA21" s="239"/>
      <c r="CB21" s="240"/>
      <c r="CC21" s="238"/>
      <c r="CD21" s="238"/>
      <c r="CE21" s="238"/>
      <c r="CF21" s="169"/>
      <c r="CG21" s="170"/>
      <c r="CH21" s="168"/>
      <c r="CI21" s="169"/>
      <c r="CJ21" s="169"/>
      <c r="CK21" s="169"/>
      <c r="CL21" s="130"/>
      <c r="CM21" s="170"/>
      <c r="CN21" s="168"/>
      <c r="CO21" s="189"/>
      <c r="CP21" s="189"/>
      <c r="CQ21" s="189"/>
      <c r="CR21" s="169"/>
      <c r="CS21" s="139"/>
      <c r="CT21" s="168"/>
      <c r="CU21" s="169"/>
      <c r="CV21" s="169"/>
      <c r="CW21" s="169"/>
      <c r="CX21" s="130"/>
      <c r="CY21" s="170"/>
      <c r="CZ21" s="200"/>
      <c r="DA21" s="189"/>
      <c r="DB21" s="189"/>
      <c r="DC21" s="169"/>
      <c r="DD21" s="130"/>
      <c r="DE21" s="197"/>
      <c r="DF21" s="168"/>
      <c r="DG21" s="189"/>
      <c r="DH21" s="199"/>
      <c r="DI21" s="199"/>
      <c r="DJ21" s="130"/>
      <c r="DK21" s="170"/>
      <c r="DL21" s="168"/>
      <c r="DM21" s="189"/>
      <c r="DN21" s="189"/>
      <c r="DO21" s="169"/>
      <c r="DP21" s="171"/>
      <c r="DQ21" s="170"/>
      <c r="DR21" s="168"/>
      <c r="DS21" s="189"/>
      <c r="DT21" s="199"/>
      <c r="DU21" s="199"/>
      <c r="DV21" s="130"/>
      <c r="DW21" s="170"/>
      <c r="DX21" s="168"/>
      <c r="DY21" s="189"/>
      <c r="DZ21" s="189"/>
      <c r="EA21" s="169"/>
      <c r="EB21" s="130"/>
      <c r="EC21" s="170"/>
      <c r="ED21" s="200"/>
      <c r="EE21" s="189"/>
      <c r="EF21" s="189"/>
      <c r="EG21" s="169"/>
      <c r="EH21" s="171"/>
      <c r="EI21" s="197"/>
      <c r="EJ21" s="168"/>
      <c r="EK21" s="189"/>
      <c r="EL21" s="189"/>
      <c r="EM21" s="169"/>
      <c r="EN21" s="171"/>
      <c r="EO21" s="170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8" customHeight="1">
      <c r="A22" s="90"/>
      <c r="B22" s="259"/>
      <c r="C22" s="90"/>
      <c r="D22" s="90"/>
      <c r="E22" s="90"/>
      <c r="F22" s="90"/>
      <c r="G22" s="90"/>
      <c r="H22" s="240"/>
      <c r="I22" s="238"/>
      <c r="J22" s="238"/>
      <c r="K22" s="238"/>
      <c r="L22" s="238"/>
      <c r="M22" s="239"/>
      <c r="N22" s="240"/>
      <c r="O22" s="238"/>
      <c r="P22" s="238"/>
      <c r="Q22" s="238"/>
      <c r="R22" s="238"/>
      <c r="S22" s="239"/>
      <c r="T22" s="240"/>
      <c r="U22" s="238"/>
      <c r="V22" s="238"/>
      <c r="W22" s="238"/>
      <c r="X22" s="238"/>
      <c r="Y22" s="241"/>
      <c r="Z22" s="244"/>
      <c r="AA22" s="242"/>
      <c r="AB22" s="242"/>
      <c r="AC22" s="243"/>
      <c r="AD22" s="242"/>
      <c r="AE22" s="243"/>
      <c r="AF22" s="240"/>
      <c r="AG22" s="238"/>
      <c r="AH22" s="238"/>
      <c r="AI22" s="238"/>
      <c r="AJ22" s="238"/>
      <c r="AK22" s="239"/>
      <c r="AL22" s="240"/>
      <c r="AM22" s="238"/>
      <c r="AN22" s="238"/>
      <c r="AO22" s="238"/>
      <c r="AP22" s="238"/>
      <c r="AQ22" s="239"/>
      <c r="AR22" s="246"/>
      <c r="AS22" s="238"/>
      <c r="AT22" s="238"/>
      <c r="AU22" s="238"/>
      <c r="AV22" s="238"/>
      <c r="AW22" s="239"/>
      <c r="AX22" s="240"/>
      <c r="AY22" s="238"/>
      <c r="AZ22" s="238"/>
      <c r="BA22" s="238"/>
      <c r="BB22" s="238"/>
      <c r="BC22" s="239"/>
      <c r="BD22" s="240"/>
      <c r="BE22" s="238"/>
      <c r="BF22" s="238"/>
      <c r="BG22" s="238"/>
      <c r="BH22" s="238"/>
      <c r="BI22" s="239"/>
      <c r="BJ22" s="240"/>
      <c r="BK22" s="238"/>
      <c r="BL22" s="238"/>
      <c r="BM22" s="238"/>
      <c r="BN22" s="238"/>
      <c r="BO22" s="239"/>
      <c r="BP22" s="238"/>
      <c r="BQ22" s="238"/>
      <c r="BR22" s="238"/>
      <c r="BS22" s="238"/>
      <c r="BT22" s="238"/>
      <c r="BU22" s="238"/>
      <c r="BV22" s="240"/>
      <c r="BW22" s="238"/>
      <c r="BX22" s="238"/>
      <c r="BY22" s="238"/>
      <c r="BZ22" s="238"/>
      <c r="CA22" s="239"/>
      <c r="CB22" s="240"/>
      <c r="CC22" s="238"/>
      <c r="CD22" s="238"/>
      <c r="CE22" s="238"/>
      <c r="CF22" s="169"/>
      <c r="CG22" s="170"/>
      <c r="CH22" s="168"/>
      <c r="CI22" s="189"/>
      <c r="CJ22" s="189"/>
      <c r="CK22" s="169"/>
      <c r="CL22" s="171"/>
      <c r="CM22" s="170"/>
      <c r="CN22" s="168"/>
      <c r="CO22" s="189"/>
      <c r="CP22" s="189"/>
      <c r="CQ22" s="189"/>
      <c r="CR22" s="169"/>
      <c r="CS22" s="139"/>
      <c r="CT22" s="168"/>
      <c r="CU22" s="169"/>
      <c r="CV22" s="169"/>
      <c r="CW22" s="169"/>
      <c r="CX22" s="130"/>
      <c r="CY22" s="170"/>
      <c r="CZ22" s="200"/>
      <c r="DA22" s="189"/>
      <c r="DB22" s="189"/>
      <c r="DC22" s="169"/>
      <c r="DD22" s="130"/>
      <c r="DE22" s="197"/>
      <c r="DF22" s="168"/>
      <c r="DG22" s="189"/>
      <c r="DH22" s="199"/>
      <c r="DI22" s="199"/>
      <c r="DJ22" s="130"/>
      <c r="DK22" s="170"/>
      <c r="DL22" s="168"/>
      <c r="DM22" s="189"/>
      <c r="DN22" s="189"/>
      <c r="DO22" s="169"/>
      <c r="DP22" s="171"/>
      <c r="DQ22" s="170"/>
      <c r="DR22" s="168"/>
      <c r="DS22" s="189"/>
      <c r="DT22" s="199"/>
      <c r="DU22" s="199"/>
      <c r="DV22" s="130"/>
      <c r="DW22" s="170"/>
      <c r="DX22" s="168"/>
      <c r="DY22" s="189"/>
      <c r="DZ22" s="189"/>
      <c r="EA22" s="169"/>
      <c r="EB22" s="130"/>
      <c r="EC22" s="170"/>
      <c r="ED22" s="200"/>
      <c r="EE22" s="189"/>
      <c r="EF22" s="189"/>
      <c r="EG22" s="169"/>
      <c r="EH22" s="171"/>
      <c r="EI22" s="197"/>
      <c r="EJ22" s="168"/>
      <c r="EK22" s="189"/>
      <c r="EL22" s="189"/>
      <c r="EM22" s="169"/>
      <c r="EN22" s="171"/>
      <c r="EO22" s="170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" customHeight="1">
      <c r="A23" s="90"/>
      <c r="B23" s="259"/>
      <c r="C23" s="90"/>
      <c r="D23" s="90"/>
      <c r="E23" s="90"/>
      <c r="F23" s="90"/>
      <c r="G23" s="90"/>
      <c r="H23" s="240"/>
      <c r="I23" s="238"/>
      <c r="J23" s="238"/>
      <c r="K23" s="238"/>
      <c r="L23" s="238"/>
      <c r="M23" s="239"/>
      <c r="N23" s="240"/>
      <c r="O23" s="238"/>
      <c r="P23" s="238"/>
      <c r="Q23" s="238"/>
      <c r="R23" s="238"/>
      <c r="S23" s="239"/>
      <c r="T23" s="240"/>
      <c r="U23" s="238"/>
      <c r="V23" s="238"/>
      <c r="W23" s="238"/>
      <c r="X23" s="238"/>
      <c r="Y23" s="241"/>
      <c r="Z23" s="244"/>
      <c r="AA23" s="242"/>
      <c r="AB23" s="242"/>
      <c r="AC23" s="243"/>
      <c r="AD23" s="242"/>
      <c r="AE23" s="243"/>
      <c r="AF23" s="240"/>
      <c r="AG23" s="238"/>
      <c r="AH23" s="238"/>
      <c r="AI23" s="238"/>
      <c r="AJ23" s="238"/>
      <c r="AK23" s="239"/>
      <c r="AL23" s="240"/>
      <c r="AM23" s="238"/>
      <c r="AN23" s="238"/>
      <c r="AO23" s="238"/>
      <c r="AP23" s="238"/>
      <c r="AQ23" s="239"/>
      <c r="AR23" s="246"/>
      <c r="AS23" s="238"/>
      <c r="AT23" s="238"/>
      <c r="AU23" s="238"/>
      <c r="AV23" s="238"/>
      <c r="AW23" s="239"/>
      <c r="AX23" s="240"/>
      <c r="AY23" s="238"/>
      <c r="AZ23" s="238"/>
      <c r="BA23" s="238"/>
      <c r="BB23" s="238"/>
      <c r="BC23" s="239"/>
      <c r="BD23" s="240"/>
      <c r="BE23" s="238"/>
      <c r="BF23" s="238"/>
      <c r="BG23" s="238"/>
      <c r="BH23" s="238"/>
      <c r="BI23" s="239"/>
      <c r="BJ23" s="240"/>
      <c r="BK23" s="238"/>
      <c r="BL23" s="238"/>
      <c r="BM23" s="238"/>
      <c r="BN23" s="238"/>
      <c r="BO23" s="239"/>
      <c r="BP23" s="238"/>
      <c r="BQ23" s="238"/>
      <c r="BR23" s="238"/>
      <c r="BS23" s="238"/>
      <c r="BT23" s="238"/>
      <c r="BU23" s="238"/>
      <c r="BV23" s="240"/>
      <c r="BW23" s="238"/>
      <c r="BX23" s="238"/>
      <c r="BY23" s="238"/>
      <c r="BZ23" s="238"/>
      <c r="CA23" s="239"/>
      <c r="CB23" s="240"/>
      <c r="CC23" s="238"/>
      <c r="CD23" s="238"/>
      <c r="CE23" s="238"/>
      <c r="CF23" s="169"/>
      <c r="CG23" s="170"/>
      <c r="CH23" s="165"/>
      <c r="CI23" s="164"/>
      <c r="CJ23" s="164"/>
      <c r="CK23" s="164"/>
      <c r="CL23" s="164"/>
      <c r="CM23" s="166"/>
      <c r="CN23" s="168"/>
      <c r="CO23" s="189"/>
      <c r="CP23" s="189"/>
      <c r="CQ23" s="189"/>
      <c r="CR23" s="169"/>
      <c r="CS23" s="197"/>
      <c r="CT23" s="165"/>
      <c r="CU23" s="164"/>
      <c r="CV23" s="164"/>
      <c r="CW23" s="164"/>
      <c r="CX23" s="164"/>
      <c r="CY23" s="166"/>
      <c r="CZ23" s="200"/>
      <c r="DA23" s="189"/>
      <c r="DB23" s="189"/>
      <c r="DC23" s="169"/>
      <c r="DD23" s="130"/>
      <c r="DE23" s="197"/>
      <c r="DF23" s="168"/>
      <c r="DG23" s="189"/>
      <c r="DH23" s="199"/>
      <c r="DI23" s="199"/>
      <c r="DJ23" s="130"/>
      <c r="DK23" s="170"/>
      <c r="DL23" s="168"/>
      <c r="DM23" s="189"/>
      <c r="DN23" s="189"/>
      <c r="DO23" s="169"/>
      <c r="DP23" s="130"/>
      <c r="DQ23" s="170"/>
      <c r="DR23" s="168"/>
      <c r="DS23" s="189"/>
      <c r="DT23" s="199"/>
      <c r="DU23" s="199"/>
      <c r="DV23" s="130"/>
      <c r="DW23" s="170"/>
      <c r="DX23" s="168"/>
      <c r="DY23" s="189"/>
      <c r="DZ23" s="189"/>
      <c r="EA23" s="169"/>
      <c r="EB23" s="130"/>
      <c r="EC23" s="170"/>
      <c r="ED23" s="200"/>
      <c r="EE23" s="189"/>
      <c r="EF23" s="189"/>
      <c r="EG23" s="169"/>
      <c r="EH23" s="130"/>
      <c r="EI23" s="197"/>
      <c r="EJ23" s="168"/>
      <c r="EK23" s="189"/>
      <c r="EL23" s="189"/>
      <c r="EM23" s="169"/>
      <c r="EN23" s="171"/>
      <c r="EO23" s="170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" customHeight="1">
      <c r="A24" s="90"/>
      <c r="B24" s="259"/>
      <c r="C24" s="251"/>
      <c r="D24" s="251"/>
      <c r="E24" s="253"/>
      <c r="F24" s="255"/>
      <c r="G24" s="257"/>
      <c r="H24" s="240"/>
      <c r="I24" s="238"/>
      <c r="J24" s="238"/>
      <c r="K24" s="238"/>
      <c r="L24" s="238"/>
      <c r="M24" s="239"/>
      <c r="N24" s="240"/>
      <c r="O24" s="238"/>
      <c r="P24" s="238"/>
      <c r="Q24" s="238"/>
      <c r="R24" s="238"/>
      <c r="S24" s="239"/>
      <c r="T24" s="240"/>
      <c r="U24" s="238"/>
      <c r="V24" s="238"/>
      <c r="W24" s="238"/>
      <c r="X24" s="238"/>
      <c r="Y24" s="241"/>
      <c r="Z24" s="244"/>
      <c r="AA24" s="242"/>
      <c r="AB24" s="242"/>
      <c r="AC24" s="242"/>
      <c r="AD24" s="242"/>
      <c r="AE24" s="243"/>
      <c r="AF24" s="240"/>
      <c r="AG24" s="238"/>
      <c r="AH24" s="238"/>
      <c r="AI24" s="238"/>
      <c r="AJ24" s="238"/>
      <c r="AK24" s="239"/>
      <c r="AL24" s="240"/>
      <c r="AM24" s="238"/>
      <c r="AN24" s="238"/>
      <c r="AO24" s="238"/>
      <c r="AP24" s="238"/>
      <c r="AQ24" s="239"/>
      <c r="AR24" s="246"/>
      <c r="AS24" s="238"/>
      <c r="AT24" s="238"/>
      <c r="AU24" s="238"/>
      <c r="AV24" s="238"/>
      <c r="AW24" s="239"/>
      <c r="AX24" s="240"/>
      <c r="AY24" s="238"/>
      <c r="AZ24" s="238"/>
      <c r="BA24" s="238"/>
      <c r="BB24" s="238"/>
      <c r="BC24" s="239"/>
      <c r="BD24" s="240"/>
      <c r="BE24" s="238"/>
      <c r="BF24" s="238"/>
      <c r="BG24" s="238"/>
      <c r="BH24" s="238"/>
      <c r="BI24" s="239"/>
      <c r="BJ24" s="240"/>
      <c r="BK24" s="238"/>
      <c r="BL24" s="238"/>
      <c r="BM24" s="238"/>
      <c r="BN24" s="238"/>
      <c r="BO24" s="239"/>
      <c r="BP24" s="238"/>
      <c r="BQ24" s="238"/>
      <c r="BR24" s="238"/>
      <c r="BS24" s="238"/>
      <c r="BT24" s="238"/>
      <c r="BU24" s="238"/>
      <c r="BV24" s="240"/>
      <c r="BW24" s="238"/>
      <c r="BX24" s="238"/>
      <c r="BY24" s="238"/>
      <c r="BZ24" s="238"/>
      <c r="CA24" s="239"/>
      <c r="CB24" s="240"/>
      <c r="CC24" s="238"/>
      <c r="CD24" s="238"/>
      <c r="CE24" s="238"/>
      <c r="CF24" s="169"/>
      <c r="CG24" s="170"/>
      <c r="CH24" s="165"/>
      <c r="CI24" s="164"/>
      <c r="CJ24" s="164"/>
      <c r="CK24" s="164"/>
      <c r="CL24" s="164"/>
      <c r="CM24" s="166"/>
      <c r="CN24" s="168"/>
      <c r="CO24" s="189"/>
      <c r="CP24" s="189"/>
      <c r="CQ24" s="189"/>
      <c r="CR24" s="169"/>
      <c r="CS24" s="197"/>
      <c r="CT24" s="165"/>
      <c r="CU24" s="164"/>
      <c r="CV24" s="164"/>
      <c r="CW24" s="164"/>
      <c r="CX24" s="164"/>
      <c r="CY24" s="166"/>
      <c r="CZ24" s="200"/>
      <c r="DA24" s="189"/>
      <c r="DB24" s="189"/>
      <c r="DC24" s="169"/>
      <c r="DD24" s="130"/>
      <c r="DE24" s="197"/>
      <c r="DF24" s="168"/>
      <c r="DG24" s="189"/>
      <c r="DH24" s="199"/>
      <c r="DI24" s="199"/>
      <c r="DJ24" s="130"/>
      <c r="DK24" s="170"/>
      <c r="DL24" s="168"/>
      <c r="DM24" s="189"/>
      <c r="DN24" s="189"/>
      <c r="DO24" s="169"/>
      <c r="DP24" s="130"/>
      <c r="DQ24" s="170"/>
      <c r="DR24" s="168"/>
      <c r="DS24" s="189"/>
      <c r="DT24" s="199"/>
      <c r="DU24" s="199"/>
      <c r="DV24" s="130"/>
      <c r="DW24" s="170"/>
      <c r="DX24" s="168"/>
      <c r="DY24" s="189"/>
      <c r="DZ24" s="189"/>
      <c r="EA24" s="169"/>
      <c r="EB24" s="130"/>
      <c r="EC24" s="170"/>
      <c r="ED24" s="200"/>
      <c r="EE24" s="189"/>
      <c r="EF24" s="189"/>
      <c r="EG24" s="169"/>
      <c r="EH24" s="130"/>
      <c r="EI24" s="197"/>
      <c r="EJ24" s="168"/>
      <c r="EK24" s="189"/>
      <c r="EL24" s="189"/>
      <c r="EM24" s="169"/>
      <c r="EN24" s="171"/>
      <c r="EO24" s="170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" customHeight="1">
      <c r="A25" s="90" t="s">
        <v>148</v>
      </c>
      <c r="B25" s="118" t="s">
        <v>257</v>
      </c>
      <c r="C25" s="251"/>
      <c r="D25" s="251"/>
      <c r="E25" s="253"/>
      <c r="F25" s="255"/>
      <c r="G25" s="257"/>
      <c r="H25" s="240"/>
      <c r="I25" s="238"/>
      <c r="J25" s="238"/>
      <c r="K25" s="238"/>
      <c r="L25" s="238"/>
      <c r="M25" s="239"/>
      <c r="N25" s="240"/>
      <c r="O25" s="238"/>
      <c r="P25" s="238"/>
      <c r="Q25" s="238"/>
      <c r="R25" s="238"/>
      <c r="S25" s="239"/>
      <c r="T25" s="240"/>
      <c r="U25" s="238"/>
      <c r="V25" s="238"/>
      <c r="W25" s="238"/>
      <c r="X25" s="238"/>
      <c r="Y25" s="241"/>
      <c r="Z25" s="244"/>
      <c r="AA25" s="242"/>
      <c r="AB25" s="242"/>
      <c r="AC25" s="242"/>
      <c r="AD25" s="242"/>
      <c r="AE25" s="243"/>
      <c r="AF25" s="240"/>
      <c r="AG25" s="238"/>
      <c r="AH25" s="238"/>
      <c r="AI25" s="238"/>
      <c r="AJ25" s="238"/>
      <c r="AK25" s="239"/>
      <c r="AL25" s="240"/>
      <c r="AM25" s="238"/>
      <c r="AN25" s="238"/>
      <c r="AO25" s="238"/>
      <c r="AP25" s="238"/>
      <c r="AQ25" s="239"/>
      <c r="AR25" s="246"/>
      <c r="AS25" s="238"/>
      <c r="AT25" s="238"/>
      <c r="AU25" s="238"/>
      <c r="AV25" s="238"/>
      <c r="AW25" s="239"/>
      <c r="AX25" s="240"/>
      <c r="AY25" s="238"/>
      <c r="AZ25" s="238"/>
      <c r="BA25" s="238"/>
      <c r="BB25" s="238"/>
      <c r="BC25" s="239"/>
      <c r="BD25" s="240"/>
      <c r="BE25" s="238"/>
      <c r="BF25" s="238"/>
      <c r="BG25" s="238"/>
      <c r="BH25" s="238"/>
      <c r="BI25" s="239"/>
      <c r="BJ25" s="240"/>
      <c r="BK25" s="238"/>
      <c r="BL25" s="238"/>
      <c r="BM25" s="238"/>
      <c r="BN25" s="238"/>
      <c r="BO25" s="239"/>
      <c r="BP25" s="238"/>
      <c r="BQ25" s="238"/>
      <c r="BR25" s="238"/>
      <c r="BS25" s="238"/>
      <c r="BT25" s="238"/>
      <c r="BU25" s="238"/>
      <c r="BV25" s="240"/>
      <c r="BW25" s="238"/>
      <c r="BX25" s="238"/>
      <c r="BY25" s="238"/>
      <c r="BZ25" s="238"/>
      <c r="CA25" s="239"/>
      <c r="CB25" s="240"/>
      <c r="CC25" s="238"/>
      <c r="CD25" s="238"/>
      <c r="CE25" s="238"/>
      <c r="CF25" s="164"/>
      <c r="CG25" s="170"/>
      <c r="CH25" s="168"/>
      <c r="CI25" s="189"/>
      <c r="CJ25" s="189"/>
      <c r="CK25" s="169"/>
      <c r="CL25" s="130"/>
      <c r="CM25" s="170"/>
      <c r="CN25" s="168"/>
      <c r="CO25" s="189"/>
      <c r="CP25" s="189"/>
      <c r="CQ25" s="189"/>
      <c r="CR25" s="169"/>
      <c r="CS25" s="139"/>
      <c r="CT25" s="168"/>
      <c r="CU25" s="189"/>
      <c r="CV25" s="189"/>
      <c r="CW25" s="169"/>
      <c r="CX25" s="130"/>
      <c r="CY25" s="170"/>
      <c r="CZ25" s="200"/>
      <c r="DA25" s="189"/>
      <c r="DB25" s="189"/>
      <c r="DC25" s="169"/>
      <c r="DD25" s="130"/>
      <c r="DE25" s="197"/>
      <c r="DF25" s="168"/>
      <c r="DG25" s="189"/>
      <c r="DH25" s="199"/>
      <c r="DI25" s="199"/>
      <c r="DJ25" s="130"/>
      <c r="DK25" s="166"/>
      <c r="DL25" s="168"/>
      <c r="DM25" s="189"/>
      <c r="DN25" s="189"/>
      <c r="DO25" s="169"/>
      <c r="DP25" s="130"/>
      <c r="DQ25" s="170"/>
      <c r="DR25" s="168"/>
      <c r="DS25" s="189"/>
      <c r="DT25" s="199"/>
      <c r="DU25" s="199"/>
      <c r="DV25" s="130"/>
      <c r="DW25" s="166"/>
      <c r="DX25" s="168"/>
      <c r="DY25" s="189"/>
      <c r="DZ25" s="189"/>
      <c r="EA25" s="169"/>
      <c r="EB25" s="130"/>
      <c r="EC25" s="170"/>
      <c r="ED25" s="200"/>
      <c r="EE25" s="189"/>
      <c r="EF25" s="189"/>
      <c r="EG25" s="164"/>
      <c r="EH25" s="130"/>
      <c r="EI25" s="197"/>
      <c r="EJ25" s="168"/>
      <c r="EK25" s="189"/>
      <c r="EL25" s="189"/>
      <c r="EM25" s="169"/>
      <c r="EN25" s="171"/>
      <c r="EO25" s="170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.75" customHeight="1">
      <c r="A26" s="90" t="s">
        <v>148</v>
      </c>
      <c r="B26" s="118" t="s">
        <v>257</v>
      </c>
      <c r="C26" s="251"/>
      <c r="D26" s="251"/>
      <c r="E26" s="253"/>
      <c r="F26" s="255"/>
      <c r="G26" s="257"/>
      <c r="H26" s="240"/>
      <c r="I26" s="238"/>
      <c r="J26" s="238"/>
      <c r="K26" s="238"/>
      <c r="L26" s="238"/>
      <c r="M26" s="239"/>
      <c r="N26" s="240"/>
      <c r="O26" s="238"/>
      <c r="P26" s="238"/>
      <c r="Q26" s="238"/>
      <c r="R26" s="238"/>
      <c r="S26" s="239"/>
      <c r="T26" s="240"/>
      <c r="U26" s="238"/>
      <c r="V26" s="238"/>
      <c r="W26" s="238"/>
      <c r="X26" s="238"/>
      <c r="Y26" s="241"/>
      <c r="Z26" s="244"/>
      <c r="AA26" s="242"/>
      <c r="AB26" s="242"/>
      <c r="AC26" s="242"/>
      <c r="AD26" s="242"/>
      <c r="AE26" s="242"/>
      <c r="AF26" s="240"/>
      <c r="AG26" s="238"/>
      <c r="AH26" s="238"/>
      <c r="AI26" s="238"/>
      <c r="AJ26" s="238"/>
      <c r="AK26" s="239"/>
      <c r="AL26" s="240"/>
      <c r="AM26" s="238"/>
      <c r="AN26" s="238"/>
      <c r="AO26" s="238"/>
      <c r="AP26" s="238"/>
      <c r="AQ26" s="239"/>
      <c r="AR26" s="240"/>
      <c r="AS26" s="238"/>
      <c r="AT26" s="238"/>
      <c r="AU26" s="238"/>
      <c r="AV26" s="238"/>
      <c r="AW26" s="239"/>
      <c r="AX26" s="240"/>
      <c r="AY26" s="238"/>
      <c r="AZ26" s="238"/>
      <c r="BA26" s="238"/>
      <c r="BB26" s="238"/>
      <c r="BC26" s="239"/>
      <c r="BD26" s="240"/>
      <c r="BE26" s="238"/>
      <c r="BF26" s="238"/>
      <c r="BG26" s="238"/>
      <c r="BH26" s="238"/>
      <c r="BI26" s="239"/>
      <c r="BJ26" s="240"/>
      <c r="BK26" s="238"/>
      <c r="BL26" s="238"/>
      <c r="BM26" s="238"/>
      <c r="BN26" s="238"/>
      <c r="BO26" s="239"/>
      <c r="BP26" s="238"/>
      <c r="BQ26" s="238"/>
      <c r="BR26" s="238"/>
      <c r="BS26" s="238"/>
      <c r="BT26" s="238"/>
      <c r="BU26" s="238"/>
      <c r="BV26" s="240"/>
      <c r="BW26" s="238"/>
      <c r="BX26" s="238"/>
      <c r="BY26" s="238"/>
      <c r="BZ26" s="238"/>
      <c r="CA26" s="239"/>
      <c r="CB26" s="240"/>
      <c r="CC26" s="238"/>
      <c r="CD26" s="238"/>
      <c r="CE26" s="238"/>
      <c r="CF26" s="130"/>
      <c r="CG26" s="170"/>
      <c r="CH26" s="168"/>
      <c r="CI26" s="189"/>
      <c r="CJ26" s="189"/>
      <c r="CK26" s="169"/>
      <c r="CL26" s="169"/>
      <c r="CM26" s="170"/>
      <c r="CN26" s="168"/>
      <c r="CO26" s="189"/>
      <c r="CP26" s="189"/>
      <c r="CQ26" s="189"/>
      <c r="CR26" s="189"/>
      <c r="CS26" s="130"/>
      <c r="CT26" s="168"/>
      <c r="CU26" s="130"/>
      <c r="CV26" s="130"/>
      <c r="CW26" s="169"/>
      <c r="CX26" s="169"/>
      <c r="CY26" s="198"/>
      <c r="CZ26" s="169"/>
      <c r="DA26" s="189"/>
      <c r="DB26" s="189"/>
      <c r="DC26" s="169"/>
      <c r="DD26" s="130"/>
      <c r="DE26" s="169"/>
      <c r="DF26" s="168"/>
      <c r="DG26" s="189"/>
      <c r="DH26" s="199"/>
      <c r="DI26" s="199"/>
      <c r="DJ26" s="130"/>
      <c r="DK26" s="170"/>
      <c r="DL26" s="168"/>
      <c r="DM26" s="189"/>
      <c r="DN26" s="189"/>
      <c r="DO26" s="169"/>
      <c r="DP26" s="130"/>
      <c r="DQ26" s="170"/>
      <c r="DR26" s="168"/>
      <c r="DS26" s="189"/>
      <c r="DT26" s="199"/>
      <c r="DU26" s="199"/>
      <c r="DV26" s="130"/>
      <c r="DW26" s="170"/>
      <c r="DX26" s="168"/>
      <c r="DY26" s="189"/>
      <c r="DZ26" s="189"/>
      <c r="EA26" s="169"/>
      <c r="EB26" s="130"/>
      <c r="EC26" s="170"/>
      <c r="ED26" s="164"/>
      <c r="EE26" s="164"/>
      <c r="EF26" s="164"/>
      <c r="EG26" s="164"/>
      <c r="EH26" s="164"/>
      <c r="EI26" s="164"/>
      <c r="EJ26" s="168"/>
      <c r="EK26" s="189"/>
      <c r="EL26" s="189"/>
      <c r="EM26" s="169"/>
      <c r="EN26" s="171"/>
      <c r="EO26" s="170"/>
      <c r="EP26" s="115"/>
      <c r="EQ26" s="115"/>
      <c r="ER26" s="115"/>
      <c r="ES26" s="115"/>
      <c r="ET26" s="115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" customHeight="1">
      <c r="A27" s="90" t="s">
        <v>148</v>
      </c>
      <c r="B27" s="118" t="s">
        <v>257</v>
      </c>
      <c r="C27" s="228">
        <v>25</v>
      </c>
      <c r="D27" s="248" t="s">
        <v>310</v>
      </c>
      <c r="E27" s="137">
        <f t="shared" ref="E27:E31" si="0">COUNTA(H27:EO27)</f>
        <v>0</v>
      </c>
      <c r="F27" s="91">
        <f t="shared" ref="F27:F31" si="1">MIN(INT(E27/10),25)</f>
        <v>0</v>
      </c>
      <c r="G27" s="183">
        <f>C_S_G($H27:EI27,$H$5:FL$5,csg_table,$E$4,F27)</f>
        <v>0</v>
      </c>
      <c r="H27" s="240"/>
      <c r="I27" s="238"/>
      <c r="J27" s="238"/>
      <c r="K27" s="238"/>
      <c r="L27" s="238"/>
      <c r="M27" s="239"/>
      <c r="N27" s="240"/>
      <c r="O27" s="238"/>
      <c r="P27" s="238"/>
      <c r="Q27" s="238"/>
      <c r="R27" s="238"/>
      <c r="S27" s="239"/>
      <c r="T27" s="240"/>
      <c r="U27" s="238"/>
      <c r="V27" s="238"/>
      <c r="W27" s="238"/>
      <c r="X27" s="238"/>
      <c r="Y27" s="238"/>
      <c r="Z27" s="244"/>
      <c r="AA27" s="242"/>
      <c r="AB27" s="242"/>
      <c r="AC27" s="242"/>
      <c r="AD27" s="242"/>
      <c r="AE27" s="243"/>
      <c r="AF27" s="240"/>
      <c r="AG27" s="238"/>
      <c r="AH27" s="238"/>
      <c r="AI27" s="238"/>
      <c r="AJ27" s="238"/>
      <c r="AK27" s="239"/>
      <c r="AL27" s="240"/>
      <c r="AM27" s="238"/>
      <c r="AN27" s="238"/>
      <c r="AO27" s="238"/>
      <c r="AP27" s="238"/>
      <c r="AQ27" s="239"/>
      <c r="AR27" s="240"/>
      <c r="AS27" s="238"/>
      <c r="AT27" s="238"/>
      <c r="AU27" s="238"/>
      <c r="AV27" s="238"/>
      <c r="AW27" s="239"/>
      <c r="AX27" s="240"/>
      <c r="AY27" s="238"/>
      <c r="AZ27" s="238"/>
      <c r="BA27" s="238"/>
      <c r="BB27" s="238"/>
      <c r="BC27" s="239"/>
      <c r="BD27" s="240"/>
      <c r="BE27" s="238"/>
      <c r="BF27" s="238"/>
      <c r="BG27" s="238"/>
      <c r="BH27" s="238"/>
      <c r="BI27" s="239"/>
      <c r="BJ27" s="240"/>
      <c r="BK27" s="238"/>
      <c r="BL27" s="238"/>
      <c r="BM27" s="238"/>
      <c r="BN27" s="238"/>
      <c r="BO27" s="239"/>
      <c r="BP27" s="238"/>
      <c r="BQ27" s="238"/>
      <c r="BR27" s="238"/>
      <c r="BS27" s="238"/>
      <c r="BT27" s="238"/>
      <c r="BU27" s="238"/>
      <c r="BV27" s="240"/>
      <c r="BW27" s="238"/>
      <c r="BX27" s="238"/>
      <c r="BY27" s="238"/>
      <c r="BZ27" s="238"/>
      <c r="CA27" s="239"/>
      <c r="CB27" s="240"/>
      <c r="CC27" s="238"/>
      <c r="CD27" s="238"/>
      <c r="CE27" s="238"/>
      <c r="CF27" s="171"/>
      <c r="CG27" s="170"/>
      <c r="CH27" s="168"/>
      <c r="CI27" s="189"/>
      <c r="CJ27" s="189"/>
      <c r="CK27" s="169"/>
      <c r="CL27" s="130"/>
      <c r="CM27" s="170"/>
      <c r="CN27" s="168"/>
      <c r="CO27" s="189"/>
      <c r="CP27" s="189"/>
      <c r="CQ27" s="189"/>
      <c r="CR27" s="169"/>
      <c r="CS27" s="130"/>
      <c r="CT27" s="168"/>
      <c r="CU27" s="164"/>
      <c r="CV27" s="189"/>
      <c r="CW27" s="169"/>
      <c r="CX27" s="171"/>
      <c r="CY27" s="170"/>
      <c r="CZ27" s="168"/>
      <c r="DA27" s="189"/>
      <c r="DB27" s="189"/>
      <c r="DC27" s="169"/>
      <c r="DD27" s="189"/>
      <c r="DE27" s="170"/>
      <c r="DF27" s="168"/>
      <c r="DG27" s="189"/>
      <c r="DH27" s="189"/>
      <c r="DI27" s="189"/>
      <c r="DJ27" s="189"/>
      <c r="DK27" s="170"/>
      <c r="DL27" s="168"/>
      <c r="DM27" s="189"/>
      <c r="DN27" s="189"/>
      <c r="DO27" s="169"/>
      <c r="DP27" s="189"/>
      <c r="DQ27" s="170"/>
      <c r="DR27" s="168"/>
      <c r="DS27" s="189"/>
      <c r="DT27" s="189"/>
      <c r="DU27" s="189"/>
      <c r="DV27" s="189"/>
      <c r="DW27" s="170"/>
      <c r="DX27" s="168"/>
      <c r="DY27" s="189"/>
      <c r="DZ27" s="189"/>
      <c r="EA27" s="169"/>
      <c r="EB27" s="130"/>
      <c r="EC27" s="170"/>
      <c r="ED27" s="168"/>
      <c r="EE27" s="189"/>
      <c r="EF27" s="189"/>
      <c r="EG27" s="169"/>
      <c r="EH27" s="171"/>
      <c r="EI27" s="170"/>
      <c r="EJ27" s="168"/>
      <c r="EK27" s="189"/>
      <c r="EL27" s="189"/>
      <c r="EM27" s="169"/>
      <c r="EN27" s="171"/>
      <c r="EO27" s="170"/>
      <c r="FF27" s="72"/>
      <c r="FG27" s="72"/>
      <c r="FH27" s="72"/>
      <c r="FI27" s="72"/>
      <c r="FJ27" s="72"/>
      <c r="FK27" s="72"/>
      <c r="FL27" s="72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" customHeight="1">
      <c r="A28" s="90" t="s">
        <v>148</v>
      </c>
      <c r="B28" s="118" t="s">
        <v>257</v>
      </c>
      <c r="C28" s="228">
        <v>93</v>
      </c>
      <c r="D28" s="229" t="s">
        <v>290</v>
      </c>
      <c r="E28" s="137">
        <f t="shared" si="0"/>
        <v>0</v>
      </c>
      <c r="F28" s="91">
        <f t="shared" si="1"/>
        <v>0</v>
      </c>
      <c r="G28" s="182">
        <f>C_S_G($H28:EI28,$H$5:FL$5,csg_table,$E$4,F28)</f>
        <v>0</v>
      </c>
      <c r="H28" s="240"/>
      <c r="I28" s="238"/>
      <c r="J28" s="238"/>
      <c r="K28" s="238"/>
      <c r="L28" s="238"/>
      <c r="M28" s="239"/>
      <c r="N28" s="240"/>
      <c r="O28" s="238"/>
      <c r="P28" s="238"/>
      <c r="Q28" s="238"/>
      <c r="R28" s="238"/>
      <c r="S28" s="239"/>
      <c r="T28" s="240"/>
      <c r="U28" s="238"/>
      <c r="V28" s="238"/>
      <c r="W28" s="238"/>
      <c r="X28" s="238"/>
      <c r="Y28" s="239"/>
      <c r="Z28" s="240"/>
      <c r="AA28" s="238"/>
      <c r="AB28" s="238"/>
      <c r="AC28" s="238"/>
      <c r="AD28" s="238"/>
      <c r="AE28" s="241"/>
      <c r="AF28" s="240"/>
      <c r="AG28" s="238"/>
      <c r="AH28" s="238"/>
      <c r="AI28" s="238"/>
      <c r="AJ28" s="238"/>
      <c r="AK28" s="239"/>
      <c r="AL28" s="240"/>
      <c r="AM28" s="238"/>
      <c r="AN28" s="238"/>
      <c r="AO28" s="238"/>
      <c r="AP28" s="238"/>
      <c r="AQ28" s="239"/>
      <c r="AR28" s="240"/>
      <c r="AS28" s="238"/>
      <c r="AT28" s="238"/>
      <c r="AU28" s="238"/>
      <c r="AV28" s="238"/>
      <c r="AW28" s="239"/>
      <c r="AX28" s="240"/>
      <c r="AY28" s="238"/>
      <c r="AZ28" s="238"/>
      <c r="BA28" s="238"/>
      <c r="BB28" s="238"/>
      <c r="BC28" s="239"/>
      <c r="BD28" s="240"/>
      <c r="BE28" s="238"/>
      <c r="BF28" s="238"/>
      <c r="BG28" s="238"/>
      <c r="BH28" s="238"/>
      <c r="BI28" s="239"/>
      <c r="BJ28" s="240"/>
      <c r="BK28" s="238"/>
      <c r="BL28" s="238"/>
      <c r="BM28" s="238"/>
      <c r="BN28" s="238"/>
      <c r="BO28" s="239"/>
      <c r="BP28" s="240"/>
      <c r="BQ28" s="238"/>
      <c r="BR28" s="238"/>
      <c r="BS28" s="238"/>
      <c r="BT28" s="238"/>
      <c r="BU28" s="238"/>
      <c r="BV28" s="240"/>
      <c r="BW28" s="238"/>
      <c r="BX28" s="238"/>
      <c r="BY28" s="238"/>
      <c r="BZ28" s="238"/>
      <c r="CA28" s="239"/>
      <c r="CB28" s="240"/>
      <c r="CC28" s="238"/>
      <c r="CD28" s="238"/>
      <c r="CE28" s="238"/>
      <c r="CF28" s="130"/>
      <c r="CG28" s="170"/>
      <c r="CH28" s="168"/>
      <c r="CI28" s="189"/>
      <c r="CJ28" s="189"/>
      <c r="CK28" s="169"/>
      <c r="CL28" s="130"/>
      <c r="CM28" s="170"/>
      <c r="CN28" s="168"/>
      <c r="CO28" s="189"/>
      <c r="CP28" s="189"/>
      <c r="CQ28" s="189"/>
      <c r="CR28" s="169"/>
      <c r="CS28" s="169"/>
      <c r="CT28" s="168"/>
      <c r="CU28" s="189"/>
      <c r="CV28" s="189"/>
      <c r="CW28" s="169"/>
      <c r="CX28" s="130"/>
      <c r="CY28" s="169"/>
      <c r="CZ28" s="168"/>
      <c r="DA28" s="189"/>
      <c r="DB28" s="189"/>
      <c r="DC28" s="169"/>
      <c r="DD28" s="130"/>
      <c r="DE28" s="170"/>
      <c r="DF28" s="168"/>
      <c r="DG28" s="189"/>
      <c r="DH28" s="189"/>
      <c r="DI28" s="189"/>
      <c r="DJ28" s="130"/>
      <c r="DK28" s="170"/>
      <c r="DL28" s="168"/>
      <c r="DM28" s="189"/>
      <c r="DN28" s="189"/>
      <c r="DO28" s="169"/>
      <c r="DP28" s="171"/>
      <c r="DQ28" s="170"/>
      <c r="DR28" s="168"/>
      <c r="DS28" s="189"/>
      <c r="DT28" s="189"/>
      <c r="DU28" s="189"/>
      <c r="DV28" s="130"/>
      <c r="DW28" s="170"/>
      <c r="DX28" s="168"/>
      <c r="DY28" s="189"/>
      <c r="DZ28" s="189"/>
      <c r="EA28" s="169"/>
      <c r="EB28" s="130"/>
      <c r="EC28" s="170"/>
      <c r="ED28" s="168"/>
      <c r="EE28" s="189"/>
      <c r="EF28" s="189"/>
      <c r="EG28" s="169"/>
      <c r="EH28" s="130"/>
      <c r="EI28" s="170"/>
      <c r="EJ28" s="168"/>
      <c r="EK28" s="189"/>
      <c r="EL28" s="189"/>
      <c r="EM28" s="169"/>
      <c r="EN28" s="171"/>
      <c r="EO28" s="170"/>
      <c r="FF28" s="72"/>
      <c r="FG28" s="72"/>
      <c r="FH28" s="72"/>
      <c r="FI28" s="72"/>
      <c r="FJ28" s="72"/>
      <c r="FK28" s="72"/>
      <c r="FL28" s="7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</row>
    <row r="29" spans="1:256" ht="18.75" customHeight="1">
      <c r="A29" s="90" t="s">
        <v>148</v>
      </c>
      <c r="B29" s="118" t="s">
        <v>257</v>
      </c>
      <c r="C29" s="228">
        <v>999</v>
      </c>
      <c r="D29" s="229" t="s">
        <v>291</v>
      </c>
      <c r="E29" s="137">
        <f t="shared" si="0"/>
        <v>0</v>
      </c>
      <c r="F29" s="91">
        <f t="shared" si="1"/>
        <v>0</v>
      </c>
      <c r="G29" s="183">
        <f>C_S_G($H29:EI29,$H$5:FL$5,csg_table,$E$4,F29)</f>
        <v>0</v>
      </c>
      <c r="H29" s="240"/>
      <c r="I29" s="238"/>
      <c r="J29" s="238"/>
      <c r="K29" s="238"/>
      <c r="L29" s="238"/>
      <c r="M29" s="239"/>
      <c r="N29" s="240"/>
      <c r="O29" s="238"/>
      <c r="P29" s="238"/>
      <c r="Q29" s="238"/>
      <c r="R29" s="238"/>
      <c r="S29" s="239"/>
      <c r="T29" s="240"/>
      <c r="U29" s="238"/>
      <c r="V29" s="238"/>
      <c r="W29" s="238"/>
      <c r="X29" s="238"/>
      <c r="Y29" s="241"/>
      <c r="Z29" s="240"/>
      <c r="AA29" s="242"/>
      <c r="AB29" s="242"/>
      <c r="AC29" s="242"/>
      <c r="AD29" s="242"/>
      <c r="AE29" s="243"/>
      <c r="AF29" s="240"/>
      <c r="AG29" s="238"/>
      <c r="AH29" s="238"/>
      <c r="AI29" s="238"/>
      <c r="AJ29" s="238"/>
      <c r="AK29" s="239"/>
      <c r="AL29" s="240"/>
      <c r="AM29" s="238"/>
      <c r="AN29" s="238"/>
      <c r="AO29" s="238"/>
      <c r="AP29" s="238"/>
      <c r="AQ29" s="239"/>
      <c r="AR29" s="240"/>
      <c r="AS29" s="238"/>
      <c r="AT29" s="238"/>
      <c r="AU29" s="238"/>
      <c r="AV29" s="238"/>
      <c r="AW29" s="239"/>
      <c r="AX29" s="240"/>
      <c r="AY29" s="238"/>
      <c r="AZ29" s="238"/>
      <c r="BA29" s="238"/>
      <c r="BB29" s="238"/>
      <c r="BC29" s="239"/>
      <c r="BD29" s="240"/>
      <c r="BE29" s="238"/>
      <c r="BF29" s="238"/>
      <c r="BG29" s="238"/>
      <c r="BH29" s="238"/>
      <c r="BI29" s="239"/>
      <c r="BJ29" s="240"/>
      <c r="BK29" s="238"/>
      <c r="BL29" s="238"/>
      <c r="BM29" s="238"/>
      <c r="BN29" s="238"/>
      <c r="BO29" s="239"/>
      <c r="BP29" s="238"/>
      <c r="BQ29" s="238"/>
      <c r="BR29" s="238"/>
      <c r="BS29" s="238"/>
      <c r="BT29" s="238"/>
      <c r="BU29" s="238"/>
      <c r="BV29" s="240"/>
      <c r="BW29" s="238"/>
      <c r="BX29" s="238"/>
      <c r="BY29" s="238"/>
      <c r="BZ29" s="238"/>
      <c r="CA29" s="239"/>
      <c r="CB29" s="238"/>
      <c r="CC29" s="238"/>
      <c r="CD29" s="238"/>
      <c r="CE29" s="238"/>
      <c r="CF29" s="130"/>
      <c r="CG29" s="170"/>
      <c r="CH29" s="168"/>
      <c r="CI29" s="169"/>
      <c r="CJ29" s="169"/>
      <c r="CK29" s="169"/>
      <c r="CL29" s="130"/>
      <c r="CM29" s="170"/>
      <c r="CN29" s="168"/>
      <c r="CO29" s="169"/>
      <c r="CP29" s="169"/>
      <c r="CQ29" s="169"/>
      <c r="CR29" s="169"/>
      <c r="CS29" s="169"/>
      <c r="CT29" s="168"/>
      <c r="CU29" s="169"/>
      <c r="CV29" s="169"/>
      <c r="CW29" s="169"/>
      <c r="CX29" s="169"/>
      <c r="CY29" s="170"/>
      <c r="CZ29" s="168"/>
      <c r="DA29" s="169"/>
      <c r="DB29" s="169"/>
      <c r="DC29" s="169"/>
      <c r="DD29" s="130"/>
      <c r="DE29" s="170"/>
      <c r="DF29" s="168"/>
      <c r="DG29" s="169"/>
      <c r="DH29" s="169"/>
      <c r="DI29" s="169"/>
      <c r="DJ29" s="130"/>
      <c r="DK29" s="170"/>
      <c r="DL29" s="168"/>
      <c r="DM29" s="169"/>
      <c r="DN29" s="169"/>
      <c r="DO29" s="169"/>
      <c r="DP29" s="130"/>
      <c r="DQ29" s="170"/>
      <c r="DR29" s="168"/>
      <c r="DS29" s="169"/>
      <c r="DT29" s="169"/>
      <c r="DU29" s="169"/>
      <c r="DV29" s="130"/>
      <c r="DW29" s="170"/>
      <c r="DX29" s="168"/>
      <c r="DY29" s="169"/>
      <c r="DZ29" s="169"/>
      <c r="EA29" s="169"/>
      <c r="EB29" s="169"/>
      <c r="EC29" s="170"/>
      <c r="ED29" s="168"/>
      <c r="EE29" s="169"/>
      <c r="EF29" s="169"/>
      <c r="EG29" s="169"/>
      <c r="EH29" s="130"/>
      <c r="EI29" s="170"/>
      <c r="EJ29" s="168"/>
      <c r="EK29" s="169"/>
      <c r="EL29" s="169"/>
      <c r="EM29" s="169"/>
      <c r="EN29" s="130"/>
      <c r="EO29" s="170"/>
      <c r="FF29" s="72"/>
      <c r="FG29" s="72"/>
      <c r="FH29" s="72"/>
      <c r="FI29" s="72"/>
      <c r="FJ29" s="72"/>
      <c r="FK29" s="72"/>
      <c r="FL29" s="72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IA29" s="203"/>
      <c r="IB29" s="203"/>
      <c r="IC29" s="203"/>
      <c r="ID29" s="203"/>
      <c r="IE29" s="203"/>
      <c r="IF29" s="203"/>
      <c r="IG29" s="203"/>
      <c r="IH29" s="203"/>
      <c r="II29" s="203"/>
      <c r="IJ29" s="203"/>
      <c r="IK29" s="203"/>
      <c r="IL29" s="203"/>
      <c r="IM29" s="203"/>
      <c r="IN29" s="203"/>
      <c r="IO29" s="203"/>
      <c r="IP29" s="203"/>
      <c r="IQ29" s="203"/>
      <c r="IR29" s="203"/>
      <c r="IS29" s="203"/>
      <c r="IT29" s="203"/>
      <c r="IU29" s="203"/>
      <c r="IV29" s="203"/>
    </row>
    <row r="30" spans="1:256" ht="18" customHeight="1">
      <c r="A30" s="90" t="s">
        <v>148</v>
      </c>
      <c r="B30" s="118" t="s">
        <v>257</v>
      </c>
      <c r="C30" s="231">
        <v>108</v>
      </c>
      <c r="D30" s="230" t="s">
        <v>285</v>
      </c>
      <c r="E30" s="137">
        <f t="shared" si="0"/>
        <v>0</v>
      </c>
      <c r="F30" s="91">
        <f t="shared" si="1"/>
        <v>0</v>
      </c>
      <c r="G30" s="183">
        <f>C_S_G($H30:EI30,$H$5:FL$5,csg_table,$E$4,F30)</f>
        <v>0</v>
      </c>
      <c r="H30" s="240"/>
      <c r="I30" s="238"/>
      <c r="J30" s="238"/>
      <c r="K30" s="238"/>
      <c r="L30" s="238"/>
      <c r="M30" s="239"/>
      <c r="N30" s="240"/>
      <c r="O30" s="238"/>
      <c r="P30" s="238"/>
      <c r="Q30" s="238"/>
      <c r="R30" s="238"/>
      <c r="S30" s="239"/>
      <c r="T30" s="240"/>
      <c r="U30" s="238"/>
      <c r="V30" s="238"/>
      <c r="W30" s="238"/>
      <c r="X30" s="238"/>
      <c r="Y30" s="241"/>
      <c r="Z30" s="244"/>
      <c r="AA30" s="243"/>
      <c r="AB30" s="243"/>
      <c r="AC30" s="243"/>
      <c r="AD30" s="243"/>
      <c r="AE30" s="243"/>
      <c r="AF30" s="240"/>
      <c r="AG30" s="238"/>
      <c r="AH30" s="238"/>
      <c r="AI30" s="238"/>
      <c r="AJ30" s="238"/>
      <c r="AK30" s="239"/>
      <c r="AL30" s="240"/>
      <c r="AM30" s="238"/>
      <c r="AN30" s="238"/>
      <c r="AO30" s="238"/>
      <c r="AP30" s="238"/>
      <c r="AQ30" s="239"/>
      <c r="AR30" s="240"/>
      <c r="AS30" s="238"/>
      <c r="AT30" s="238"/>
      <c r="AU30" s="238"/>
      <c r="AV30" s="238"/>
      <c r="AW30" s="239"/>
      <c r="AX30" s="240"/>
      <c r="AY30" s="238"/>
      <c r="AZ30" s="238"/>
      <c r="BA30" s="238"/>
      <c r="BB30" s="238"/>
      <c r="BC30" s="239"/>
      <c r="BD30" s="247"/>
      <c r="BE30" s="241"/>
      <c r="BF30" s="238"/>
      <c r="BG30" s="238"/>
      <c r="BH30" s="238"/>
      <c r="BI30" s="239"/>
      <c r="BJ30" s="240"/>
      <c r="BK30" s="238"/>
      <c r="BL30" s="238"/>
      <c r="BM30" s="238"/>
      <c r="BN30" s="238"/>
      <c r="BO30" s="239"/>
      <c r="BP30" s="238"/>
      <c r="BQ30" s="238"/>
      <c r="BR30" s="238"/>
      <c r="BS30" s="238"/>
      <c r="BT30" s="238"/>
      <c r="BU30" s="238"/>
      <c r="BV30" s="240"/>
      <c r="BW30" s="238"/>
      <c r="BX30" s="238"/>
      <c r="BY30" s="238"/>
      <c r="BZ30" s="238"/>
      <c r="CA30" s="239"/>
      <c r="CB30" s="238"/>
      <c r="CC30" s="238"/>
      <c r="CD30" s="238"/>
      <c r="CE30" s="238"/>
      <c r="CF30" s="130"/>
      <c r="CG30" s="170"/>
      <c r="CH30" s="168"/>
      <c r="CI30" s="189"/>
      <c r="CJ30" s="189"/>
      <c r="CK30" s="169"/>
      <c r="CL30" s="189"/>
      <c r="CM30" s="170"/>
      <c r="CN30" s="168"/>
      <c r="CO30" s="189"/>
      <c r="CP30" s="189"/>
      <c r="CQ30" s="189"/>
      <c r="CR30" s="169"/>
      <c r="CS30" s="169"/>
      <c r="CT30" s="168"/>
      <c r="CU30" s="189"/>
      <c r="CV30" s="189"/>
      <c r="CW30" s="169"/>
      <c r="CX30" s="169"/>
      <c r="CY30" s="170"/>
      <c r="CZ30" s="169"/>
      <c r="DA30" s="189"/>
      <c r="DB30" s="189"/>
      <c r="DC30" s="169"/>
      <c r="DD30" s="171"/>
      <c r="DE30" s="169"/>
      <c r="DF30" s="168"/>
      <c r="DG30" s="189"/>
      <c r="DH30" s="189"/>
      <c r="DI30" s="189"/>
      <c r="DJ30" s="130"/>
      <c r="DK30" s="170"/>
      <c r="DL30" s="168"/>
      <c r="DM30" s="189"/>
      <c r="DN30" s="189"/>
      <c r="DO30" s="169"/>
      <c r="DP30" s="130"/>
      <c r="DQ30" s="170"/>
      <c r="DR30" s="168"/>
      <c r="DS30" s="189"/>
      <c r="DT30" s="189"/>
      <c r="DU30" s="189"/>
      <c r="DV30" s="130"/>
      <c r="DW30" s="170"/>
      <c r="DX30" s="168"/>
      <c r="DY30" s="189"/>
      <c r="DZ30" s="189"/>
      <c r="EA30" s="169"/>
      <c r="EB30" s="130"/>
      <c r="EC30" s="170"/>
      <c r="ED30" s="168"/>
      <c r="EE30" s="189"/>
      <c r="EF30" s="189"/>
      <c r="EG30" s="169"/>
      <c r="EH30" s="130"/>
      <c r="EI30" s="170"/>
      <c r="EJ30" s="168"/>
      <c r="EK30" s="189"/>
      <c r="EL30" s="189"/>
      <c r="EM30" s="169"/>
      <c r="EN30" s="171"/>
      <c r="EO30" s="170"/>
      <c r="EP30" s="115"/>
      <c r="EQ30" s="115"/>
      <c r="ER30" s="115"/>
      <c r="ES30" s="115"/>
      <c r="ET30" s="115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8" customHeight="1">
      <c r="A31" s="90" t="s">
        <v>148</v>
      </c>
      <c r="B31" s="118" t="s">
        <v>257</v>
      </c>
      <c r="C31" s="232">
        <v>5</v>
      </c>
      <c r="D31" s="235" t="s">
        <v>283</v>
      </c>
      <c r="E31" s="137">
        <f t="shared" si="0"/>
        <v>0</v>
      </c>
      <c r="F31" s="91">
        <f t="shared" si="1"/>
        <v>0</v>
      </c>
      <c r="G31" s="183">
        <f>C_S_G($H31:EI31,$H$5:FL$5,csg_table,$E$4,F31)</f>
        <v>0</v>
      </c>
      <c r="H31" s="240"/>
      <c r="I31" s="238"/>
      <c r="J31" s="238"/>
      <c r="K31" s="238"/>
      <c r="L31" s="238"/>
      <c r="M31" s="239"/>
      <c r="N31" s="240"/>
      <c r="O31" s="238"/>
      <c r="P31" s="238"/>
      <c r="Q31" s="238"/>
      <c r="R31" s="238"/>
      <c r="S31" s="239"/>
      <c r="T31" s="240"/>
      <c r="U31" s="238"/>
      <c r="V31" s="238"/>
      <c r="W31" s="238"/>
      <c r="X31" s="238"/>
      <c r="Y31" s="241"/>
      <c r="Z31" s="244"/>
      <c r="AA31" s="242"/>
      <c r="AB31" s="242"/>
      <c r="AC31" s="242"/>
      <c r="AD31" s="242"/>
      <c r="AE31" s="243"/>
      <c r="AF31" s="240"/>
      <c r="AG31" s="238"/>
      <c r="AH31" s="238"/>
      <c r="AI31" s="238"/>
      <c r="AJ31" s="238"/>
      <c r="AK31" s="239"/>
      <c r="AL31" s="240"/>
      <c r="AM31" s="238"/>
      <c r="AN31" s="238"/>
      <c r="AO31" s="238"/>
      <c r="AP31" s="238"/>
      <c r="AQ31" s="239"/>
      <c r="AR31" s="240"/>
      <c r="AS31" s="238"/>
      <c r="AT31" s="238"/>
      <c r="AU31" s="238"/>
      <c r="AV31" s="238"/>
      <c r="AW31" s="239"/>
      <c r="AX31" s="240"/>
      <c r="AY31" s="238"/>
      <c r="AZ31" s="238"/>
      <c r="BA31" s="238"/>
      <c r="BB31" s="238"/>
      <c r="BC31" s="239"/>
      <c r="BD31" s="247"/>
      <c r="BE31" s="241"/>
      <c r="BF31" s="238"/>
      <c r="BG31" s="238"/>
      <c r="BH31" s="238"/>
      <c r="BI31" s="239"/>
      <c r="BJ31" s="240"/>
      <c r="BK31" s="238"/>
      <c r="BL31" s="238"/>
      <c r="BM31" s="238"/>
      <c r="BN31" s="238"/>
      <c r="BO31" s="239"/>
      <c r="BP31" s="246"/>
      <c r="BQ31" s="241"/>
      <c r="BR31" s="241"/>
      <c r="BS31" s="241"/>
      <c r="BT31" s="238"/>
      <c r="BU31" s="238"/>
      <c r="BV31" s="240"/>
      <c r="BW31" s="238"/>
      <c r="BX31" s="238"/>
      <c r="BY31" s="238"/>
      <c r="BZ31" s="241"/>
      <c r="CA31" s="239"/>
      <c r="CB31" s="240"/>
      <c r="CC31" s="238"/>
      <c r="CD31" s="238"/>
      <c r="CE31" s="238"/>
      <c r="CF31" s="130"/>
      <c r="CG31" s="170"/>
      <c r="CH31" s="169"/>
      <c r="CI31" s="189"/>
      <c r="CJ31" s="189"/>
      <c r="CK31" s="169"/>
      <c r="CL31" s="130"/>
      <c r="CM31" s="169"/>
      <c r="CN31" s="168"/>
      <c r="CO31" s="189"/>
      <c r="CP31" s="189"/>
      <c r="CQ31" s="189"/>
      <c r="CR31" s="169"/>
      <c r="CS31" s="130"/>
      <c r="CT31" s="168"/>
      <c r="CU31" s="189"/>
      <c r="CV31" s="189"/>
      <c r="CW31" s="169"/>
      <c r="CX31" s="171"/>
      <c r="CY31" s="170"/>
      <c r="CZ31" s="168"/>
      <c r="DA31" s="189"/>
      <c r="DB31" s="189"/>
      <c r="DC31" s="169"/>
      <c r="DD31" s="130"/>
      <c r="DE31" s="170"/>
      <c r="DF31" s="168"/>
      <c r="DG31" s="189"/>
      <c r="DH31" s="189"/>
      <c r="DI31" s="189"/>
      <c r="DJ31" s="171"/>
      <c r="DK31" s="170"/>
      <c r="DL31" s="168"/>
      <c r="DM31" s="189"/>
      <c r="DN31" s="189"/>
      <c r="DO31" s="169"/>
      <c r="DP31" s="171"/>
      <c r="DQ31" s="170"/>
      <c r="DR31" s="168"/>
      <c r="DS31" s="189"/>
      <c r="DT31" s="189"/>
      <c r="DU31" s="189"/>
      <c r="DV31" s="171"/>
      <c r="DW31" s="170"/>
      <c r="DX31" s="168"/>
      <c r="DY31" s="189"/>
      <c r="DZ31" s="189"/>
      <c r="EA31" s="169"/>
      <c r="EB31" s="130"/>
      <c r="EC31" s="170"/>
      <c r="ED31" s="168"/>
      <c r="EE31" s="189"/>
      <c r="EF31" s="189"/>
      <c r="EG31" s="169"/>
      <c r="EH31" s="171"/>
      <c r="EI31" s="170"/>
      <c r="EJ31" s="168"/>
      <c r="EK31" s="189"/>
      <c r="EL31" s="189"/>
      <c r="EM31" s="169"/>
      <c r="EN31" s="171"/>
      <c r="EO31" s="170"/>
      <c r="EP31" s="119"/>
      <c r="EQ31" s="119"/>
      <c r="ER31" s="119"/>
      <c r="ES31" s="119"/>
      <c r="ET31" s="119"/>
      <c r="EU31" s="119"/>
      <c r="EV31" s="119"/>
      <c r="EW31" s="119"/>
      <c r="EX31" s="115"/>
      <c r="EY31" s="115"/>
      <c r="EZ31" s="115"/>
      <c r="FA31" s="115"/>
      <c r="FB31" s="115"/>
      <c r="FC31" s="115"/>
      <c r="FD31" s="115"/>
      <c r="FE31" s="115"/>
      <c r="FF31" s="115"/>
      <c r="FG31" s="72"/>
      <c r="FH31" s="72"/>
      <c r="FI31" s="72"/>
      <c r="FJ31" s="72"/>
      <c r="FK31" s="72"/>
      <c r="FL31" s="7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</row>
    <row r="32" spans="1:256" ht="18" customHeight="1">
      <c r="A32" s="90"/>
      <c r="B32" s="118"/>
      <c r="C32" s="233"/>
      <c r="D32" s="236"/>
      <c r="E32" s="137"/>
      <c r="F32" s="91"/>
      <c r="G32" s="182"/>
      <c r="H32" s="240"/>
      <c r="I32" s="238"/>
      <c r="J32" s="238"/>
      <c r="K32" s="238"/>
      <c r="L32" s="238"/>
      <c r="M32" s="239"/>
      <c r="N32" s="240"/>
      <c r="O32" s="238"/>
      <c r="P32" s="238"/>
      <c r="Q32" s="238"/>
      <c r="R32" s="238"/>
      <c r="S32" s="239"/>
      <c r="T32" s="240"/>
      <c r="U32" s="238"/>
      <c r="V32" s="238"/>
      <c r="W32" s="238"/>
      <c r="X32" s="238"/>
      <c r="Y32" s="239"/>
      <c r="Z32" s="240"/>
      <c r="AA32" s="242"/>
      <c r="AB32" s="242"/>
      <c r="AC32" s="242"/>
      <c r="AD32" s="242"/>
      <c r="AE32" s="243"/>
      <c r="AF32" s="240"/>
      <c r="AG32" s="238"/>
      <c r="AH32" s="238"/>
      <c r="AI32" s="238"/>
      <c r="AJ32" s="238"/>
      <c r="AK32" s="239"/>
      <c r="AL32" s="240"/>
      <c r="AM32" s="238"/>
      <c r="AN32" s="238"/>
      <c r="AO32" s="238"/>
      <c r="AP32" s="238"/>
      <c r="AQ32" s="239"/>
      <c r="AR32" s="240"/>
      <c r="AS32" s="238"/>
      <c r="AT32" s="238"/>
      <c r="AU32" s="238"/>
      <c r="AV32" s="238"/>
      <c r="AW32" s="239"/>
      <c r="AX32" s="240"/>
      <c r="AY32" s="238"/>
      <c r="AZ32" s="238"/>
      <c r="BA32" s="238"/>
      <c r="BB32" s="238"/>
      <c r="BC32" s="239"/>
      <c r="BD32" s="240"/>
      <c r="BE32" s="238"/>
      <c r="BF32" s="238"/>
      <c r="BG32" s="238"/>
      <c r="BH32" s="238"/>
      <c r="BI32" s="239"/>
      <c r="BJ32" s="240"/>
      <c r="BK32" s="238"/>
      <c r="BL32" s="238"/>
      <c r="BM32" s="238"/>
      <c r="BN32" s="238"/>
      <c r="BO32" s="239"/>
      <c r="BP32" s="240"/>
      <c r="BQ32" s="238"/>
      <c r="BR32" s="238"/>
      <c r="BS32" s="238"/>
      <c r="BT32" s="238"/>
      <c r="BU32" s="238"/>
      <c r="BV32" s="240"/>
      <c r="BW32" s="238"/>
      <c r="BX32" s="238"/>
      <c r="BY32" s="238"/>
      <c r="BZ32" s="238"/>
      <c r="CA32" s="239"/>
      <c r="CB32" s="240"/>
      <c r="CC32" s="238"/>
      <c r="CD32" s="238"/>
      <c r="CE32" s="238"/>
      <c r="CF32" s="169"/>
      <c r="CG32" s="170"/>
      <c r="CH32" s="165"/>
      <c r="CI32" s="164"/>
      <c r="CJ32" s="164"/>
      <c r="CK32" s="164"/>
      <c r="CL32" s="164"/>
      <c r="CM32" s="166"/>
      <c r="CN32" s="168"/>
      <c r="CO32" s="189"/>
      <c r="CP32" s="189"/>
      <c r="CQ32" s="189"/>
      <c r="CR32" s="169"/>
      <c r="CS32" s="169"/>
      <c r="CT32" s="165"/>
      <c r="CU32" s="164"/>
      <c r="CV32" s="164"/>
      <c r="CW32" s="164"/>
      <c r="CX32" s="164"/>
      <c r="CY32" s="166"/>
      <c r="CZ32" s="168"/>
      <c r="DA32" s="189"/>
      <c r="DB32" s="189"/>
      <c r="DC32" s="169"/>
      <c r="DD32" s="130"/>
      <c r="DE32" s="170"/>
      <c r="DF32" s="168"/>
      <c r="DG32" s="189"/>
      <c r="DH32" s="189"/>
      <c r="DI32" s="189"/>
      <c r="DJ32" s="130"/>
      <c r="DK32" s="170"/>
      <c r="DL32" s="168"/>
      <c r="DM32" s="189"/>
      <c r="DN32" s="189"/>
      <c r="DO32" s="169"/>
      <c r="DP32" s="130"/>
      <c r="DQ32" s="170"/>
      <c r="DR32" s="168"/>
      <c r="DS32" s="189"/>
      <c r="DT32" s="189"/>
      <c r="DU32" s="189"/>
      <c r="DV32" s="130"/>
      <c r="DW32" s="170"/>
      <c r="DX32" s="168"/>
      <c r="DY32" s="189"/>
      <c r="DZ32" s="189"/>
      <c r="EA32" s="169"/>
      <c r="EB32" s="130"/>
      <c r="EC32" s="170"/>
      <c r="ED32" s="168"/>
      <c r="EE32" s="189"/>
      <c r="EF32" s="189"/>
      <c r="EG32" s="169"/>
      <c r="EH32" s="130"/>
      <c r="EI32" s="170"/>
      <c r="EJ32" s="168"/>
      <c r="EK32" s="189"/>
      <c r="EL32" s="189"/>
      <c r="EM32" s="169"/>
      <c r="EN32" s="171"/>
      <c r="EO32" s="170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" customHeight="1">
      <c r="A33" s="90"/>
      <c r="B33" s="118"/>
      <c r="C33" s="234"/>
      <c r="D33" s="237"/>
      <c r="E33" s="137"/>
      <c r="F33" s="91"/>
      <c r="G33" s="183"/>
      <c r="H33" s="240"/>
      <c r="I33" s="238"/>
      <c r="J33" s="238"/>
      <c r="K33" s="238"/>
      <c r="L33" s="238"/>
      <c r="M33" s="239"/>
      <c r="N33" s="240"/>
      <c r="O33" s="238"/>
      <c r="P33" s="238"/>
      <c r="Q33" s="238"/>
      <c r="R33" s="238"/>
      <c r="S33" s="239"/>
      <c r="T33" s="240"/>
      <c r="U33" s="238"/>
      <c r="V33" s="238"/>
      <c r="W33" s="238"/>
      <c r="X33" s="238"/>
      <c r="Y33" s="239"/>
      <c r="Z33" s="240"/>
      <c r="AA33" s="242"/>
      <c r="AB33" s="242"/>
      <c r="AC33" s="242"/>
      <c r="AD33" s="242"/>
      <c r="AE33" s="243"/>
      <c r="AF33" s="240"/>
      <c r="AG33" s="238"/>
      <c r="AH33" s="238"/>
      <c r="AI33" s="238"/>
      <c r="AJ33" s="238"/>
      <c r="AK33" s="239"/>
      <c r="AL33" s="240"/>
      <c r="AM33" s="238"/>
      <c r="AN33" s="238"/>
      <c r="AO33" s="238"/>
      <c r="AP33" s="238"/>
      <c r="AQ33" s="239"/>
      <c r="AR33" s="240"/>
      <c r="AS33" s="238"/>
      <c r="AT33" s="238"/>
      <c r="AU33" s="238"/>
      <c r="AV33" s="238"/>
      <c r="AW33" s="239"/>
      <c r="AX33" s="240"/>
      <c r="AY33" s="238"/>
      <c r="AZ33" s="238"/>
      <c r="BA33" s="238"/>
      <c r="BB33" s="238"/>
      <c r="BC33" s="239"/>
      <c r="BD33" s="240"/>
      <c r="BE33" s="238"/>
      <c r="BF33" s="238"/>
      <c r="BG33" s="238"/>
      <c r="BH33" s="238"/>
      <c r="BI33" s="239"/>
      <c r="BJ33" s="240"/>
      <c r="BK33" s="238"/>
      <c r="BL33" s="238"/>
      <c r="BM33" s="238"/>
      <c r="BN33" s="238"/>
      <c r="BO33" s="239"/>
      <c r="BP33" s="238"/>
      <c r="BQ33" s="238"/>
      <c r="BR33" s="238"/>
      <c r="BS33" s="238"/>
      <c r="BT33" s="238"/>
      <c r="BU33" s="238"/>
      <c r="BV33" s="240"/>
      <c r="BW33" s="238"/>
      <c r="BX33" s="238"/>
      <c r="BY33" s="238"/>
      <c r="BZ33" s="238"/>
      <c r="CA33" s="239"/>
      <c r="CB33" s="240"/>
      <c r="CC33" s="238"/>
      <c r="CD33" s="238"/>
      <c r="CE33" s="238"/>
      <c r="CF33" s="169"/>
      <c r="CG33" s="170"/>
      <c r="CH33" s="165"/>
      <c r="CI33" s="164"/>
      <c r="CJ33" s="164"/>
      <c r="CK33" s="164"/>
      <c r="CL33" s="164"/>
      <c r="CM33" s="166"/>
      <c r="CN33" s="168"/>
      <c r="CO33" s="189"/>
      <c r="CP33" s="189"/>
      <c r="CQ33" s="189"/>
      <c r="CR33" s="169"/>
      <c r="CS33" s="169"/>
      <c r="CT33" s="165"/>
      <c r="CU33" s="164"/>
      <c r="CV33" s="164"/>
      <c r="CW33" s="164"/>
      <c r="CX33" s="164"/>
      <c r="CY33" s="166"/>
      <c r="CZ33" s="168"/>
      <c r="DA33" s="189"/>
      <c r="DB33" s="189"/>
      <c r="DC33" s="169"/>
      <c r="DD33" s="130"/>
      <c r="DE33" s="170"/>
      <c r="DF33" s="169"/>
      <c r="DG33" s="189"/>
      <c r="DH33" s="189"/>
      <c r="DI33" s="189"/>
      <c r="DJ33" s="130"/>
      <c r="DK33" s="169"/>
      <c r="DL33" s="168"/>
      <c r="DM33" s="189"/>
      <c r="DN33" s="189"/>
      <c r="DO33" s="169"/>
      <c r="DP33" s="130"/>
      <c r="DQ33" s="170"/>
      <c r="DR33" s="169"/>
      <c r="DS33" s="189"/>
      <c r="DT33" s="189"/>
      <c r="DU33" s="189"/>
      <c r="DV33" s="130"/>
      <c r="DW33" s="169"/>
      <c r="DX33" s="168"/>
      <c r="DY33" s="189"/>
      <c r="DZ33" s="189"/>
      <c r="EA33" s="169"/>
      <c r="EB33" s="130"/>
      <c r="EC33" s="170"/>
      <c r="ED33" s="168"/>
      <c r="EE33" s="189"/>
      <c r="EF33" s="189"/>
      <c r="EG33" s="169"/>
      <c r="EH33" s="130"/>
      <c r="EI33" s="170"/>
      <c r="EJ33" s="168"/>
      <c r="EK33" s="189"/>
      <c r="EL33" s="189"/>
      <c r="EM33" s="169"/>
      <c r="EN33" s="171"/>
      <c r="EO33" s="170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77" customFormat="1" ht="18" customHeight="1">
      <c r="A34" s="90" t="s">
        <v>148</v>
      </c>
      <c r="B34" s="118" t="s">
        <v>257</v>
      </c>
      <c r="C34" s="201"/>
      <c r="D34" s="202"/>
      <c r="E34" s="137">
        <f t="shared" ref="E34" si="2">COUNTA(H34:EO34)</f>
        <v>0</v>
      </c>
      <c r="F34" s="91">
        <f t="shared" ref="F34" si="3">MIN(INT(E34/10),25)</f>
        <v>0</v>
      </c>
      <c r="G34" s="183">
        <f>C_S_G($H34:EI34,$H$5:FL$5,csg_table,$E$4,F34)</f>
        <v>0</v>
      </c>
      <c r="H34" s="168"/>
      <c r="I34" s="189"/>
      <c r="J34" s="189"/>
      <c r="K34" s="189"/>
      <c r="L34" s="169"/>
      <c r="M34" s="170"/>
      <c r="N34" s="165"/>
      <c r="O34" s="164"/>
      <c r="P34" s="164"/>
      <c r="Q34" s="164"/>
      <c r="R34" s="164"/>
      <c r="S34" s="166"/>
      <c r="T34" s="132"/>
      <c r="U34" s="130"/>
      <c r="V34" s="130"/>
      <c r="W34" s="130"/>
      <c r="X34" s="130"/>
      <c r="Y34" s="139"/>
      <c r="Z34" s="172"/>
      <c r="AA34" s="173"/>
      <c r="AB34" s="173"/>
      <c r="AC34" s="173"/>
      <c r="AD34" s="173"/>
      <c r="AE34" s="174"/>
      <c r="AF34" s="168"/>
      <c r="AG34" s="189"/>
      <c r="AH34" s="189"/>
      <c r="AI34" s="169"/>
      <c r="AJ34" s="171"/>
      <c r="AK34" s="170"/>
      <c r="AL34" s="168"/>
      <c r="AM34" s="189"/>
      <c r="AN34" s="189"/>
      <c r="AO34" s="169"/>
      <c r="AP34" s="169"/>
      <c r="AQ34" s="170"/>
      <c r="AR34" s="168"/>
      <c r="AS34" s="189"/>
      <c r="AT34" s="189"/>
      <c r="AU34" s="169"/>
      <c r="AV34" s="171"/>
      <c r="AW34" s="170"/>
      <c r="AX34" s="168"/>
      <c r="AY34" s="169"/>
      <c r="AZ34" s="169"/>
      <c r="BA34" s="169"/>
      <c r="BB34" s="130"/>
      <c r="BC34" s="170"/>
      <c r="BD34" s="168"/>
      <c r="BE34" s="169"/>
      <c r="BF34" s="169"/>
      <c r="BG34" s="169"/>
      <c r="BH34" s="130"/>
      <c r="BI34" s="170"/>
      <c r="BJ34" s="168"/>
      <c r="BK34" s="169"/>
      <c r="BL34" s="169"/>
      <c r="BM34" s="169"/>
      <c r="BN34" s="130"/>
      <c r="BO34" s="170"/>
      <c r="BP34" s="200"/>
      <c r="BQ34" s="189"/>
      <c r="BR34" s="189"/>
      <c r="BS34" s="189"/>
      <c r="BT34" s="189"/>
      <c r="BU34" s="169"/>
      <c r="BV34" s="168"/>
      <c r="BW34" s="189"/>
      <c r="BX34" s="189"/>
      <c r="BY34" s="169"/>
      <c r="BZ34" s="130"/>
      <c r="CA34" s="170"/>
      <c r="CB34" s="168"/>
      <c r="CC34" s="189"/>
      <c r="CD34" s="189"/>
      <c r="CE34" s="169"/>
      <c r="CF34" s="171"/>
      <c r="CG34" s="170"/>
      <c r="CH34" s="168"/>
      <c r="CI34" s="189"/>
      <c r="CJ34" s="189"/>
      <c r="CK34" s="169"/>
      <c r="CL34" s="130"/>
      <c r="CM34" s="170"/>
      <c r="CN34" s="168"/>
      <c r="CO34" s="189"/>
      <c r="CP34" s="189"/>
      <c r="CQ34" s="189"/>
      <c r="CR34" s="169"/>
      <c r="CS34" s="130"/>
      <c r="CT34" s="168"/>
      <c r="CU34" s="189"/>
      <c r="CV34" s="189"/>
      <c r="CW34" s="169"/>
      <c r="CX34" s="171"/>
      <c r="CY34" s="170"/>
      <c r="CZ34" s="168"/>
      <c r="DA34" s="189"/>
      <c r="DB34" s="189"/>
      <c r="DC34" s="169"/>
      <c r="DD34" s="130"/>
      <c r="DE34" s="170"/>
      <c r="DF34" s="168"/>
      <c r="DG34" s="189"/>
      <c r="DH34" s="189"/>
      <c r="DI34" s="189"/>
      <c r="DJ34" s="171"/>
      <c r="DK34" s="170"/>
      <c r="DL34" s="168"/>
      <c r="DM34" s="189"/>
      <c r="DN34" s="189"/>
      <c r="DO34" s="169"/>
      <c r="DP34" s="171"/>
      <c r="DQ34" s="170"/>
      <c r="DR34" s="168"/>
      <c r="DS34" s="189"/>
      <c r="DT34" s="189"/>
      <c r="DU34" s="189"/>
      <c r="DV34" s="171"/>
      <c r="DW34" s="170"/>
      <c r="DX34" s="168"/>
      <c r="DY34" s="189"/>
      <c r="DZ34" s="189"/>
      <c r="EA34" s="169"/>
      <c r="EB34" s="171"/>
      <c r="EC34" s="170"/>
      <c r="ED34" s="168"/>
      <c r="EE34" s="189"/>
      <c r="EF34" s="189"/>
      <c r="EG34" s="169"/>
      <c r="EH34" s="171"/>
      <c r="EI34" s="170"/>
      <c r="EJ34" s="168"/>
      <c r="EK34" s="189"/>
      <c r="EL34" s="189"/>
      <c r="EM34" s="169"/>
      <c r="EN34" s="171"/>
      <c r="EO34" s="170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 customHeight="1">
      <c r="A35" s="193"/>
      <c r="B35" s="193"/>
      <c r="C35" s="191"/>
      <c r="D35" s="191"/>
      <c r="E35" s="125"/>
      <c r="F35" s="184"/>
      <c r="G35" s="192"/>
      <c r="H35" s="133"/>
      <c r="I35" s="131"/>
      <c r="J35" s="131"/>
      <c r="K35" s="131"/>
      <c r="L35" s="131"/>
      <c r="M35" s="185"/>
      <c r="N35" s="133"/>
      <c r="O35" s="131"/>
      <c r="P35" s="131"/>
      <c r="Q35" s="131"/>
      <c r="R35" s="131"/>
      <c r="S35" s="185"/>
      <c r="T35" s="133"/>
      <c r="U35" s="131"/>
      <c r="V35" s="131"/>
      <c r="W35" s="131"/>
      <c r="X35" s="131"/>
      <c r="Y35" s="140"/>
      <c r="Z35" s="133"/>
      <c r="AA35" s="131"/>
      <c r="AB35" s="131"/>
      <c r="AC35" s="131"/>
      <c r="AD35" s="131"/>
      <c r="AE35" s="140"/>
      <c r="AF35" s="133"/>
      <c r="AG35" s="131"/>
      <c r="AH35" s="131"/>
      <c r="AI35" s="131"/>
      <c r="AJ35" s="131"/>
      <c r="AK35" s="185"/>
      <c r="AL35" s="133"/>
      <c r="AM35" s="131"/>
      <c r="AN35" s="131"/>
      <c r="AO35" s="131"/>
      <c r="AP35" s="131"/>
      <c r="AQ35" s="185"/>
      <c r="AR35" s="133"/>
      <c r="AS35" s="131"/>
      <c r="AT35" s="131"/>
      <c r="AU35" s="131"/>
      <c r="AV35" s="131"/>
      <c r="AW35" s="185"/>
      <c r="AX35" s="180"/>
      <c r="AY35" s="179"/>
      <c r="AZ35" s="179"/>
      <c r="BA35" s="179"/>
      <c r="BB35" s="179"/>
      <c r="BC35" s="181"/>
      <c r="BD35" s="180"/>
      <c r="BE35" s="179"/>
      <c r="BF35" s="179"/>
      <c r="BG35" s="179"/>
      <c r="BH35" s="179"/>
      <c r="BI35" s="181"/>
      <c r="BJ35" s="180"/>
      <c r="BK35" s="179"/>
      <c r="BL35" s="179"/>
      <c r="BM35" s="179"/>
      <c r="BN35" s="179"/>
      <c r="BO35" s="181"/>
      <c r="BP35" s="180"/>
      <c r="BQ35" s="179"/>
      <c r="BR35" s="179"/>
      <c r="BS35" s="179"/>
      <c r="BT35" s="179"/>
      <c r="BU35" s="179"/>
      <c r="BV35" s="180"/>
      <c r="BW35" s="179"/>
      <c r="BX35" s="179"/>
      <c r="BY35" s="179"/>
      <c r="BZ35" s="179"/>
      <c r="CA35" s="181"/>
      <c r="CB35" s="180"/>
      <c r="CC35" s="179"/>
      <c r="CD35" s="179"/>
      <c r="CE35" s="179"/>
      <c r="CF35" s="179"/>
      <c r="CG35" s="181"/>
      <c r="CH35" s="180"/>
      <c r="CI35" s="179"/>
      <c r="CJ35" s="179"/>
      <c r="CK35" s="179"/>
      <c r="CL35" s="179"/>
      <c r="CM35" s="181"/>
      <c r="CN35" s="180"/>
      <c r="CO35" s="179"/>
      <c r="CP35" s="179"/>
      <c r="CQ35" s="179"/>
      <c r="CR35" s="179"/>
      <c r="CS35" s="179"/>
      <c r="CT35" s="180"/>
      <c r="CU35" s="179"/>
      <c r="CV35" s="179"/>
      <c r="CW35" s="179"/>
      <c r="CX35" s="179"/>
      <c r="CY35" s="181"/>
      <c r="CZ35" s="180"/>
      <c r="DA35" s="179"/>
      <c r="DB35" s="179"/>
      <c r="DC35" s="179"/>
      <c r="DD35" s="179"/>
      <c r="DE35" s="181"/>
      <c r="DF35" s="180"/>
      <c r="DG35" s="179"/>
      <c r="DH35" s="179"/>
      <c r="DI35" s="179"/>
      <c r="DJ35" s="179"/>
      <c r="DK35" s="181"/>
      <c r="DL35" s="180"/>
      <c r="DM35" s="179"/>
      <c r="DN35" s="179"/>
      <c r="DO35" s="179"/>
      <c r="DP35" s="179"/>
      <c r="DQ35" s="181"/>
      <c r="DR35" s="180"/>
      <c r="DS35" s="179"/>
      <c r="DT35" s="179"/>
      <c r="DU35" s="179"/>
      <c r="DV35" s="179"/>
      <c r="DW35" s="181"/>
      <c r="DX35" s="180"/>
      <c r="DY35" s="179"/>
      <c r="DZ35" s="179"/>
      <c r="EA35" s="179"/>
      <c r="EB35" s="179"/>
      <c r="EC35" s="181"/>
      <c r="ED35" s="180"/>
      <c r="EE35" s="179"/>
      <c r="EF35" s="179"/>
      <c r="EG35" s="179"/>
      <c r="EH35" s="179"/>
      <c r="EI35" s="181"/>
      <c r="EJ35" s="180"/>
      <c r="EK35" s="179"/>
      <c r="EL35" s="179"/>
      <c r="EM35" s="179"/>
      <c r="EN35" s="179"/>
      <c r="EO35" s="181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" customHeight="1" thickBot="1">
      <c r="A36" s="90"/>
      <c r="B36" s="297" t="s">
        <v>250</v>
      </c>
      <c r="C36" s="297"/>
      <c r="D36" s="297"/>
      <c r="E36" s="297"/>
      <c r="F36" s="297"/>
      <c r="G36" s="167"/>
      <c r="H36" s="147"/>
      <c r="I36" s="148"/>
      <c r="J36" s="148"/>
      <c r="K36" s="148"/>
      <c r="L36" s="148"/>
      <c r="M36" s="162"/>
      <c r="N36" s="147"/>
      <c r="O36" s="148"/>
      <c r="P36" s="148"/>
      <c r="Q36" s="148"/>
      <c r="R36" s="148"/>
      <c r="S36" s="162"/>
      <c r="T36" s="147"/>
      <c r="U36" s="148"/>
      <c r="V36" s="148"/>
      <c r="W36" s="148"/>
      <c r="X36" s="148"/>
      <c r="Y36" s="150"/>
      <c r="Z36" s="159"/>
      <c r="AA36" s="160"/>
      <c r="AB36" s="160"/>
      <c r="AC36" s="160"/>
      <c r="AD36" s="160"/>
      <c r="AE36" s="161"/>
      <c r="AF36" s="147"/>
      <c r="AG36" s="148"/>
      <c r="AH36" s="148"/>
      <c r="AI36" s="148"/>
      <c r="AJ36" s="148"/>
      <c r="AK36" s="162"/>
      <c r="AL36" s="147"/>
      <c r="AM36" s="148"/>
      <c r="AN36" s="148"/>
      <c r="AO36" s="148"/>
      <c r="AP36" s="148"/>
      <c r="AQ36" s="162"/>
      <c r="AR36" s="147"/>
      <c r="AS36" s="148"/>
      <c r="AT36" s="148"/>
      <c r="AU36" s="148"/>
      <c r="AV36" s="148"/>
      <c r="AW36" s="162"/>
      <c r="AX36" s="147"/>
      <c r="AY36" s="148"/>
      <c r="AZ36" s="148"/>
      <c r="BA36" s="148"/>
      <c r="BB36" s="148"/>
      <c r="BC36" s="148"/>
      <c r="BD36" s="147"/>
      <c r="BE36" s="148"/>
      <c r="BF36" s="148"/>
      <c r="BG36" s="148"/>
      <c r="BH36" s="148"/>
      <c r="BI36" s="148"/>
      <c r="BJ36" s="147"/>
      <c r="BK36" s="148"/>
      <c r="BL36" s="148"/>
      <c r="BM36" s="148"/>
      <c r="BN36" s="148"/>
      <c r="BO36" s="148"/>
      <c r="BP36" s="147"/>
      <c r="BQ36" s="148"/>
      <c r="BR36" s="148"/>
      <c r="BS36" s="148"/>
      <c r="BT36" s="148"/>
      <c r="BU36" s="148"/>
      <c r="BV36" s="147"/>
      <c r="BW36" s="148"/>
      <c r="BX36" s="148"/>
      <c r="BY36" s="148"/>
      <c r="BZ36" s="148"/>
      <c r="CA36" s="148"/>
      <c r="CB36" s="147"/>
      <c r="CC36" s="148"/>
      <c r="CD36" s="148"/>
      <c r="CE36" s="148"/>
      <c r="CF36" s="148"/>
      <c r="CG36" s="148"/>
      <c r="CH36" s="147"/>
      <c r="CI36" s="148"/>
      <c r="CJ36" s="148"/>
      <c r="CK36" s="148"/>
      <c r="CL36" s="148"/>
      <c r="CM36" s="148"/>
      <c r="CN36" s="147"/>
      <c r="CO36" s="148"/>
      <c r="CP36" s="148"/>
      <c r="CQ36" s="148"/>
      <c r="CR36" s="148"/>
      <c r="CS36" s="148"/>
      <c r="CT36" s="147"/>
      <c r="CU36" s="148"/>
      <c r="CV36" s="148"/>
      <c r="CW36" s="148"/>
      <c r="CX36" s="148"/>
      <c r="CY36" s="148"/>
      <c r="CZ36" s="147"/>
      <c r="DA36" s="148"/>
      <c r="DB36" s="148"/>
      <c r="DC36" s="148"/>
      <c r="DD36" s="148"/>
      <c r="DE36" s="148"/>
      <c r="DF36" s="147"/>
      <c r="DG36" s="148"/>
      <c r="DH36" s="148"/>
      <c r="DI36" s="148"/>
      <c r="DJ36" s="148"/>
      <c r="DK36" s="148"/>
      <c r="DL36" s="147"/>
      <c r="DM36" s="148"/>
      <c r="DN36" s="148"/>
      <c r="DO36" s="148"/>
      <c r="DP36" s="148"/>
      <c r="DQ36" s="148"/>
      <c r="DR36" s="147"/>
      <c r="DS36" s="148"/>
      <c r="DT36" s="148"/>
      <c r="DU36" s="148"/>
      <c r="DV36" s="148"/>
      <c r="DW36" s="148"/>
      <c r="DX36" s="147"/>
      <c r="DY36" s="148"/>
      <c r="DZ36" s="148"/>
      <c r="EA36" s="148"/>
      <c r="EB36" s="148"/>
      <c r="EC36" s="148"/>
      <c r="ED36" s="147"/>
      <c r="EE36" s="148"/>
      <c r="EF36" s="148"/>
      <c r="EG36" s="148"/>
      <c r="EH36" s="148"/>
      <c r="EI36" s="148"/>
      <c r="EJ36" s="147"/>
      <c r="EK36" s="148"/>
      <c r="EL36" s="148"/>
      <c r="EM36" s="148"/>
      <c r="EN36" s="148"/>
      <c r="EO36" s="148"/>
      <c r="FF36" s="72"/>
      <c r="FG36" s="72"/>
      <c r="FH36" s="72"/>
      <c r="FI36" s="72"/>
      <c r="FJ36" s="72"/>
      <c r="FK36" s="72"/>
      <c r="FL36" s="7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</row>
    <row r="37" spans="1:256" customFormat="1" ht="18.75" customHeight="1">
      <c r="A37" s="90"/>
      <c r="B37" s="187" t="s">
        <v>262</v>
      </c>
      <c r="C37" s="296"/>
      <c r="D37" s="296"/>
      <c r="E37" s="83"/>
      <c r="F37" s="281"/>
      <c r="G37" s="281"/>
      <c r="H37" s="78"/>
      <c r="I37" s="78"/>
      <c r="J37" s="78"/>
      <c r="K37" s="78"/>
      <c r="L37" s="78"/>
      <c r="M37" s="78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126"/>
      <c r="AS37" s="75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4"/>
      <c r="BF37" s="74"/>
      <c r="BG37" s="74"/>
      <c r="BH37" s="79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</row>
    <row r="38" spans="1:256" ht="22.8">
      <c r="A38" s="90"/>
      <c r="B38" s="98" t="s">
        <v>257</v>
      </c>
      <c r="C38" s="82"/>
      <c r="D38" s="84"/>
      <c r="E38" s="85"/>
      <c r="F38" s="281"/>
      <c r="G38" s="281"/>
      <c r="H38" s="75"/>
      <c r="I38" s="75"/>
      <c r="J38" s="75"/>
      <c r="K38" s="75"/>
      <c r="L38" s="75"/>
      <c r="M38" s="75"/>
      <c r="X38" s="75"/>
      <c r="Z38" s="75"/>
      <c r="AA38" s="75"/>
      <c r="AB38" s="75"/>
      <c r="AC38" s="75"/>
      <c r="AD38" s="75"/>
      <c r="AE38" s="75"/>
      <c r="AT38" s="79"/>
      <c r="AU38" s="79"/>
      <c r="AV38" s="79"/>
      <c r="BE38" s="74"/>
      <c r="BF38" s="74"/>
      <c r="BG38" s="74"/>
      <c r="BI38" s="74"/>
      <c r="BM38" s="74"/>
      <c r="BN38" s="74"/>
      <c r="BO38" s="74"/>
      <c r="BP38" s="74"/>
      <c r="BQ38" s="74"/>
      <c r="BR38" s="74"/>
      <c r="BS38" s="74"/>
      <c r="BT38" s="74"/>
      <c r="BU38" s="74"/>
      <c r="FF38" s="72"/>
      <c r="FG38" s="72"/>
      <c r="FH38" s="72"/>
      <c r="FI38" s="72"/>
      <c r="FJ38" s="72"/>
      <c r="FK38" s="72"/>
      <c r="FL38" s="72"/>
    </row>
    <row r="39" spans="1:256" ht="16.2">
      <c r="A39" s="90"/>
      <c r="C39" s="293"/>
      <c r="D39" s="293"/>
      <c r="E39" s="83"/>
      <c r="F39" s="281"/>
      <c r="G39" s="281"/>
      <c r="X39" s="75"/>
      <c r="Z39" s="75"/>
      <c r="AA39" s="75"/>
      <c r="AB39" s="75"/>
      <c r="AC39" s="75"/>
      <c r="AD39" s="75"/>
      <c r="AE39" s="75"/>
      <c r="AT39" s="79"/>
      <c r="AU39" s="79"/>
      <c r="AV39" s="79"/>
      <c r="AZ39" s="80"/>
      <c r="BE39" s="74"/>
      <c r="BF39" s="74"/>
      <c r="BG39" s="74"/>
      <c r="BM39" s="74"/>
      <c r="BN39" s="74"/>
      <c r="BO39" s="74"/>
      <c r="BP39" s="74"/>
      <c r="BQ39" s="74"/>
      <c r="BR39" s="74"/>
      <c r="BS39" s="74"/>
      <c r="BT39" s="74"/>
      <c r="BU39" s="74"/>
      <c r="FF39" s="72"/>
      <c r="FG39" s="72"/>
      <c r="FH39" s="72"/>
      <c r="FI39" s="72"/>
      <c r="FJ39" s="72"/>
      <c r="FK39" s="72"/>
      <c r="FL39" s="72"/>
    </row>
    <row r="40" spans="1:256" ht="16.2">
      <c r="A40" s="90"/>
      <c r="B40" s="190" t="s">
        <v>274</v>
      </c>
      <c r="X40" s="75"/>
      <c r="Z40" s="75"/>
      <c r="AA40" s="75"/>
      <c r="AB40" s="75"/>
      <c r="AC40" s="75"/>
      <c r="AD40" s="75"/>
      <c r="AE40" s="75"/>
      <c r="AT40" s="79"/>
      <c r="AU40" s="79"/>
      <c r="AV40" s="79"/>
      <c r="AZ40" s="80"/>
      <c r="BE40" s="74"/>
      <c r="BF40" s="74"/>
      <c r="BM40" s="74"/>
      <c r="BN40" s="74"/>
      <c r="BO40" s="74"/>
      <c r="BP40" s="74"/>
      <c r="BQ40" s="74"/>
      <c r="BR40" s="74"/>
      <c r="BS40" s="74"/>
      <c r="BT40" s="74"/>
      <c r="BU40" s="74"/>
      <c r="FF40" s="72"/>
      <c r="FG40" s="72"/>
      <c r="FH40" s="72"/>
      <c r="FI40" s="72"/>
      <c r="FJ40" s="72"/>
      <c r="FK40" s="72"/>
      <c r="FL40" s="72"/>
    </row>
    <row r="41" spans="1:256" customFormat="1" ht="16.2">
      <c r="A41" s="90"/>
      <c r="B41" s="86"/>
      <c r="C41" s="75"/>
      <c r="D41" s="72"/>
      <c r="E41" s="75"/>
      <c r="F41" s="72"/>
      <c r="G41" s="81"/>
      <c r="H41" s="78"/>
      <c r="I41" s="78"/>
      <c r="J41" s="78"/>
      <c r="K41" s="78"/>
      <c r="L41" s="78"/>
      <c r="M41" s="78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S41" s="75"/>
      <c r="AT41" s="79"/>
      <c r="AU41" s="79"/>
      <c r="AV41" s="79"/>
      <c r="AW41" s="79"/>
      <c r="AX41" s="79"/>
      <c r="AY41" s="79"/>
      <c r="AZ41" s="80"/>
      <c r="BA41" s="79"/>
      <c r="BB41" s="79"/>
      <c r="BC41" s="79"/>
      <c r="BD41" s="79"/>
      <c r="BE41" s="74"/>
      <c r="BF41" s="74"/>
      <c r="BG41" s="79"/>
      <c r="BH41" s="79"/>
      <c r="BI41" s="79"/>
      <c r="BJ41" s="79"/>
      <c r="BK41" s="79"/>
      <c r="BL41" s="79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</row>
    <row r="42" spans="1:256" ht="12" customHeight="1">
      <c r="A42" s="90"/>
      <c r="B42" s="190">
        <v>0</v>
      </c>
      <c r="X42" s="75"/>
      <c r="Z42" s="75"/>
      <c r="AA42" s="75"/>
      <c r="AB42" s="75"/>
      <c r="AC42" s="75"/>
      <c r="AD42" s="75"/>
      <c r="AE42" s="75"/>
      <c r="AS42" s="79"/>
      <c r="AT42" s="79"/>
      <c r="AU42" s="79"/>
      <c r="AV42" s="79"/>
      <c r="AZ42" s="80"/>
      <c r="BE42" s="74"/>
      <c r="BF42" s="74"/>
      <c r="BH42" s="74"/>
      <c r="BM42" s="74"/>
      <c r="BN42" s="74"/>
      <c r="BO42" s="74"/>
      <c r="BP42" s="74"/>
      <c r="BQ42" s="74"/>
      <c r="BR42" s="74"/>
      <c r="BS42" s="74"/>
      <c r="BT42" s="74"/>
      <c r="BU42" s="74"/>
      <c r="FF42" s="72"/>
      <c r="FG42" s="72"/>
      <c r="FH42" s="72"/>
      <c r="FI42" s="72"/>
      <c r="FJ42" s="72"/>
      <c r="FK42" s="72"/>
      <c r="FL42" s="72"/>
    </row>
    <row r="43" spans="1:256" ht="16.2">
      <c r="A43" s="90"/>
      <c r="X43" s="75"/>
      <c r="Z43" s="75"/>
      <c r="AA43" s="75"/>
      <c r="AB43" s="75"/>
      <c r="AC43" s="75"/>
      <c r="AD43" s="75"/>
      <c r="AE43" s="75"/>
      <c r="AS43" s="79"/>
      <c r="AT43" s="79"/>
      <c r="AU43" s="79"/>
      <c r="AV43" s="79"/>
      <c r="AZ43" s="80"/>
      <c r="BE43" s="74"/>
      <c r="BF43" s="74"/>
      <c r="BG43" s="74"/>
      <c r="BH43" s="74"/>
      <c r="BM43" s="74"/>
      <c r="BN43" s="74"/>
      <c r="BO43" s="74"/>
      <c r="BP43" s="74"/>
      <c r="BQ43" s="74"/>
      <c r="BR43" s="74"/>
      <c r="BS43" s="74"/>
      <c r="BT43" s="74"/>
      <c r="BU43" s="74"/>
      <c r="FF43" s="72"/>
      <c r="FG43" s="72"/>
      <c r="FH43" s="72"/>
      <c r="FI43" s="72"/>
      <c r="FJ43" s="72"/>
      <c r="FK43" s="72"/>
      <c r="FL43" s="72"/>
    </row>
    <row r="44" spans="1:256" ht="16.2">
      <c r="A44" s="90"/>
      <c r="X44" s="75"/>
      <c r="Z44" s="75"/>
      <c r="AA44" s="75"/>
      <c r="AB44" s="75"/>
      <c r="AC44" s="75"/>
      <c r="AD44" s="75"/>
      <c r="AE44" s="75"/>
      <c r="AS44" s="79"/>
      <c r="AT44" s="79"/>
      <c r="AU44" s="79"/>
      <c r="AV44" s="79"/>
      <c r="AZ44" s="80"/>
      <c r="BE44" s="74"/>
      <c r="BF44" s="74"/>
      <c r="BG44" s="74"/>
      <c r="BM44" s="74"/>
      <c r="BN44" s="74"/>
      <c r="BO44" s="74"/>
      <c r="BP44" s="74"/>
      <c r="BQ44" s="74"/>
      <c r="BR44" s="74"/>
      <c r="BS44" s="74"/>
      <c r="BT44" s="74"/>
      <c r="BU44" s="74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</row>
    <row r="45" spans="1:256" ht="16.2">
      <c r="A45" s="90"/>
      <c r="X45" s="75"/>
      <c r="Z45" s="75"/>
      <c r="AA45" s="75"/>
      <c r="AB45" s="75"/>
      <c r="AC45" s="75"/>
      <c r="AD45" s="75"/>
      <c r="AE45" s="75"/>
      <c r="AN45" s="79"/>
      <c r="AO45" s="79"/>
      <c r="AP45" s="79"/>
      <c r="AQ45" s="79"/>
      <c r="AS45" s="79"/>
      <c r="AT45" s="79"/>
      <c r="AU45" s="79"/>
      <c r="AV45" s="79"/>
      <c r="AZ45" s="80"/>
      <c r="BE45" s="74"/>
      <c r="BF45" s="74"/>
      <c r="BG45" s="80"/>
      <c r="BM45" s="74"/>
      <c r="BN45" s="74"/>
      <c r="BO45" s="74"/>
      <c r="BP45" s="74"/>
      <c r="BQ45" s="74"/>
      <c r="BR45" s="74"/>
      <c r="BS45" s="74"/>
      <c r="BT45" s="74"/>
      <c r="BU45" s="74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</row>
    <row r="46" spans="1:256" ht="16.2">
      <c r="A46" s="90"/>
      <c r="X46" s="75"/>
      <c r="Z46" s="75"/>
      <c r="AA46" s="75"/>
      <c r="AB46" s="75"/>
      <c r="AC46" s="75"/>
      <c r="AD46" s="75"/>
      <c r="AE46" s="75"/>
      <c r="AN46" s="79"/>
      <c r="AO46" s="79"/>
      <c r="AP46" s="79"/>
      <c r="AQ46" s="79"/>
      <c r="AS46" s="79"/>
      <c r="AT46" s="79"/>
      <c r="AU46" s="79"/>
      <c r="AV46" s="79"/>
      <c r="AZ46" s="80"/>
      <c r="BE46" s="74"/>
      <c r="BF46" s="74"/>
      <c r="BG46" s="80"/>
      <c r="BM46" s="74"/>
      <c r="BN46" s="74"/>
      <c r="BO46" s="74"/>
      <c r="BP46" s="74"/>
      <c r="BQ46" s="74"/>
      <c r="BR46" s="74"/>
      <c r="BS46" s="74"/>
      <c r="BT46" s="74"/>
      <c r="BU46" s="74"/>
      <c r="FG46" s="72"/>
      <c r="FH46" s="72"/>
      <c r="FI46" s="72"/>
      <c r="FJ46" s="72"/>
      <c r="FK46" s="72"/>
      <c r="FL46" s="72"/>
    </row>
    <row r="47" spans="1:256" ht="16.2">
      <c r="A47" s="90"/>
      <c r="X47" s="75"/>
      <c r="Z47" s="75"/>
      <c r="AA47" s="75"/>
      <c r="AB47" s="75"/>
      <c r="AC47" s="75"/>
      <c r="AD47" s="75"/>
      <c r="AE47" s="75"/>
      <c r="AN47" s="79"/>
      <c r="AO47" s="79"/>
      <c r="AP47" s="79"/>
      <c r="AQ47" s="79"/>
      <c r="AR47" s="79"/>
      <c r="AS47" s="79"/>
      <c r="AT47" s="79"/>
      <c r="AU47" s="79"/>
      <c r="AV47" s="79"/>
      <c r="AZ47" s="80"/>
      <c r="BE47" s="74"/>
      <c r="BF47" s="74"/>
      <c r="BG47" s="80"/>
      <c r="BM47" s="74"/>
      <c r="BN47" s="74"/>
      <c r="BO47" s="74"/>
      <c r="BP47" s="74"/>
      <c r="BQ47" s="74"/>
      <c r="BR47" s="74"/>
      <c r="BS47" s="74"/>
      <c r="BT47" s="74"/>
      <c r="BU47" s="74"/>
      <c r="FG47" s="72"/>
      <c r="FH47" s="72"/>
      <c r="FI47" s="72"/>
      <c r="FJ47" s="72"/>
      <c r="FK47" s="72"/>
      <c r="FL47" s="72"/>
    </row>
    <row r="48" spans="1:256" ht="16.2">
      <c r="A48" s="90"/>
      <c r="X48" s="75"/>
      <c r="Z48" s="75"/>
      <c r="AA48" s="75"/>
      <c r="AB48" s="75"/>
      <c r="AC48" s="75"/>
      <c r="AD48" s="75"/>
      <c r="AE48" s="75"/>
      <c r="AN48" s="79"/>
      <c r="AO48" s="79"/>
      <c r="AP48" s="79"/>
      <c r="AQ48" s="79"/>
      <c r="AR48" s="79"/>
      <c r="AS48" s="79"/>
      <c r="AT48" s="79"/>
      <c r="AU48" s="79"/>
      <c r="AV48" s="79"/>
      <c r="AZ48" s="80"/>
      <c r="BE48" s="74"/>
      <c r="BF48" s="74"/>
      <c r="BG48" s="80"/>
      <c r="BM48" s="74"/>
      <c r="BN48" s="74"/>
      <c r="BO48" s="74"/>
      <c r="BP48" s="74"/>
      <c r="BQ48" s="74"/>
      <c r="BR48" s="74"/>
      <c r="BS48" s="74"/>
      <c r="BT48" s="74"/>
      <c r="BU48" s="74"/>
      <c r="FG48" s="72"/>
      <c r="FH48" s="72"/>
      <c r="FI48" s="72"/>
      <c r="FJ48" s="72"/>
      <c r="FK48" s="72"/>
      <c r="FL48" s="72"/>
    </row>
    <row r="49" spans="1:168" ht="16.2">
      <c r="A49" s="90"/>
      <c r="X49" s="75"/>
      <c r="Z49" s="75"/>
      <c r="AA49" s="75"/>
      <c r="AB49" s="75"/>
      <c r="AC49" s="75"/>
      <c r="AD49" s="75"/>
      <c r="AE49" s="75"/>
      <c r="AN49" s="79"/>
      <c r="AO49" s="79"/>
      <c r="AP49" s="79"/>
      <c r="AQ49" s="79"/>
      <c r="AR49" s="79"/>
      <c r="AS49" s="79"/>
      <c r="AT49" s="79"/>
      <c r="AU49" s="79"/>
      <c r="AV49" s="79"/>
      <c r="AZ49" s="80"/>
      <c r="BE49" s="74"/>
      <c r="BF49" s="74"/>
      <c r="BG49" s="80"/>
      <c r="BM49" s="74"/>
      <c r="BN49" s="74"/>
      <c r="BO49" s="74"/>
      <c r="BP49" s="74"/>
      <c r="BQ49" s="74"/>
      <c r="BR49" s="74"/>
      <c r="BS49" s="74"/>
      <c r="BT49" s="74"/>
      <c r="BU49" s="74"/>
      <c r="FG49" s="72"/>
      <c r="FH49" s="72"/>
      <c r="FI49" s="72"/>
      <c r="FJ49" s="72"/>
      <c r="FK49" s="72"/>
      <c r="FL49" s="72"/>
    </row>
    <row r="50" spans="1:168" ht="16.2">
      <c r="A50" s="90"/>
      <c r="X50" s="75"/>
      <c r="Z50" s="75"/>
      <c r="AA50" s="75"/>
      <c r="AB50" s="75"/>
      <c r="AC50" s="75"/>
      <c r="AD50" s="75"/>
      <c r="AE50" s="75"/>
      <c r="AN50" s="79"/>
      <c r="AO50" s="79"/>
      <c r="AP50" s="79"/>
      <c r="AQ50" s="79"/>
      <c r="AR50" s="79"/>
      <c r="AS50" s="79"/>
      <c r="AT50" s="79"/>
      <c r="AU50" s="79"/>
      <c r="AV50" s="79"/>
      <c r="AZ50" s="80"/>
      <c r="BE50" s="74"/>
      <c r="BF50" s="74"/>
      <c r="BG50" s="80"/>
      <c r="BM50" s="74"/>
      <c r="BN50" s="74"/>
      <c r="BO50" s="74"/>
      <c r="BP50" s="74"/>
      <c r="BQ50" s="74"/>
      <c r="BR50" s="74"/>
      <c r="BS50" s="74"/>
      <c r="BT50" s="74"/>
      <c r="BU50" s="74"/>
      <c r="FG50" s="72"/>
      <c r="FH50" s="72"/>
      <c r="FI50" s="72"/>
      <c r="FJ50" s="72"/>
      <c r="FK50" s="72"/>
      <c r="FL50" s="72"/>
    </row>
    <row r="51" spans="1:168" ht="16.2">
      <c r="A51" s="90"/>
      <c r="X51" s="75"/>
      <c r="Z51" s="75"/>
      <c r="AA51" s="75"/>
      <c r="AB51" s="75"/>
      <c r="AC51" s="75"/>
      <c r="AD51" s="75"/>
      <c r="AE51" s="75"/>
      <c r="AN51" s="79"/>
      <c r="AO51" s="79"/>
      <c r="AP51" s="79"/>
      <c r="AQ51" s="79"/>
      <c r="AR51" s="79"/>
      <c r="AS51" s="79"/>
      <c r="AT51" s="79"/>
      <c r="AU51" s="79"/>
      <c r="AV51" s="79"/>
      <c r="AZ51" s="80"/>
      <c r="BG51" s="80"/>
      <c r="BM51" s="74"/>
      <c r="BN51" s="74"/>
      <c r="BO51" s="74"/>
      <c r="BP51" s="74"/>
      <c r="BQ51" s="74"/>
      <c r="BR51" s="74"/>
      <c r="BS51" s="74"/>
      <c r="BT51" s="74"/>
      <c r="BU51" s="74"/>
      <c r="FG51" s="72"/>
      <c r="FH51" s="72"/>
      <c r="FI51" s="72"/>
      <c r="FJ51" s="72"/>
      <c r="FK51" s="72"/>
      <c r="FL51" s="72"/>
    </row>
    <row r="52" spans="1:168" ht="16.2">
      <c r="A52" s="90"/>
      <c r="X52" s="75"/>
      <c r="Z52" s="75"/>
      <c r="AA52" s="75"/>
      <c r="AB52" s="75"/>
      <c r="AC52" s="75"/>
      <c r="AD52" s="75"/>
      <c r="AE52" s="75"/>
      <c r="AN52" s="79"/>
      <c r="AO52" s="79"/>
      <c r="AP52" s="79"/>
      <c r="AQ52" s="79"/>
      <c r="AR52" s="79"/>
      <c r="AS52" s="79"/>
      <c r="AT52" s="79"/>
      <c r="AU52" s="79"/>
      <c r="AV52" s="79"/>
      <c r="AZ52" s="80"/>
      <c r="BG52" s="80"/>
      <c r="BM52" s="74"/>
      <c r="BN52" s="74"/>
      <c r="BO52" s="74"/>
      <c r="BP52" s="74"/>
      <c r="BQ52" s="74"/>
      <c r="BR52" s="74"/>
      <c r="BS52" s="74"/>
      <c r="BT52" s="74"/>
      <c r="BU52" s="74"/>
      <c r="FG52" s="72"/>
      <c r="FH52" s="72"/>
      <c r="FI52" s="72"/>
      <c r="FJ52" s="72"/>
      <c r="FK52" s="72"/>
      <c r="FL52" s="72"/>
    </row>
    <row r="53" spans="1:168" ht="16.2">
      <c r="A53" s="90"/>
      <c r="X53" s="75"/>
      <c r="Z53" s="75"/>
      <c r="AA53" s="75"/>
      <c r="AB53" s="75"/>
      <c r="AC53" s="75"/>
      <c r="AD53" s="75"/>
      <c r="AE53" s="75"/>
      <c r="AN53" s="79"/>
      <c r="AO53" s="79"/>
      <c r="AP53" s="79"/>
      <c r="AQ53" s="79"/>
      <c r="AR53" s="79"/>
      <c r="AS53" s="79"/>
      <c r="AT53" s="79"/>
      <c r="AU53" s="79"/>
      <c r="AV53" s="79"/>
      <c r="AZ53" s="80"/>
      <c r="BF53" s="80"/>
      <c r="BG53" s="80"/>
      <c r="BM53" s="74"/>
      <c r="BN53" s="74"/>
      <c r="BO53" s="74"/>
      <c r="BP53" s="74"/>
      <c r="BQ53" s="74"/>
      <c r="BR53" s="74"/>
      <c r="BS53" s="74"/>
      <c r="BT53" s="74"/>
      <c r="BU53" s="74"/>
      <c r="FG53" s="72"/>
      <c r="FH53" s="72"/>
      <c r="FI53" s="72"/>
      <c r="FJ53" s="72"/>
      <c r="FK53" s="72"/>
      <c r="FL53" s="72"/>
    </row>
    <row r="54" spans="1:168" ht="16.2">
      <c r="A54" s="90"/>
      <c r="X54" s="75"/>
      <c r="Z54" s="75"/>
      <c r="AA54" s="75"/>
      <c r="AB54" s="75"/>
      <c r="AC54" s="75"/>
      <c r="AD54" s="75"/>
      <c r="AE54" s="75"/>
      <c r="AN54" s="79"/>
      <c r="AO54" s="79"/>
      <c r="AP54" s="79"/>
      <c r="AQ54" s="79"/>
      <c r="AR54" s="79"/>
      <c r="AS54" s="79"/>
      <c r="AT54" s="79"/>
      <c r="AU54" s="79"/>
      <c r="AV54" s="79"/>
      <c r="AZ54" s="80"/>
      <c r="BF54" s="80"/>
      <c r="BG54" s="80"/>
      <c r="BM54" s="74"/>
      <c r="BN54" s="74"/>
      <c r="BO54" s="74"/>
      <c r="BP54" s="74"/>
      <c r="BQ54" s="74"/>
      <c r="BR54" s="74"/>
      <c r="BS54" s="74"/>
      <c r="BT54" s="74"/>
      <c r="BU54" s="74"/>
      <c r="FG54" s="72"/>
      <c r="FH54" s="72"/>
      <c r="FI54" s="72"/>
      <c r="FJ54" s="72"/>
      <c r="FK54" s="72"/>
      <c r="FL54" s="72"/>
    </row>
    <row r="55" spans="1:168" ht="16.2">
      <c r="A55" s="90"/>
      <c r="X55" s="75"/>
      <c r="Z55" s="75"/>
      <c r="AA55" s="75"/>
      <c r="AB55" s="75"/>
      <c r="AC55" s="75"/>
      <c r="AD55" s="75"/>
      <c r="AE55" s="75"/>
      <c r="AN55" s="79"/>
      <c r="AO55" s="79"/>
      <c r="AP55" s="79"/>
      <c r="AQ55" s="79"/>
      <c r="AR55" s="79"/>
      <c r="AS55" s="79"/>
      <c r="AT55" s="79"/>
      <c r="AU55" s="79"/>
      <c r="AV55" s="79"/>
      <c r="BF55" s="80"/>
      <c r="BG55" s="80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FG55" s="72"/>
      <c r="FH55" s="72"/>
      <c r="FI55" s="72"/>
      <c r="FJ55" s="72"/>
      <c r="FK55" s="72"/>
      <c r="FL55" s="72"/>
    </row>
    <row r="56" spans="1:168" ht="16.2">
      <c r="A56" s="90"/>
      <c r="X56" s="75"/>
      <c r="Z56" s="75"/>
      <c r="AA56" s="75"/>
      <c r="AB56" s="75"/>
      <c r="AC56" s="75"/>
      <c r="AD56" s="75"/>
      <c r="AE56" s="75"/>
      <c r="AN56" s="79"/>
      <c r="AO56" s="79"/>
      <c r="AP56" s="79"/>
      <c r="AQ56" s="79"/>
      <c r="AR56" s="79"/>
      <c r="AS56" s="79"/>
      <c r="AT56" s="79"/>
      <c r="AU56" s="79"/>
      <c r="AV56" s="79"/>
      <c r="BG56" s="80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FG56" s="72"/>
      <c r="FH56" s="72"/>
      <c r="FI56" s="72"/>
      <c r="FJ56" s="72"/>
      <c r="FK56" s="72"/>
      <c r="FL56" s="72"/>
    </row>
    <row r="57" spans="1:168" ht="16.2">
      <c r="A57" s="90"/>
      <c r="X57" s="75"/>
      <c r="Z57" s="75"/>
      <c r="AA57" s="75"/>
      <c r="AB57" s="75"/>
      <c r="AC57" s="75"/>
      <c r="AD57" s="75"/>
      <c r="AE57" s="75"/>
      <c r="AN57" s="79"/>
      <c r="AO57" s="79"/>
      <c r="AP57" s="79"/>
      <c r="AQ57" s="79"/>
      <c r="AR57" s="79"/>
      <c r="AS57" s="79"/>
      <c r="AT57" s="79"/>
      <c r="AU57" s="79"/>
      <c r="AV57" s="79"/>
      <c r="BG57" s="80"/>
      <c r="BI57" s="74"/>
      <c r="BM57" s="79"/>
      <c r="BN57" s="74"/>
      <c r="BO57" s="74"/>
      <c r="BP57" s="74"/>
      <c r="BQ57" s="74"/>
      <c r="BR57" s="74"/>
      <c r="BS57" s="74"/>
      <c r="BT57" s="74"/>
      <c r="BU57" s="74"/>
      <c r="FG57" s="72"/>
      <c r="FH57" s="72"/>
      <c r="FI57" s="72"/>
      <c r="FJ57" s="72"/>
      <c r="FK57" s="72"/>
      <c r="FL57" s="72"/>
    </row>
    <row r="58" spans="1:168" ht="16.2">
      <c r="A58" s="90"/>
      <c r="X58" s="75"/>
      <c r="Z58" s="75"/>
      <c r="AA58" s="75"/>
      <c r="AB58" s="75"/>
      <c r="AC58" s="75"/>
      <c r="AD58" s="75"/>
      <c r="AE58" s="75"/>
      <c r="AN58" s="79"/>
      <c r="AO58" s="79"/>
      <c r="AP58" s="79"/>
      <c r="AQ58" s="79"/>
      <c r="AR58" s="79"/>
      <c r="AS58" s="79"/>
      <c r="AT58" s="79"/>
      <c r="AU58" s="79"/>
      <c r="AV58" s="79"/>
      <c r="AZ58" s="80"/>
      <c r="BG58" s="80"/>
      <c r="BM58" s="79"/>
      <c r="BN58" s="74"/>
      <c r="BO58" s="74"/>
      <c r="BP58" s="74"/>
      <c r="BQ58" s="74"/>
      <c r="BR58" s="74"/>
      <c r="BS58" s="74"/>
      <c r="BT58" s="74"/>
      <c r="BU58" s="74"/>
      <c r="FG58" s="72"/>
      <c r="FH58" s="72"/>
      <c r="FI58" s="72"/>
      <c r="FJ58" s="72"/>
      <c r="FK58" s="72"/>
      <c r="FL58" s="72"/>
    </row>
    <row r="59" spans="1:168" ht="16.2">
      <c r="A59" s="90"/>
      <c r="X59" s="75"/>
      <c r="Z59" s="75"/>
      <c r="AA59" s="75"/>
      <c r="AB59" s="75"/>
      <c r="AC59" s="75"/>
      <c r="AD59" s="75"/>
      <c r="AE59" s="75"/>
      <c r="AN59" s="79"/>
      <c r="AO59" s="79"/>
      <c r="AP59" s="79"/>
      <c r="AQ59" s="79"/>
      <c r="AR59" s="79"/>
      <c r="AS59" s="79"/>
      <c r="AT59" s="79"/>
      <c r="AU59" s="79"/>
      <c r="AV59" s="79"/>
      <c r="AZ59" s="80"/>
      <c r="BG59" s="80"/>
      <c r="BM59" s="79"/>
      <c r="BN59" s="74"/>
      <c r="BO59" s="74"/>
      <c r="BP59" s="74"/>
      <c r="BQ59" s="74"/>
      <c r="BR59" s="74"/>
      <c r="BS59" s="74"/>
      <c r="BT59" s="74"/>
      <c r="BU59" s="74"/>
      <c r="FG59" s="72"/>
      <c r="FH59" s="72"/>
      <c r="FI59" s="72"/>
      <c r="FJ59" s="72"/>
      <c r="FK59" s="72"/>
      <c r="FL59" s="72"/>
    </row>
    <row r="60" spans="1:168" ht="16.2">
      <c r="A60" s="90"/>
      <c r="X60" s="75"/>
      <c r="Z60" s="75"/>
      <c r="AA60" s="75"/>
      <c r="AB60" s="75"/>
      <c r="AC60" s="75"/>
      <c r="AD60" s="75"/>
      <c r="AE60" s="75"/>
      <c r="AN60" s="79"/>
      <c r="AO60" s="79"/>
      <c r="AP60" s="79"/>
      <c r="AQ60" s="79"/>
      <c r="AR60" s="79"/>
      <c r="AS60" s="79"/>
      <c r="AT60" s="79"/>
      <c r="AU60" s="79"/>
      <c r="AV60" s="79"/>
      <c r="BG60" s="80"/>
      <c r="BM60" s="79"/>
      <c r="BN60" s="74"/>
      <c r="BO60" s="74"/>
      <c r="BP60" s="74"/>
      <c r="BQ60" s="74"/>
      <c r="BR60" s="74"/>
      <c r="BS60" s="74"/>
      <c r="BT60" s="74"/>
      <c r="BU60" s="74"/>
      <c r="FG60" s="72"/>
      <c r="FH60" s="72"/>
      <c r="FI60" s="72"/>
      <c r="FJ60" s="72"/>
      <c r="FK60" s="72"/>
      <c r="FL60" s="72"/>
    </row>
    <row r="61" spans="1:168" ht="16.2">
      <c r="A61" s="90"/>
      <c r="X61" s="75"/>
      <c r="Z61" s="75"/>
      <c r="AA61" s="75"/>
      <c r="AB61" s="75"/>
      <c r="AC61" s="75"/>
      <c r="AD61" s="75"/>
      <c r="AE61" s="75"/>
      <c r="AN61" s="79"/>
      <c r="AO61" s="79"/>
      <c r="AP61" s="79"/>
      <c r="AQ61" s="79"/>
      <c r="AR61" s="79"/>
      <c r="AS61" s="79"/>
      <c r="AT61" s="79"/>
      <c r="AU61" s="79"/>
      <c r="AV61" s="79"/>
      <c r="BG61" s="80"/>
      <c r="BM61" s="79"/>
      <c r="BN61" s="74"/>
      <c r="BO61" s="74"/>
      <c r="BP61" s="74"/>
      <c r="BQ61" s="74"/>
      <c r="BR61" s="74"/>
      <c r="BS61" s="74"/>
      <c r="BT61" s="74"/>
      <c r="BU61" s="74"/>
      <c r="FG61" s="72"/>
      <c r="FH61" s="72"/>
      <c r="FI61" s="72"/>
      <c r="FJ61" s="72"/>
      <c r="FK61" s="72"/>
      <c r="FL61" s="72"/>
    </row>
    <row r="62" spans="1:168" ht="16.2">
      <c r="A62" s="90"/>
      <c r="X62" s="75"/>
      <c r="Z62" s="75"/>
      <c r="AA62" s="75"/>
      <c r="AB62" s="75"/>
      <c r="AC62" s="75"/>
      <c r="AD62" s="75"/>
      <c r="AE62" s="75"/>
      <c r="AP62" s="79"/>
      <c r="AQ62" s="79"/>
      <c r="AR62" s="79"/>
      <c r="AS62" s="79"/>
      <c r="AT62" s="79"/>
      <c r="AU62" s="79"/>
      <c r="AV62" s="79"/>
      <c r="BG62" s="80"/>
      <c r="BM62" s="79"/>
      <c r="BN62" s="74"/>
      <c r="BO62" s="74"/>
      <c r="BP62" s="74"/>
      <c r="BQ62" s="74"/>
      <c r="BR62" s="74"/>
      <c r="BS62" s="74"/>
      <c r="BT62" s="74"/>
      <c r="BU62" s="74"/>
      <c r="FG62" s="72"/>
      <c r="FH62" s="72"/>
      <c r="FI62" s="72"/>
      <c r="FJ62" s="72"/>
      <c r="FK62" s="72"/>
      <c r="FL62" s="72"/>
    </row>
    <row r="63" spans="1:168" ht="16.2">
      <c r="A63" s="90"/>
      <c r="X63" s="75"/>
      <c r="Z63" s="75"/>
      <c r="AA63" s="75"/>
      <c r="AB63" s="75"/>
      <c r="AC63" s="75"/>
      <c r="AD63" s="75"/>
      <c r="AE63" s="75"/>
      <c r="AP63" s="79"/>
      <c r="AQ63" s="79"/>
      <c r="AR63" s="79"/>
      <c r="AS63" s="79"/>
      <c r="AT63" s="79"/>
      <c r="AU63" s="79"/>
      <c r="AV63" s="79"/>
      <c r="BG63" s="80"/>
      <c r="BM63" s="79"/>
      <c r="BN63" s="74"/>
      <c r="BO63" s="74"/>
      <c r="BP63" s="74"/>
      <c r="BQ63" s="74"/>
      <c r="BR63" s="74"/>
      <c r="BS63" s="74"/>
      <c r="BT63" s="74"/>
      <c r="BU63" s="74"/>
      <c r="FG63" s="72"/>
      <c r="FH63" s="72"/>
      <c r="FI63" s="72"/>
      <c r="FJ63" s="72"/>
      <c r="FK63" s="72"/>
      <c r="FL63" s="72"/>
    </row>
    <row r="64" spans="1:168" ht="16.2">
      <c r="A64" s="90"/>
      <c r="X64" s="75"/>
      <c r="Z64" s="75"/>
      <c r="AA64" s="75"/>
      <c r="AB64" s="75"/>
      <c r="AC64" s="75"/>
      <c r="AD64" s="75"/>
      <c r="AE64" s="75"/>
      <c r="AP64" s="79"/>
      <c r="AQ64" s="79"/>
      <c r="AR64" s="79"/>
      <c r="AS64" s="79"/>
      <c r="AT64" s="79"/>
      <c r="AU64" s="79"/>
      <c r="AV64" s="79"/>
      <c r="BG64" s="80"/>
      <c r="BM64" s="79"/>
      <c r="BN64" s="74"/>
      <c r="BO64" s="74"/>
      <c r="BP64" s="74"/>
      <c r="BQ64" s="74"/>
      <c r="BR64" s="74"/>
      <c r="BS64" s="74"/>
      <c r="BT64" s="74"/>
      <c r="BU64" s="74"/>
      <c r="FG64" s="72"/>
      <c r="FH64" s="72"/>
      <c r="FI64" s="72"/>
      <c r="FJ64" s="72"/>
      <c r="FK64" s="72"/>
      <c r="FL64" s="72"/>
    </row>
    <row r="65" spans="1:168" ht="16.2">
      <c r="A65" s="90"/>
      <c r="X65" s="75"/>
      <c r="Z65" s="75"/>
      <c r="AA65" s="75"/>
      <c r="AB65" s="75"/>
      <c r="AC65" s="75"/>
      <c r="AD65" s="75"/>
      <c r="AE65" s="75"/>
      <c r="AP65" s="79"/>
      <c r="AQ65" s="79"/>
      <c r="AR65" s="79"/>
      <c r="AS65" s="79"/>
      <c r="AT65" s="79"/>
      <c r="AU65" s="79"/>
      <c r="AV65" s="79"/>
      <c r="BG65" s="80"/>
      <c r="BM65" s="79"/>
      <c r="BN65" s="74"/>
      <c r="BO65" s="74"/>
      <c r="BP65" s="74"/>
      <c r="BQ65" s="74"/>
      <c r="BR65" s="74"/>
      <c r="BS65" s="74"/>
      <c r="BT65" s="74"/>
      <c r="BU65" s="74"/>
      <c r="FG65" s="72"/>
      <c r="FH65" s="72"/>
      <c r="FI65" s="72"/>
      <c r="FJ65" s="72"/>
      <c r="FK65" s="72"/>
      <c r="FL65" s="72"/>
    </row>
    <row r="66" spans="1:168" ht="16.2">
      <c r="A66" s="90"/>
      <c r="X66" s="75"/>
      <c r="Z66" s="75"/>
      <c r="AA66" s="75"/>
      <c r="AB66" s="75"/>
      <c r="AC66" s="75"/>
      <c r="AD66" s="75"/>
      <c r="AE66" s="75"/>
      <c r="AP66" s="79"/>
      <c r="AQ66" s="79"/>
      <c r="AR66" s="79"/>
      <c r="AS66" s="79"/>
      <c r="AT66" s="79"/>
      <c r="AU66" s="79"/>
      <c r="AV66" s="79"/>
      <c r="BG66" s="80"/>
      <c r="BM66" s="79"/>
      <c r="BN66" s="74"/>
      <c r="BO66" s="74"/>
      <c r="BP66" s="74"/>
      <c r="BQ66" s="74"/>
      <c r="BR66" s="74"/>
      <c r="BS66" s="74"/>
      <c r="BT66" s="74"/>
      <c r="BU66" s="74"/>
      <c r="FG66" s="72"/>
      <c r="FH66" s="72"/>
      <c r="FI66" s="72"/>
      <c r="FJ66" s="72"/>
      <c r="FK66" s="72"/>
      <c r="FL66" s="72"/>
    </row>
    <row r="67" spans="1:168">
      <c r="X67" s="75"/>
      <c r="Z67" s="75"/>
      <c r="AA67" s="75"/>
      <c r="AB67" s="75"/>
      <c r="AC67" s="75"/>
      <c r="AD67" s="75"/>
      <c r="AE67" s="75"/>
      <c r="AP67" s="79"/>
      <c r="AQ67" s="79"/>
      <c r="AR67" s="79"/>
      <c r="AS67" s="79"/>
      <c r="AT67" s="79"/>
      <c r="AU67" s="79"/>
      <c r="AV67" s="79"/>
      <c r="BG67" s="80"/>
      <c r="BM67" s="79"/>
      <c r="BN67" s="74"/>
      <c r="BO67" s="74"/>
      <c r="BP67" s="74"/>
      <c r="BQ67" s="74"/>
      <c r="BR67" s="74"/>
      <c r="BS67" s="74"/>
      <c r="BT67" s="74"/>
      <c r="BU67" s="74"/>
      <c r="FG67" s="72"/>
      <c r="FH67" s="72"/>
      <c r="FI67" s="72"/>
      <c r="FJ67" s="72"/>
      <c r="FK67" s="72"/>
      <c r="FL67" s="72"/>
    </row>
    <row r="68" spans="1:168">
      <c r="X68" s="75"/>
      <c r="Z68" s="75"/>
      <c r="AA68" s="75"/>
      <c r="AB68" s="75"/>
      <c r="AC68" s="75"/>
      <c r="AD68" s="75"/>
      <c r="AE68" s="75"/>
      <c r="AP68" s="79"/>
      <c r="AQ68" s="79"/>
      <c r="AR68" s="79"/>
      <c r="AS68" s="79"/>
      <c r="AT68" s="79"/>
      <c r="AU68" s="79"/>
      <c r="AV68" s="79"/>
      <c r="BG68" s="80"/>
      <c r="BM68" s="79"/>
      <c r="BN68" s="74"/>
      <c r="BO68" s="74"/>
      <c r="BP68" s="74"/>
      <c r="BQ68" s="74"/>
      <c r="BR68" s="74"/>
      <c r="BS68" s="74"/>
      <c r="BT68" s="74"/>
      <c r="BU68" s="74"/>
      <c r="FG68" s="72"/>
      <c r="FH68" s="72"/>
      <c r="FI68" s="72"/>
      <c r="FJ68" s="72"/>
      <c r="FK68" s="72"/>
      <c r="FL68" s="72"/>
    </row>
    <row r="69" spans="1:168">
      <c r="X69" s="75"/>
      <c r="Z69" s="75"/>
      <c r="AA69" s="75"/>
      <c r="AB69" s="75"/>
      <c r="AC69" s="75"/>
      <c r="AD69" s="75"/>
      <c r="AE69" s="75"/>
      <c r="AP69" s="79"/>
      <c r="AQ69" s="79"/>
      <c r="AR69" s="79"/>
      <c r="AS69" s="79"/>
      <c r="AT69" s="79"/>
      <c r="AU69" s="79"/>
      <c r="AV69" s="79"/>
      <c r="BG69" s="80"/>
      <c r="BM69" s="79"/>
      <c r="BN69" s="74"/>
      <c r="BO69" s="74"/>
      <c r="BP69" s="74"/>
      <c r="BQ69" s="74"/>
      <c r="BR69" s="74"/>
      <c r="BS69" s="74"/>
      <c r="BT69" s="74"/>
      <c r="BU69" s="74"/>
      <c r="FG69" s="72"/>
      <c r="FH69" s="72"/>
      <c r="FI69" s="72"/>
      <c r="FJ69" s="72"/>
      <c r="FK69" s="72"/>
      <c r="FL69" s="72"/>
    </row>
    <row r="70" spans="1:168">
      <c r="X70" s="75"/>
      <c r="Z70" s="75"/>
      <c r="AA70" s="75"/>
      <c r="AB70" s="75"/>
      <c r="AC70" s="75"/>
      <c r="AD70" s="75"/>
      <c r="AE70" s="75"/>
      <c r="AL70" s="79"/>
      <c r="AP70" s="79"/>
      <c r="AQ70" s="79"/>
      <c r="AR70" s="79"/>
      <c r="AS70" s="79"/>
      <c r="AT70" s="79"/>
      <c r="AU70" s="79"/>
      <c r="AV70" s="79"/>
      <c r="BG70" s="80"/>
      <c r="BM70" s="79"/>
      <c r="BN70" s="74"/>
      <c r="BO70" s="74"/>
      <c r="BP70" s="74"/>
      <c r="BQ70" s="74"/>
      <c r="BR70" s="74"/>
      <c r="BS70" s="74"/>
      <c r="BT70" s="74"/>
      <c r="BU70" s="74"/>
      <c r="FG70" s="72"/>
      <c r="FH70" s="72"/>
      <c r="FI70" s="72"/>
      <c r="FJ70" s="72"/>
      <c r="FK70" s="72"/>
      <c r="FL70" s="72"/>
    </row>
    <row r="71" spans="1:168">
      <c r="X71" s="75"/>
      <c r="Z71" s="75"/>
      <c r="AA71" s="75"/>
      <c r="AB71" s="75"/>
      <c r="AC71" s="75"/>
      <c r="AD71" s="75"/>
      <c r="AE71" s="75"/>
      <c r="AL71" s="79"/>
      <c r="AP71" s="79"/>
      <c r="AQ71" s="79"/>
      <c r="AR71" s="79"/>
      <c r="AS71" s="79"/>
      <c r="AT71" s="79"/>
      <c r="AU71" s="79"/>
      <c r="AV71" s="79"/>
      <c r="BG71" s="80"/>
      <c r="BM71" s="79"/>
      <c r="BN71" s="74"/>
      <c r="BO71" s="74"/>
      <c r="BP71" s="74"/>
      <c r="BQ71" s="74"/>
      <c r="BR71" s="74"/>
      <c r="BS71" s="74"/>
      <c r="BT71" s="74"/>
      <c r="BU71" s="74"/>
      <c r="FG71" s="72"/>
      <c r="FH71" s="72"/>
      <c r="FI71" s="72"/>
      <c r="FJ71" s="72"/>
      <c r="FK71" s="72"/>
      <c r="FL71" s="72"/>
    </row>
    <row r="72" spans="1:168">
      <c r="X72" s="75"/>
      <c r="Z72" s="75"/>
      <c r="AA72" s="75"/>
      <c r="AB72" s="75"/>
      <c r="AC72" s="75"/>
      <c r="AD72" s="75"/>
      <c r="AE72" s="75"/>
      <c r="AJ72" s="79"/>
      <c r="AK72" s="79"/>
      <c r="AP72" s="79"/>
      <c r="AQ72" s="79"/>
      <c r="AR72" s="79"/>
      <c r="AS72" s="79"/>
      <c r="AT72" s="79"/>
      <c r="AU72" s="79"/>
      <c r="AV72" s="79"/>
      <c r="BM72" s="79"/>
      <c r="BN72" s="74"/>
      <c r="BO72" s="74"/>
      <c r="BP72" s="74"/>
      <c r="BQ72" s="74"/>
      <c r="BR72" s="74"/>
      <c r="BS72" s="74"/>
      <c r="BT72" s="74"/>
      <c r="BU72" s="74"/>
      <c r="FG72" s="72"/>
      <c r="FH72" s="72"/>
      <c r="FI72" s="72"/>
      <c r="FJ72" s="72"/>
      <c r="FK72" s="72"/>
      <c r="FL72" s="72"/>
    </row>
    <row r="73" spans="1:168">
      <c r="X73" s="75"/>
      <c r="Z73" s="75"/>
      <c r="AA73" s="75"/>
      <c r="AB73" s="75"/>
      <c r="AC73" s="75"/>
      <c r="AD73" s="75"/>
      <c r="AE73" s="75"/>
      <c r="AJ73" s="79"/>
      <c r="AK73" s="79"/>
      <c r="AP73" s="79"/>
      <c r="AQ73" s="79"/>
      <c r="AR73" s="79"/>
      <c r="AS73" s="79"/>
      <c r="AT73" s="79"/>
      <c r="AU73" s="79"/>
      <c r="AV73" s="79"/>
      <c r="BM73" s="79"/>
      <c r="BN73" s="74"/>
      <c r="BO73" s="74"/>
      <c r="BP73" s="74"/>
      <c r="BQ73" s="74"/>
      <c r="BR73" s="74"/>
      <c r="BS73" s="74"/>
      <c r="BT73" s="74"/>
      <c r="BU73" s="74"/>
      <c r="FF73" s="72"/>
      <c r="FG73" s="72"/>
      <c r="FH73" s="72"/>
      <c r="FI73" s="72"/>
      <c r="FJ73" s="72"/>
      <c r="FK73" s="72"/>
      <c r="FL73" s="72"/>
    </row>
    <row r="74" spans="1:168">
      <c r="X74" s="75"/>
      <c r="Z74" s="75"/>
      <c r="AA74" s="75"/>
      <c r="AB74" s="75"/>
      <c r="AC74" s="75"/>
      <c r="AD74" s="75"/>
      <c r="AE74" s="75"/>
      <c r="AP74" s="79"/>
      <c r="AQ74" s="79"/>
      <c r="AR74" s="79"/>
      <c r="AS74" s="79"/>
      <c r="AT74" s="79"/>
      <c r="AU74" s="79"/>
      <c r="AV74" s="79"/>
      <c r="BM74" s="79"/>
      <c r="BN74" s="74"/>
      <c r="BO74" s="74"/>
      <c r="BP74" s="74"/>
      <c r="BQ74" s="74"/>
      <c r="BR74" s="74"/>
      <c r="BS74" s="74"/>
      <c r="BT74" s="74"/>
      <c r="BU74" s="74"/>
      <c r="FF74" s="72"/>
      <c r="FG74" s="72"/>
      <c r="FH74" s="72"/>
      <c r="FI74" s="72"/>
      <c r="FJ74" s="72"/>
      <c r="FK74" s="72"/>
      <c r="FL74" s="72"/>
    </row>
    <row r="75" spans="1:168">
      <c r="X75" s="75"/>
      <c r="Z75" s="75"/>
      <c r="AA75" s="75"/>
      <c r="AB75" s="75"/>
      <c r="AC75" s="75"/>
      <c r="AD75" s="75"/>
      <c r="AE75" s="75"/>
      <c r="AP75" s="79"/>
      <c r="AQ75" s="79"/>
      <c r="AR75" s="79"/>
      <c r="AS75" s="79"/>
      <c r="AT75" s="79"/>
      <c r="AU75" s="79"/>
      <c r="AV75" s="79"/>
      <c r="BM75" s="79"/>
      <c r="BN75" s="74"/>
      <c r="BO75" s="74"/>
      <c r="BP75" s="74"/>
      <c r="BQ75" s="74"/>
      <c r="BR75" s="74"/>
      <c r="BS75" s="74"/>
      <c r="BT75" s="74"/>
      <c r="BU75" s="74"/>
      <c r="FF75" s="72"/>
      <c r="FG75" s="72"/>
      <c r="FH75" s="72"/>
      <c r="FI75" s="72"/>
      <c r="FJ75" s="72"/>
      <c r="FK75" s="72"/>
      <c r="FL75" s="72"/>
    </row>
    <row r="76" spans="1:168">
      <c r="X76" s="75"/>
      <c r="Z76" s="75"/>
      <c r="AA76" s="75"/>
      <c r="AB76" s="75"/>
      <c r="AC76" s="75"/>
      <c r="AD76" s="75"/>
      <c r="AE76" s="75"/>
      <c r="AP76" s="79"/>
      <c r="AQ76" s="79"/>
      <c r="AR76" s="79"/>
      <c r="AS76" s="79"/>
      <c r="AT76" s="79"/>
      <c r="AU76" s="79"/>
      <c r="AV76" s="79"/>
      <c r="BM76" s="79"/>
      <c r="BN76" s="74"/>
      <c r="BO76" s="74"/>
      <c r="BP76" s="74"/>
      <c r="BQ76" s="74"/>
      <c r="BR76" s="74"/>
      <c r="BS76" s="74"/>
      <c r="BT76" s="74"/>
      <c r="BU76" s="74"/>
      <c r="FF76" s="72"/>
      <c r="FG76" s="72"/>
      <c r="FH76" s="72"/>
      <c r="FI76" s="72"/>
      <c r="FJ76" s="72"/>
      <c r="FK76" s="72"/>
      <c r="FL76" s="72"/>
    </row>
    <row r="77" spans="1:168">
      <c r="X77" s="75"/>
      <c r="Z77" s="75"/>
      <c r="AA77" s="75"/>
      <c r="AB77" s="75"/>
      <c r="AC77" s="75"/>
      <c r="AD77" s="75"/>
      <c r="AE77" s="75"/>
      <c r="AP77" s="79"/>
      <c r="AQ77" s="79"/>
      <c r="AR77" s="79"/>
      <c r="AS77" s="79"/>
      <c r="AT77" s="79"/>
      <c r="AU77" s="79"/>
      <c r="AV77" s="79"/>
      <c r="BM77" s="79"/>
      <c r="BN77" s="74"/>
      <c r="BO77" s="74"/>
      <c r="BP77" s="74"/>
      <c r="BQ77" s="74"/>
      <c r="BR77" s="74"/>
      <c r="BS77" s="74"/>
      <c r="BT77" s="74"/>
      <c r="BU77" s="74"/>
      <c r="FF77" s="72"/>
      <c r="FG77" s="72"/>
      <c r="FH77" s="72"/>
      <c r="FI77" s="72"/>
      <c r="FJ77" s="72"/>
      <c r="FK77" s="72"/>
      <c r="FL77" s="72"/>
    </row>
    <row r="78" spans="1:168">
      <c r="X78" s="75"/>
      <c r="Z78" s="75"/>
      <c r="AA78" s="75"/>
      <c r="AB78" s="75"/>
      <c r="AC78" s="75"/>
      <c r="AD78" s="75"/>
      <c r="AE78" s="75"/>
      <c r="AP78" s="79"/>
      <c r="AQ78" s="79"/>
      <c r="AR78" s="79"/>
      <c r="AS78" s="79"/>
      <c r="AT78" s="79"/>
      <c r="AU78" s="79"/>
      <c r="AV78" s="79"/>
      <c r="BM78" s="79"/>
      <c r="BN78" s="74"/>
      <c r="BO78" s="74"/>
      <c r="BP78" s="74"/>
      <c r="BQ78" s="74"/>
      <c r="BR78" s="74"/>
      <c r="BS78" s="74"/>
      <c r="BT78" s="74"/>
      <c r="BU78" s="74"/>
      <c r="FF78" s="72"/>
      <c r="FG78" s="72"/>
      <c r="FH78" s="72"/>
      <c r="FI78" s="72"/>
      <c r="FJ78" s="72"/>
      <c r="FK78" s="72"/>
      <c r="FL78" s="72"/>
    </row>
    <row r="79" spans="1:168">
      <c r="X79" s="75"/>
      <c r="Z79" s="75"/>
      <c r="AA79" s="75"/>
      <c r="AB79" s="75"/>
      <c r="AC79" s="75"/>
      <c r="AD79" s="75"/>
      <c r="AE79" s="75"/>
      <c r="AP79" s="79"/>
      <c r="AQ79" s="79"/>
      <c r="AR79" s="79"/>
      <c r="AS79" s="79"/>
      <c r="AT79" s="79"/>
      <c r="AU79" s="79"/>
      <c r="AV79" s="79"/>
      <c r="BM79" s="79"/>
      <c r="BN79" s="74"/>
      <c r="BO79" s="74"/>
      <c r="BP79" s="74"/>
      <c r="BQ79" s="74"/>
      <c r="BR79" s="74"/>
      <c r="BS79" s="74"/>
      <c r="BT79" s="74"/>
      <c r="BU79" s="74"/>
      <c r="FF79" s="72"/>
      <c r="FG79" s="72"/>
      <c r="FH79" s="72"/>
      <c r="FI79" s="72"/>
      <c r="FJ79" s="72"/>
      <c r="FK79" s="72"/>
      <c r="FL79" s="72"/>
    </row>
    <row r="80" spans="1:168">
      <c r="X80" s="75"/>
      <c r="Z80" s="75"/>
      <c r="AA80" s="75"/>
      <c r="AB80" s="75"/>
      <c r="AC80" s="75"/>
      <c r="AD80" s="75"/>
      <c r="AE80" s="75"/>
      <c r="AP80" s="79"/>
      <c r="AQ80" s="79"/>
      <c r="AR80" s="79"/>
      <c r="AS80" s="79"/>
      <c r="AT80" s="79"/>
      <c r="AU80" s="79"/>
      <c r="AV80" s="79"/>
      <c r="BM80" s="79"/>
      <c r="BN80" s="74"/>
      <c r="BO80" s="74"/>
      <c r="BP80" s="74"/>
      <c r="BQ80" s="74"/>
      <c r="BR80" s="74"/>
      <c r="BS80" s="74"/>
      <c r="BT80" s="74"/>
      <c r="BU80" s="74"/>
      <c r="FF80" s="72"/>
      <c r="FG80" s="72"/>
      <c r="FH80" s="72"/>
      <c r="FI80" s="72"/>
      <c r="FJ80" s="72"/>
      <c r="FK80" s="72"/>
      <c r="FL80" s="72"/>
    </row>
    <row r="81" spans="24:168">
      <c r="X81" s="75"/>
      <c r="Z81" s="75"/>
      <c r="AA81" s="75"/>
      <c r="AB81" s="75"/>
      <c r="AC81" s="75"/>
      <c r="AD81" s="75"/>
      <c r="AE81" s="75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BM81" s="79"/>
      <c r="BN81" s="74"/>
      <c r="BO81" s="74"/>
      <c r="BP81" s="74"/>
      <c r="BQ81" s="74"/>
      <c r="BR81" s="74"/>
      <c r="BS81" s="74"/>
      <c r="BT81" s="74"/>
      <c r="BU81" s="74"/>
      <c r="FF81" s="72"/>
      <c r="FG81" s="72"/>
      <c r="FH81" s="72"/>
      <c r="FI81" s="72"/>
      <c r="FJ81" s="72"/>
      <c r="FK81" s="72"/>
      <c r="FL81" s="72"/>
    </row>
    <row r="82" spans="24:168">
      <c r="X82" s="75"/>
      <c r="Z82" s="75"/>
      <c r="AA82" s="75"/>
      <c r="AB82" s="75"/>
      <c r="AC82" s="75"/>
      <c r="AD82" s="75"/>
      <c r="AE82" s="75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BM82" s="79"/>
      <c r="BN82" s="74"/>
      <c r="BO82" s="74"/>
      <c r="BP82" s="74"/>
      <c r="BQ82" s="74"/>
      <c r="BR82" s="74"/>
      <c r="BS82" s="74"/>
      <c r="BT82" s="74"/>
      <c r="BU82" s="74"/>
      <c r="FF82" s="72"/>
      <c r="FG82" s="72"/>
      <c r="FH82" s="72"/>
      <c r="FI82" s="72"/>
      <c r="FJ82" s="72"/>
      <c r="FK82" s="72"/>
      <c r="FL82" s="72"/>
    </row>
    <row r="83" spans="24:168">
      <c r="X83" s="75"/>
      <c r="Z83" s="75"/>
      <c r="AA83" s="75"/>
      <c r="AB83" s="75"/>
      <c r="AC83" s="75"/>
      <c r="AD83" s="75"/>
      <c r="AE83" s="75"/>
      <c r="AQ83" s="79"/>
      <c r="AR83" s="79"/>
      <c r="AS83" s="79"/>
      <c r="AT83" s="79"/>
      <c r="AU83" s="79"/>
      <c r="AV83" s="79"/>
      <c r="BM83" s="79"/>
      <c r="BN83" s="74"/>
      <c r="BO83" s="74"/>
      <c r="BP83" s="74"/>
      <c r="BQ83" s="74"/>
      <c r="BR83" s="74"/>
      <c r="BS83" s="74"/>
      <c r="BT83" s="74"/>
      <c r="BU83" s="74"/>
      <c r="FF83" s="72"/>
      <c r="FG83" s="72"/>
      <c r="FH83" s="72"/>
      <c r="FI83" s="72"/>
      <c r="FJ83" s="72"/>
      <c r="FK83" s="72"/>
      <c r="FL83" s="72"/>
    </row>
    <row r="84" spans="24:168">
      <c r="X84" s="75"/>
      <c r="Z84" s="75"/>
      <c r="AA84" s="75"/>
      <c r="AB84" s="75"/>
      <c r="AC84" s="75"/>
      <c r="AD84" s="75"/>
      <c r="AE84" s="75"/>
      <c r="AQ84" s="79"/>
      <c r="AR84" s="79"/>
      <c r="AS84" s="79"/>
      <c r="AT84" s="79"/>
      <c r="AU84" s="79"/>
      <c r="AV84" s="79"/>
      <c r="BM84" s="74"/>
      <c r="BN84" s="74"/>
      <c r="BO84" s="74"/>
      <c r="BP84" s="74"/>
      <c r="BQ84" s="74"/>
      <c r="BR84" s="74"/>
      <c r="BS84" s="74"/>
      <c r="BT84" s="74"/>
      <c r="BU84" s="74"/>
      <c r="FF84" s="72"/>
      <c r="FG84" s="72"/>
      <c r="FH84" s="72"/>
      <c r="FI84" s="72"/>
      <c r="FJ84" s="72"/>
      <c r="FK84" s="72"/>
      <c r="FL84" s="72"/>
    </row>
    <row r="85" spans="24:168">
      <c r="X85" s="75"/>
      <c r="Z85" s="75"/>
      <c r="AA85" s="75"/>
      <c r="AB85" s="75"/>
      <c r="AC85" s="75"/>
      <c r="AD85" s="75"/>
      <c r="AE85" s="75"/>
      <c r="AQ85" s="79"/>
      <c r="AR85" s="79"/>
      <c r="AS85" s="79"/>
      <c r="AT85" s="79"/>
      <c r="AU85" s="79"/>
      <c r="AV85" s="79"/>
      <c r="BF85" s="80"/>
      <c r="BM85" s="74"/>
      <c r="BN85" s="74"/>
      <c r="BO85" s="74"/>
      <c r="BP85" s="74"/>
      <c r="BQ85" s="74"/>
      <c r="BR85" s="74"/>
      <c r="BS85" s="74"/>
      <c r="BT85" s="74"/>
      <c r="BU85" s="74"/>
      <c r="FF85" s="72"/>
      <c r="FG85" s="72"/>
      <c r="FH85" s="72"/>
      <c r="FI85" s="72"/>
      <c r="FJ85" s="72"/>
      <c r="FK85" s="72"/>
      <c r="FL85" s="72"/>
    </row>
    <row r="86" spans="24:168">
      <c r="X86" s="75"/>
      <c r="Z86" s="75"/>
      <c r="AA86" s="75"/>
      <c r="AB86" s="75"/>
      <c r="AC86" s="75"/>
      <c r="AD86" s="75"/>
      <c r="AE86" s="75"/>
      <c r="AQ86" s="79"/>
      <c r="AR86" s="79"/>
      <c r="AS86" s="79"/>
      <c r="AT86" s="79"/>
      <c r="AU86" s="79"/>
      <c r="AV86" s="79"/>
      <c r="BF86" s="80"/>
      <c r="BM86" s="74"/>
      <c r="BN86" s="74"/>
      <c r="BO86" s="74"/>
      <c r="BP86" s="74"/>
      <c r="BQ86" s="74"/>
      <c r="BR86" s="74"/>
      <c r="BS86" s="74"/>
      <c r="BT86" s="74"/>
      <c r="BU86" s="74"/>
      <c r="FF86" s="72"/>
      <c r="FG86" s="72"/>
      <c r="FH86" s="72"/>
      <c r="FI86" s="72"/>
      <c r="FJ86" s="72"/>
      <c r="FK86" s="72"/>
      <c r="FL86" s="72"/>
    </row>
    <row r="87" spans="24:168">
      <c r="X87" s="75"/>
      <c r="Z87" s="75"/>
      <c r="AA87" s="75"/>
      <c r="AB87" s="75"/>
      <c r="AC87" s="75"/>
      <c r="AD87" s="75"/>
      <c r="AE87" s="75"/>
      <c r="AQ87" s="79"/>
      <c r="AR87" s="79"/>
      <c r="AS87" s="79"/>
      <c r="AT87" s="79"/>
      <c r="AU87" s="79"/>
      <c r="AV87" s="79"/>
      <c r="BF87" s="80"/>
      <c r="BM87" s="74"/>
      <c r="BN87" s="74"/>
      <c r="BO87" s="74"/>
      <c r="BP87" s="74"/>
      <c r="BQ87" s="74"/>
      <c r="BR87" s="74"/>
      <c r="BS87" s="74"/>
      <c r="BT87" s="74"/>
      <c r="BU87" s="74"/>
      <c r="FF87" s="72"/>
      <c r="FG87" s="72"/>
      <c r="FH87" s="72"/>
      <c r="FI87" s="72"/>
      <c r="FJ87" s="72"/>
      <c r="FK87" s="72"/>
      <c r="FL87" s="72"/>
    </row>
    <row r="88" spans="24:168">
      <c r="X88" s="75"/>
      <c r="Z88" s="75"/>
      <c r="AA88" s="75"/>
      <c r="AB88" s="75"/>
      <c r="AC88" s="75"/>
      <c r="AD88" s="75"/>
      <c r="AE88" s="75"/>
      <c r="AQ88" s="79"/>
      <c r="AR88" s="79"/>
      <c r="AS88" s="79"/>
      <c r="AT88" s="79"/>
      <c r="AU88" s="79"/>
      <c r="AV88" s="79"/>
      <c r="BF88" s="80"/>
      <c r="BM88" s="74"/>
      <c r="BN88" s="74"/>
      <c r="BO88" s="74"/>
      <c r="BP88" s="74"/>
      <c r="BQ88" s="74"/>
      <c r="BR88" s="74"/>
      <c r="BS88" s="74"/>
      <c r="BT88" s="74"/>
      <c r="BU88" s="74"/>
      <c r="FF88" s="72"/>
      <c r="FG88" s="72"/>
      <c r="FH88" s="72"/>
      <c r="FI88" s="72"/>
      <c r="FJ88" s="72"/>
      <c r="FK88" s="72"/>
      <c r="FL88" s="72"/>
    </row>
    <row r="89" spans="24:168">
      <c r="X89" s="75"/>
      <c r="Z89" s="75"/>
      <c r="AA89" s="75"/>
      <c r="AB89" s="75"/>
      <c r="AC89" s="75"/>
      <c r="AD89" s="75"/>
      <c r="AE89" s="75"/>
      <c r="AQ89" s="79"/>
      <c r="AR89" s="79"/>
      <c r="AS89" s="79"/>
      <c r="AT89" s="79"/>
      <c r="AU89" s="79"/>
      <c r="AV89" s="79"/>
      <c r="BF89" s="80"/>
      <c r="BM89" s="74"/>
      <c r="BN89" s="74"/>
      <c r="BO89" s="74"/>
      <c r="BP89" s="74"/>
      <c r="BQ89" s="74"/>
      <c r="BR89" s="74"/>
      <c r="BS89" s="74"/>
      <c r="BT89" s="74"/>
      <c r="BU89" s="74"/>
      <c r="FF89" s="72"/>
      <c r="FG89" s="72"/>
      <c r="FH89" s="72"/>
      <c r="FI89" s="72"/>
      <c r="FJ89" s="72"/>
      <c r="FK89" s="72"/>
      <c r="FL89" s="72"/>
    </row>
    <row r="90" spans="24:168">
      <c r="X90" s="75"/>
      <c r="Z90" s="75"/>
      <c r="AA90" s="75"/>
      <c r="AB90" s="75"/>
      <c r="AC90" s="75"/>
      <c r="AD90" s="75"/>
      <c r="AE90" s="75"/>
      <c r="AQ90" s="79"/>
      <c r="AR90" s="79"/>
      <c r="AS90" s="79"/>
      <c r="AT90" s="79"/>
      <c r="AU90" s="79"/>
      <c r="AV90" s="79"/>
      <c r="BF90" s="80"/>
      <c r="BM90" s="74"/>
      <c r="BN90" s="74"/>
      <c r="BO90" s="74"/>
      <c r="BP90" s="74"/>
      <c r="BQ90" s="74"/>
      <c r="BR90" s="74"/>
      <c r="BS90" s="74"/>
      <c r="BT90" s="74"/>
      <c r="BU90" s="74"/>
      <c r="FF90" s="72"/>
      <c r="FG90" s="72"/>
      <c r="FH90" s="72"/>
      <c r="FI90" s="72"/>
      <c r="FJ90" s="72"/>
      <c r="FK90" s="72"/>
      <c r="FL90" s="72"/>
    </row>
    <row r="91" spans="24:168">
      <c r="X91" s="75"/>
      <c r="Z91" s="75"/>
      <c r="AA91" s="75"/>
      <c r="AB91" s="75"/>
      <c r="AC91" s="75"/>
      <c r="AD91" s="75"/>
      <c r="AE91" s="75"/>
      <c r="AQ91" s="79"/>
      <c r="AR91" s="79"/>
      <c r="AS91" s="79"/>
      <c r="AT91" s="79"/>
      <c r="AU91" s="79"/>
      <c r="AV91" s="79"/>
      <c r="BF91" s="80"/>
      <c r="BM91" s="74"/>
      <c r="BN91" s="74"/>
      <c r="BO91" s="74"/>
      <c r="BP91" s="74"/>
      <c r="BQ91" s="74"/>
      <c r="BR91" s="74"/>
      <c r="BS91" s="74"/>
      <c r="BT91" s="74"/>
      <c r="BU91" s="74"/>
      <c r="FF91" s="72"/>
      <c r="FG91" s="72"/>
      <c r="FH91" s="72"/>
      <c r="FI91" s="72"/>
      <c r="FJ91" s="72"/>
      <c r="FK91" s="72"/>
      <c r="FL91" s="72"/>
    </row>
    <row r="92" spans="24:168">
      <c r="X92" s="75"/>
      <c r="Z92" s="75"/>
      <c r="AA92" s="75"/>
      <c r="AB92" s="75"/>
      <c r="AC92" s="75"/>
      <c r="AD92" s="75"/>
      <c r="AE92" s="75"/>
      <c r="AQ92" s="79"/>
      <c r="AR92" s="79"/>
      <c r="AS92" s="79"/>
      <c r="AT92" s="79"/>
      <c r="AU92" s="79"/>
      <c r="AV92" s="79"/>
      <c r="BF92" s="80"/>
      <c r="BM92" s="74"/>
      <c r="BN92" s="74"/>
      <c r="BO92" s="74"/>
      <c r="BP92" s="74"/>
      <c r="BQ92" s="74"/>
      <c r="BR92" s="74"/>
      <c r="BS92" s="74"/>
      <c r="BT92" s="74"/>
      <c r="BU92" s="74"/>
      <c r="FF92" s="72"/>
      <c r="FG92" s="72"/>
      <c r="FH92" s="72"/>
      <c r="FI92" s="72"/>
      <c r="FJ92" s="72"/>
      <c r="FK92" s="72"/>
      <c r="FL92" s="72"/>
    </row>
    <row r="93" spans="24:168">
      <c r="X93" s="75"/>
      <c r="Z93" s="75"/>
      <c r="AA93" s="75"/>
      <c r="AB93" s="75"/>
      <c r="AC93" s="75"/>
      <c r="AD93" s="75"/>
      <c r="AE93" s="75"/>
      <c r="AQ93" s="79"/>
      <c r="AR93" s="79"/>
      <c r="AS93" s="79"/>
      <c r="AT93" s="79"/>
      <c r="AU93" s="79"/>
      <c r="AV93" s="79"/>
      <c r="BF93" s="80"/>
      <c r="BM93" s="74"/>
      <c r="BN93" s="74"/>
      <c r="BO93" s="74"/>
      <c r="BP93" s="74"/>
      <c r="BQ93" s="74"/>
      <c r="BR93" s="74"/>
      <c r="BS93" s="74"/>
      <c r="BT93" s="74"/>
      <c r="BU93" s="74"/>
      <c r="FF93" s="72"/>
      <c r="FG93" s="72"/>
      <c r="FH93" s="72"/>
      <c r="FI93" s="72"/>
      <c r="FJ93" s="72"/>
      <c r="FK93" s="72"/>
      <c r="FL93" s="72"/>
    </row>
    <row r="94" spans="24:168">
      <c r="X94" s="75"/>
      <c r="Z94" s="75"/>
      <c r="AA94" s="75"/>
      <c r="AB94" s="75"/>
      <c r="AC94" s="75"/>
      <c r="AD94" s="75"/>
      <c r="AE94" s="75"/>
      <c r="AQ94" s="79"/>
      <c r="AR94" s="79"/>
      <c r="AS94" s="79"/>
      <c r="AT94" s="79"/>
      <c r="AU94" s="79"/>
      <c r="AV94" s="79"/>
      <c r="BF94" s="80"/>
      <c r="BM94" s="74"/>
      <c r="BN94" s="74"/>
      <c r="BO94" s="74"/>
      <c r="BP94" s="74"/>
      <c r="BQ94" s="74"/>
      <c r="BR94" s="74"/>
      <c r="BS94" s="74"/>
      <c r="BT94" s="74"/>
      <c r="BU94" s="74"/>
      <c r="FF94" s="72"/>
      <c r="FG94" s="72"/>
      <c r="FH94" s="72"/>
      <c r="FI94" s="72"/>
      <c r="FJ94" s="72"/>
      <c r="FK94" s="72"/>
      <c r="FL94" s="72"/>
    </row>
    <row r="95" spans="24:168">
      <c r="X95" s="75"/>
      <c r="Z95" s="75"/>
      <c r="AA95" s="75"/>
      <c r="AB95" s="75"/>
      <c r="AC95" s="75"/>
      <c r="AD95" s="75"/>
      <c r="AE95" s="75"/>
      <c r="AQ95" s="79"/>
      <c r="AR95" s="79"/>
      <c r="AS95" s="79"/>
      <c r="AT95" s="79"/>
      <c r="AU95" s="79"/>
      <c r="AV95" s="79"/>
      <c r="BF95" s="80"/>
      <c r="BM95" s="74"/>
      <c r="BN95" s="74"/>
      <c r="BO95" s="74"/>
      <c r="BP95" s="74"/>
      <c r="BQ95" s="74"/>
      <c r="BR95" s="74"/>
      <c r="BS95" s="74"/>
      <c r="BT95" s="74"/>
      <c r="BU95" s="74"/>
      <c r="FF95" s="72"/>
      <c r="FG95" s="72"/>
      <c r="FH95" s="72"/>
      <c r="FI95" s="72"/>
      <c r="FJ95" s="72"/>
      <c r="FK95" s="72"/>
      <c r="FL95" s="72"/>
    </row>
    <row r="96" spans="24:168">
      <c r="X96" s="75"/>
      <c r="Z96" s="75"/>
      <c r="AA96" s="75"/>
      <c r="AB96" s="75"/>
      <c r="AC96" s="75"/>
      <c r="AD96" s="75"/>
      <c r="AE96" s="75"/>
      <c r="AQ96" s="79"/>
      <c r="AR96" s="79"/>
      <c r="AS96" s="79"/>
      <c r="AT96" s="79"/>
      <c r="AU96" s="79"/>
      <c r="AV96" s="79"/>
      <c r="BF96" s="80"/>
      <c r="BM96" s="74"/>
      <c r="BN96" s="74"/>
      <c r="BO96" s="74"/>
      <c r="BP96" s="74"/>
      <c r="BQ96" s="74"/>
      <c r="BR96" s="74"/>
      <c r="BS96" s="74"/>
      <c r="BT96" s="74"/>
      <c r="BU96" s="74"/>
      <c r="FF96" s="72"/>
      <c r="FG96" s="72"/>
      <c r="FH96" s="72"/>
      <c r="FI96" s="72"/>
      <c r="FJ96" s="72"/>
      <c r="FK96" s="72"/>
      <c r="FL96" s="72"/>
    </row>
    <row r="97" spans="24:168">
      <c r="X97" s="75"/>
      <c r="Z97" s="75"/>
      <c r="AA97" s="75"/>
      <c r="AB97" s="75"/>
      <c r="AC97" s="75"/>
      <c r="AD97" s="75"/>
      <c r="AE97" s="75"/>
      <c r="AQ97" s="79"/>
      <c r="AR97" s="79"/>
      <c r="AS97" s="79"/>
      <c r="AT97" s="79"/>
      <c r="AU97" s="79"/>
      <c r="AV97" s="79"/>
      <c r="BF97" s="80"/>
      <c r="BM97" s="74"/>
      <c r="BN97" s="74"/>
      <c r="BO97" s="74"/>
      <c r="BP97" s="74"/>
      <c r="BQ97" s="74"/>
      <c r="BR97" s="74"/>
      <c r="BS97" s="74"/>
      <c r="BT97" s="74"/>
      <c r="BU97" s="74"/>
      <c r="FF97" s="72"/>
      <c r="FG97" s="72"/>
      <c r="FH97" s="72"/>
      <c r="FI97" s="72"/>
      <c r="FJ97" s="72"/>
      <c r="FK97" s="72"/>
      <c r="FL97" s="72"/>
    </row>
    <row r="98" spans="24:168">
      <c r="X98" s="75"/>
      <c r="Z98" s="75"/>
      <c r="AA98" s="75"/>
      <c r="AB98" s="75"/>
      <c r="AC98" s="75"/>
      <c r="AD98" s="75"/>
      <c r="AE98" s="75"/>
      <c r="AQ98" s="79"/>
      <c r="AR98" s="79"/>
      <c r="AS98" s="79"/>
      <c r="AT98" s="79"/>
      <c r="AU98" s="79"/>
      <c r="AV98" s="79"/>
      <c r="BF98" s="80"/>
      <c r="BM98" s="74"/>
      <c r="BN98" s="74"/>
      <c r="BO98" s="74"/>
      <c r="BP98" s="74"/>
      <c r="BQ98" s="74"/>
      <c r="BR98" s="74"/>
      <c r="BS98" s="74"/>
      <c r="BT98" s="74"/>
      <c r="BU98" s="74"/>
      <c r="FF98" s="72"/>
      <c r="FG98" s="72"/>
      <c r="FH98" s="72"/>
      <c r="FI98" s="72"/>
      <c r="FJ98" s="72"/>
      <c r="FK98" s="72"/>
      <c r="FL98" s="72"/>
    </row>
    <row r="99" spans="24:168">
      <c r="X99" s="75"/>
      <c r="Z99" s="75"/>
      <c r="AA99" s="75"/>
      <c r="AB99" s="75"/>
      <c r="AC99" s="75"/>
      <c r="AD99" s="75"/>
      <c r="AE99" s="75"/>
      <c r="AQ99" s="79"/>
      <c r="AR99" s="79"/>
      <c r="AS99" s="79"/>
      <c r="AT99" s="79"/>
      <c r="AU99" s="79"/>
      <c r="AV99" s="79"/>
      <c r="BF99" s="80"/>
      <c r="BM99" s="74"/>
      <c r="BN99" s="74"/>
      <c r="BO99" s="74"/>
      <c r="BP99" s="74"/>
      <c r="BQ99" s="74"/>
      <c r="BR99" s="74"/>
      <c r="BS99" s="74"/>
      <c r="BT99" s="74"/>
      <c r="BU99" s="74"/>
      <c r="FF99" s="72"/>
      <c r="FG99" s="72"/>
      <c r="FH99" s="72"/>
      <c r="FI99" s="72"/>
      <c r="FJ99" s="72"/>
      <c r="FK99" s="72"/>
      <c r="FL99" s="72"/>
    </row>
    <row r="100" spans="24:168">
      <c r="X100" s="75"/>
      <c r="Z100" s="75"/>
      <c r="AA100" s="75"/>
      <c r="AB100" s="75"/>
      <c r="AC100" s="75"/>
      <c r="AD100" s="75"/>
      <c r="AE100" s="75"/>
      <c r="AQ100" s="79"/>
      <c r="AR100" s="79"/>
      <c r="AS100" s="79"/>
      <c r="AT100" s="79"/>
      <c r="AU100" s="79"/>
      <c r="AV100" s="79"/>
      <c r="BF100" s="80"/>
      <c r="BM100" s="74"/>
      <c r="BN100" s="74"/>
      <c r="BO100" s="74"/>
      <c r="BP100" s="74"/>
      <c r="BQ100" s="74"/>
      <c r="BR100" s="74"/>
      <c r="BS100" s="74"/>
      <c r="BT100" s="74"/>
      <c r="BU100" s="74"/>
      <c r="FF100" s="72"/>
      <c r="FG100" s="72"/>
      <c r="FH100" s="72"/>
      <c r="FI100" s="72"/>
      <c r="FJ100" s="72"/>
      <c r="FK100" s="72"/>
      <c r="FL100" s="72"/>
    </row>
    <row r="101" spans="24:168">
      <c r="X101" s="75"/>
      <c r="Z101" s="75"/>
      <c r="AA101" s="75"/>
      <c r="AB101" s="75"/>
      <c r="AC101" s="75"/>
      <c r="AD101" s="75"/>
      <c r="AE101" s="75"/>
      <c r="AQ101" s="79"/>
      <c r="AR101" s="79"/>
      <c r="AS101" s="79"/>
      <c r="AT101" s="79"/>
      <c r="AU101" s="79"/>
      <c r="AV101" s="79"/>
      <c r="BF101" s="80"/>
      <c r="BM101" s="74"/>
      <c r="BN101" s="74"/>
      <c r="BO101" s="74"/>
      <c r="BP101" s="74"/>
      <c r="BQ101" s="74"/>
      <c r="BR101" s="74"/>
      <c r="BS101" s="74"/>
      <c r="BT101" s="74"/>
      <c r="BU101" s="74"/>
      <c r="FF101" s="72"/>
      <c r="FG101" s="72"/>
      <c r="FH101" s="72"/>
      <c r="FI101" s="72"/>
      <c r="FJ101" s="72"/>
      <c r="FK101" s="72"/>
      <c r="FL101" s="72"/>
    </row>
    <row r="102" spans="24:168">
      <c r="X102" s="75"/>
      <c r="Z102" s="75"/>
      <c r="AA102" s="75"/>
      <c r="AB102" s="75"/>
      <c r="AC102" s="75"/>
      <c r="AD102" s="75"/>
      <c r="AE102" s="75"/>
      <c r="AQ102" s="79"/>
      <c r="AR102" s="79"/>
      <c r="AS102" s="79"/>
      <c r="AT102" s="79"/>
      <c r="AU102" s="79"/>
      <c r="AV102" s="79"/>
      <c r="BF102" s="80"/>
      <c r="BM102" s="74"/>
      <c r="BN102" s="74"/>
      <c r="BO102" s="74"/>
      <c r="BP102" s="74"/>
      <c r="BQ102" s="74"/>
      <c r="BR102" s="74"/>
      <c r="BS102" s="74"/>
      <c r="BT102" s="74"/>
      <c r="BU102" s="74"/>
      <c r="FF102" s="72"/>
      <c r="FG102" s="72"/>
      <c r="FH102" s="72"/>
      <c r="FI102" s="72"/>
      <c r="FJ102" s="72"/>
      <c r="FK102" s="72"/>
      <c r="FL102" s="72"/>
    </row>
    <row r="103" spans="24:168">
      <c r="X103" s="75"/>
      <c r="Z103" s="75"/>
      <c r="AA103" s="75"/>
      <c r="AB103" s="75"/>
      <c r="AC103" s="75"/>
      <c r="AD103" s="75"/>
      <c r="AE103" s="75"/>
      <c r="AQ103" s="79"/>
      <c r="AR103" s="79"/>
      <c r="AS103" s="79"/>
      <c r="AT103" s="79"/>
      <c r="AU103" s="79"/>
      <c r="AV103" s="79"/>
      <c r="BF103" s="80"/>
      <c r="BM103" s="74"/>
      <c r="BN103" s="74"/>
      <c r="BO103" s="74"/>
      <c r="BP103" s="74"/>
      <c r="BQ103" s="74"/>
      <c r="BR103" s="74"/>
      <c r="BS103" s="74"/>
      <c r="BT103" s="74"/>
      <c r="BU103" s="74"/>
      <c r="FF103" s="72"/>
      <c r="FG103" s="72"/>
      <c r="FH103" s="72"/>
      <c r="FI103" s="72"/>
      <c r="FJ103" s="72"/>
      <c r="FK103" s="72"/>
      <c r="FL103" s="72"/>
    </row>
    <row r="104" spans="24:168">
      <c r="X104" s="75"/>
      <c r="Z104" s="75"/>
      <c r="AA104" s="75"/>
      <c r="AB104" s="75"/>
      <c r="AC104" s="75"/>
      <c r="AD104" s="75"/>
      <c r="AE104" s="75"/>
      <c r="AQ104" s="79"/>
      <c r="AR104" s="79"/>
      <c r="AS104" s="79"/>
      <c r="AT104" s="79"/>
      <c r="AU104" s="79"/>
      <c r="AV104" s="79"/>
      <c r="BF104" s="80"/>
      <c r="BM104" s="74"/>
      <c r="BN104" s="74"/>
      <c r="BO104" s="74"/>
      <c r="BP104" s="74"/>
      <c r="BQ104" s="74"/>
      <c r="BR104" s="74"/>
      <c r="BS104" s="74"/>
      <c r="BT104" s="74"/>
      <c r="BU104" s="74"/>
      <c r="FF104" s="72"/>
      <c r="FG104" s="72"/>
      <c r="FH104" s="72"/>
      <c r="FI104" s="72"/>
      <c r="FJ104" s="72"/>
      <c r="FK104" s="72"/>
      <c r="FL104" s="72"/>
    </row>
    <row r="105" spans="24:168">
      <c r="X105" s="75"/>
      <c r="Z105" s="75"/>
      <c r="AA105" s="75"/>
      <c r="AB105" s="75"/>
      <c r="AC105" s="75"/>
      <c r="AD105" s="75"/>
      <c r="AE105" s="75"/>
      <c r="AQ105" s="79"/>
      <c r="AR105" s="79"/>
      <c r="AS105" s="79"/>
      <c r="AT105" s="79"/>
      <c r="AU105" s="79"/>
      <c r="AV105" s="79"/>
      <c r="BF105" s="80"/>
      <c r="BM105" s="74"/>
      <c r="BN105" s="74"/>
      <c r="BO105" s="74"/>
      <c r="BP105" s="74"/>
      <c r="BQ105" s="74"/>
      <c r="BR105" s="74"/>
      <c r="BS105" s="74"/>
      <c r="BT105" s="74"/>
      <c r="BU105" s="74"/>
      <c r="FF105" s="72"/>
      <c r="FG105" s="72"/>
      <c r="FH105" s="72"/>
      <c r="FI105" s="72"/>
      <c r="FJ105" s="72"/>
      <c r="FK105" s="72"/>
      <c r="FL105" s="72"/>
    </row>
    <row r="106" spans="24:168">
      <c r="X106" s="75"/>
      <c r="Z106" s="75"/>
      <c r="AA106" s="75"/>
      <c r="AB106" s="75"/>
      <c r="AC106" s="75"/>
      <c r="AD106" s="75"/>
      <c r="AE106" s="75"/>
      <c r="AQ106" s="79"/>
      <c r="AR106" s="79"/>
      <c r="AS106" s="79"/>
      <c r="AT106" s="79"/>
      <c r="AU106" s="79"/>
      <c r="AV106" s="79"/>
      <c r="BF106" s="80"/>
      <c r="BM106" s="74"/>
      <c r="BN106" s="74"/>
      <c r="BO106" s="74"/>
      <c r="BP106" s="74"/>
      <c r="BQ106" s="74"/>
      <c r="BR106" s="74"/>
      <c r="BS106" s="74"/>
      <c r="BT106" s="74"/>
      <c r="BU106" s="74"/>
      <c r="FF106" s="72"/>
      <c r="FG106" s="72"/>
      <c r="FH106" s="72"/>
      <c r="FI106" s="72"/>
      <c r="FJ106" s="72"/>
      <c r="FK106" s="72"/>
      <c r="FL106" s="72"/>
    </row>
    <row r="107" spans="24:168">
      <c r="X107" s="75"/>
      <c r="Z107" s="75"/>
      <c r="AA107" s="75"/>
      <c r="AB107" s="75"/>
      <c r="AC107" s="75"/>
      <c r="AD107" s="75"/>
      <c r="AE107" s="75"/>
      <c r="AQ107" s="79"/>
      <c r="AR107" s="79"/>
      <c r="AS107" s="79"/>
      <c r="AT107" s="79"/>
      <c r="AU107" s="79"/>
      <c r="AV107" s="79"/>
      <c r="BF107" s="80"/>
      <c r="BM107" s="74"/>
      <c r="BN107" s="74"/>
      <c r="BO107" s="74"/>
      <c r="BP107" s="74"/>
      <c r="BQ107" s="74"/>
      <c r="BR107" s="74"/>
      <c r="BS107" s="74"/>
      <c r="BT107" s="74"/>
      <c r="BU107" s="74"/>
      <c r="FF107" s="72"/>
      <c r="FG107" s="72"/>
      <c r="FH107" s="72"/>
      <c r="FI107" s="72"/>
      <c r="FJ107" s="72"/>
      <c r="FK107" s="72"/>
      <c r="FL107" s="72"/>
    </row>
    <row r="108" spans="24:168">
      <c r="X108" s="75"/>
      <c r="Z108" s="75"/>
      <c r="AA108" s="75"/>
      <c r="AB108" s="75"/>
      <c r="AC108" s="75"/>
      <c r="AD108" s="75"/>
      <c r="AE108" s="75"/>
      <c r="AQ108" s="79"/>
      <c r="AR108" s="79"/>
      <c r="AS108" s="79"/>
      <c r="AT108" s="79"/>
      <c r="AU108" s="79"/>
      <c r="AV108" s="79"/>
      <c r="BF108" s="80"/>
      <c r="BG108" s="80"/>
      <c r="BM108" s="74"/>
      <c r="BN108" s="74"/>
      <c r="BO108" s="74"/>
      <c r="BP108" s="74"/>
      <c r="BQ108" s="74"/>
      <c r="BR108" s="74"/>
      <c r="BS108" s="74"/>
      <c r="BT108" s="74"/>
      <c r="BU108" s="74"/>
      <c r="FF108" s="72"/>
      <c r="FG108" s="72"/>
      <c r="FH108" s="72"/>
      <c r="FI108" s="72"/>
      <c r="FJ108" s="72"/>
      <c r="FK108" s="72"/>
      <c r="FL108" s="72"/>
    </row>
    <row r="109" spans="24:168">
      <c r="X109" s="75"/>
      <c r="Z109" s="75"/>
      <c r="AA109" s="75"/>
      <c r="AB109" s="75"/>
      <c r="AC109" s="75"/>
      <c r="AD109" s="75"/>
      <c r="AE109" s="75"/>
      <c r="AQ109" s="79"/>
      <c r="AR109" s="79"/>
      <c r="AS109" s="79"/>
      <c r="AT109" s="79"/>
      <c r="AU109" s="79"/>
      <c r="AV109" s="79"/>
      <c r="BF109" s="80"/>
      <c r="BG109" s="80"/>
      <c r="BM109" s="74"/>
      <c r="BN109" s="74"/>
      <c r="BO109" s="74"/>
      <c r="BP109" s="74"/>
      <c r="BQ109" s="74"/>
      <c r="BR109" s="74"/>
      <c r="BS109" s="74"/>
      <c r="BT109" s="74"/>
      <c r="BU109" s="74"/>
      <c r="FG109" s="72"/>
      <c r="FH109" s="72"/>
      <c r="FI109" s="72"/>
      <c r="FJ109" s="72"/>
      <c r="FK109" s="72"/>
      <c r="FL109" s="72"/>
    </row>
    <row r="110" spans="24:168">
      <c r="X110" s="75"/>
      <c r="Z110" s="75"/>
      <c r="AA110" s="75"/>
      <c r="AB110" s="75"/>
      <c r="AC110" s="75"/>
      <c r="AD110" s="75"/>
      <c r="AE110" s="75"/>
      <c r="AP110" s="79"/>
      <c r="AQ110" s="79"/>
      <c r="AR110" s="79"/>
      <c r="AS110" s="79"/>
      <c r="AT110" s="79"/>
      <c r="AU110" s="79"/>
      <c r="AV110" s="79"/>
      <c r="BF110" s="80"/>
      <c r="BG110" s="80"/>
      <c r="BM110" s="74"/>
      <c r="BN110" s="74"/>
      <c r="BO110" s="74"/>
      <c r="BP110" s="74"/>
      <c r="BQ110" s="74"/>
      <c r="BR110" s="74"/>
      <c r="BS110" s="74"/>
      <c r="BT110" s="74"/>
      <c r="BU110" s="74"/>
      <c r="FG110" s="72"/>
      <c r="FH110" s="72"/>
      <c r="FI110" s="72"/>
      <c r="FJ110" s="72"/>
      <c r="FK110" s="72"/>
      <c r="FL110" s="72"/>
    </row>
    <row r="111" spans="24:168">
      <c r="X111" s="75"/>
      <c r="Z111" s="75"/>
      <c r="AA111" s="75"/>
      <c r="AB111" s="75"/>
      <c r="AC111" s="75"/>
      <c r="AD111" s="75"/>
      <c r="AE111" s="75"/>
      <c r="AP111" s="79"/>
      <c r="AQ111" s="79"/>
      <c r="AR111" s="79"/>
      <c r="AS111" s="79"/>
      <c r="AT111" s="79"/>
      <c r="AU111" s="79"/>
      <c r="AV111" s="79"/>
      <c r="BF111" s="80"/>
      <c r="BG111" s="80"/>
      <c r="BM111" s="74"/>
      <c r="BN111" s="74"/>
      <c r="BO111" s="74"/>
      <c r="BP111" s="74"/>
      <c r="BQ111" s="74"/>
      <c r="BR111" s="74"/>
      <c r="BS111" s="74"/>
      <c r="BT111" s="74"/>
      <c r="BU111" s="74"/>
      <c r="FG111" s="72"/>
      <c r="FH111" s="72"/>
      <c r="FI111" s="72"/>
      <c r="FJ111" s="72"/>
      <c r="FK111" s="72"/>
      <c r="FL111" s="72"/>
    </row>
    <row r="112" spans="24:168">
      <c r="X112" s="75"/>
      <c r="Z112" s="75"/>
      <c r="AA112" s="75"/>
      <c r="AB112" s="75"/>
      <c r="AC112" s="75"/>
      <c r="AD112" s="75"/>
      <c r="AE112" s="75"/>
      <c r="AP112" s="79"/>
      <c r="AQ112" s="79"/>
      <c r="AR112" s="79"/>
      <c r="AS112" s="79"/>
      <c r="AT112" s="79"/>
      <c r="AU112" s="79"/>
      <c r="AV112" s="79"/>
      <c r="BF112" s="80"/>
      <c r="BG112" s="80"/>
      <c r="BM112" s="74"/>
      <c r="BN112" s="74"/>
      <c r="BO112" s="74"/>
      <c r="BP112" s="74"/>
      <c r="BQ112" s="74"/>
      <c r="BR112" s="74"/>
      <c r="BS112" s="74"/>
      <c r="BT112" s="74"/>
      <c r="BU112" s="74"/>
      <c r="FG112" s="72"/>
      <c r="FH112" s="72"/>
      <c r="FI112" s="72"/>
      <c r="FJ112" s="72"/>
      <c r="FK112" s="72"/>
      <c r="FL112" s="72"/>
    </row>
    <row r="113" spans="24:168">
      <c r="X113" s="75"/>
      <c r="Z113" s="75"/>
      <c r="AA113" s="75"/>
      <c r="AB113" s="75"/>
      <c r="AC113" s="75"/>
      <c r="AD113" s="75"/>
      <c r="AE113" s="75"/>
      <c r="AP113" s="79"/>
      <c r="AQ113" s="79"/>
      <c r="AR113" s="79"/>
      <c r="AS113" s="79"/>
      <c r="AT113" s="79"/>
      <c r="AU113" s="79"/>
      <c r="AV113" s="79"/>
      <c r="BF113" s="80"/>
      <c r="BG113" s="80"/>
      <c r="BM113" s="74"/>
      <c r="BN113" s="74"/>
      <c r="BO113" s="74"/>
      <c r="BP113" s="74"/>
      <c r="BQ113" s="74"/>
      <c r="BR113" s="74"/>
      <c r="BS113" s="74"/>
      <c r="BT113" s="74"/>
      <c r="BU113" s="74"/>
      <c r="FG113" s="72"/>
      <c r="FH113" s="72"/>
      <c r="FI113" s="72"/>
      <c r="FJ113" s="72"/>
      <c r="FK113" s="72"/>
      <c r="FL113" s="72"/>
    </row>
    <row r="114" spans="24:168">
      <c r="X114" s="75"/>
      <c r="Z114" s="75"/>
      <c r="AA114" s="75"/>
      <c r="AB114" s="75"/>
      <c r="AC114" s="75"/>
      <c r="AD114" s="75"/>
      <c r="AE114" s="75"/>
      <c r="AP114" s="79"/>
      <c r="AQ114" s="79"/>
      <c r="AR114" s="79"/>
      <c r="AS114" s="79"/>
      <c r="AT114" s="79"/>
      <c r="AU114" s="79"/>
      <c r="AV114" s="79"/>
      <c r="BF114" s="80"/>
      <c r="BG114" s="80"/>
      <c r="BM114" s="74"/>
      <c r="BN114" s="74"/>
      <c r="BO114" s="74"/>
      <c r="BP114" s="74"/>
      <c r="BQ114" s="74"/>
      <c r="BR114" s="74"/>
      <c r="BS114" s="74"/>
      <c r="BT114" s="74"/>
      <c r="BU114" s="74"/>
      <c r="FG114" s="72"/>
      <c r="FH114" s="72"/>
      <c r="FI114" s="72"/>
      <c r="FJ114" s="72"/>
      <c r="FK114" s="72"/>
      <c r="FL114" s="72"/>
    </row>
    <row r="115" spans="24:168">
      <c r="X115" s="75"/>
      <c r="Z115" s="75"/>
      <c r="AA115" s="75"/>
      <c r="AB115" s="75"/>
      <c r="AC115" s="75"/>
      <c r="AD115" s="75"/>
      <c r="AE115" s="75"/>
      <c r="AP115" s="79"/>
      <c r="AQ115" s="79"/>
      <c r="AR115" s="79"/>
      <c r="AS115" s="79"/>
      <c r="AT115" s="79"/>
      <c r="AU115" s="79"/>
      <c r="AV115" s="79"/>
      <c r="BF115" s="80"/>
      <c r="BG115" s="80"/>
      <c r="BM115" s="74"/>
      <c r="BN115" s="74"/>
      <c r="BO115" s="74"/>
      <c r="BP115" s="74"/>
      <c r="BQ115" s="74"/>
      <c r="BR115" s="74"/>
      <c r="BS115" s="74"/>
      <c r="BT115" s="74"/>
      <c r="BU115" s="74"/>
      <c r="FG115" s="72"/>
      <c r="FH115" s="72"/>
      <c r="FI115" s="72"/>
      <c r="FJ115" s="72"/>
      <c r="FK115" s="72"/>
      <c r="FL115" s="72"/>
    </row>
    <row r="116" spans="24:168">
      <c r="X116" s="75"/>
      <c r="Z116" s="75"/>
      <c r="AA116" s="75"/>
      <c r="AB116" s="75"/>
      <c r="AC116" s="75"/>
      <c r="AD116" s="75"/>
      <c r="AE116" s="75"/>
      <c r="AP116" s="79"/>
      <c r="AQ116" s="79"/>
      <c r="AR116" s="79"/>
      <c r="AS116" s="79"/>
      <c r="AT116" s="79"/>
      <c r="AU116" s="79"/>
      <c r="AV116" s="79"/>
      <c r="BF116" s="80"/>
      <c r="BG116" s="80"/>
      <c r="BM116" s="74"/>
      <c r="BN116" s="74"/>
      <c r="BO116" s="74"/>
      <c r="BP116" s="74"/>
      <c r="BQ116" s="74"/>
      <c r="BR116" s="74"/>
      <c r="BS116" s="74"/>
      <c r="BT116" s="74"/>
      <c r="BU116" s="74"/>
      <c r="FG116" s="72"/>
      <c r="FH116" s="72"/>
      <c r="FI116" s="72"/>
      <c r="FJ116" s="72"/>
      <c r="FK116" s="72"/>
      <c r="FL116" s="72"/>
    </row>
    <row r="117" spans="24:168">
      <c r="X117" s="75"/>
      <c r="Z117" s="75"/>
      <c r="AA117" s="75"/>
      <c r="AB117" s="75"/>
      <c r="AC117" s="75"/>
      <c r="AD117" s="75"/>
      <c r="AE117" s="75"/>
      <c r="AP117" s="79"/>
      <c r="AQ117" s="79"/>
      <c r="AR117" s="79"/>
      <c r="AS117" s="79"/>
      <c r="AT117" s="79"/>
      <c r="AU117" s="79"/>
      <c r="AV117" s="79"/>
      <c r="BF117" s="80"/>
      <c r="BG117" s="80"/>
      <c r="BM117" s="74"/>
      <c r="BN117" s="74"/>
      <c r="BO117" s="74"/>
      <c r="BP117" s="74"/>
      <c r="BQ117" s="74"/>
      <c r="BR117" s="74"/>
      <c r="BS117" s="74"/>
      <c r="BT117" s="74"/>
      <c r="BU117" s="74"/>
      <c r="FG117" s="72"/>
      <c r="FH117" s="72"/>
      <c r="FI117" s="72"/>
      <c r="FJ117" s="72"/>
      <c r="FK117" s="72"/>
      <c r="FL117" s="72"/>
    </row>
    <row r="118" spans="24:168">
      <c r="X118" s="75"/>
      <c r="Z118" s="75"/>
      <c r="AA118" s="75"/>
      <c r="AB118" s="75"/>
      <c r="AC118" s="75"/>
      <c r="AD118" s="75"/>
      <c r="AE118" s="75"/>
      <c r="AP118" s="79"/>
      <c r="AQ118" s="79"/>
      <c r="AR118" s="79"/>
      <c r="AS118" s="79"/>
      <c r="AT118" s="79"/>
      <c r="AU118" s="79"/>
      <c r="AV118" s="79"/>
      <c r="BF118" s="80"/>
      <c r="BG118" s="80"/>
      <c r="BM118" s="74"/>
      <c r="BN118" s="74"/>
      <c r="BO118" s="74"/>
      <c r="BP118" s="74"/>
      <c r="BQ118" s="74"/>
      <c r="BR118" s="74"/>
      <c r="BS118" s="74"/>
      <c r="BT118" s="74"/>
      <c r="BU118" s="74"/>
      <c r="FG118" s="72"/>
      <c r="FH118" s="72"/>
      <c r="FI118" s="72"/>
      <c r="FJ118" s="72"/>
      <c r="FK118" s="72"/>
      <c r="FL118" s="72"/>
    </row>
    <row r="119" spans="24:168">
      <c r="X119" s="75"/>
      <c r="Z119" s="75"/>
      <c r="AA119" s="75"/>
      <c r="AB119" s="75"/>
      <c r="AC119" s="75"/>
      <c r="AD119" s="75"/>
      <c r="AE119" s="75"/>
      <c r="AP119" s="79"/>
      <c r="AQ119" s="79"/>
      <c r="AR119" s="79"/>
      <c r="AS119" s="79"/>
      <c r="AT119" s="79"/>
      <c r="AU119" s="79"/>
      <c r="AV119" s="79"/>
      <c r="BF119" s="80"/>
      <c r="BG119" s="80"/>
      <c r="BH119" s="74"/>
      <c r="BM119" s="74"/>
      <c r="BN119" s="74"/>
      <c r="BO119" s="74"/>
      <c r="BP119" s="74"/>
      <c r="BQ119" s="74"/>
      <c r="BR119" s="74"/>
      <c r="BS119" s="74"/>
      <c r="BT119" s="74"/>
      <c r="BU119" s="74"/>
      <c r="FG119" s="72"/>
      <c r="FH119" s="72"/>
      <c r="FI119" s="72"/>
      <c r="FJ119" s="72"/>
      <c r="FK119" s="72"/>
      <c r="FL119" s="72"/>
    </row>
    <row r="120" spans="24:168">
      <c r="X120" s="75"/>
      <c r="Z120" s="75"/>
      <c r="AA120" s="75"/>
      <c r="AB120" s="75"/>
      <c r="AC120" s="75"/>
      <c r="AD120" s="75"/>
      <c r="AE120" s="75"/>
      <c r="AP120" s="79"/>
      <c r="AQ120" s="79"/>
      <c r="AR120" s="79"/>
      <c r="AS120" s="79"/>
      <c r="AT120" s="79"/>
      <c r="AU120" s="79"/>
      <c r="AV120" s="79"/>
      <c r="BF120" s="80"/>
      <c r="BG120" s="74"/>
      <c r="BH120" s="74"/>
      <c r="BM120" s="79"/>
      <c r="BN120" s="74"/>
      <c r="BO120" s="74"/>
      <c r="BP120" s="74"/>
      <c r="BQ120" s="74"/>
      <c r="BR120" s="74"/>
      <c r="BS120" s="74"/>
      <c r="BT120" s="74"/>
      <c r="BU120" s="74"/>
      <c r="FG120" s="72"/>
      <c r="FH120" s="72"/>
      <c r="FI120" s="72"/>
      <c r="FJ120" s="72"/>
      <c r="FK120" s="72"/>
      <c r="FL120" s="72"/>
    </row>
    <row r="121" spans="24:168">
      <c r="X121" s="75"/>
      <c r="Z121" s="75"/>
      <c r="AA121" s="75"/>
      <c r="AB121" s="75"/>
      <c r="AC121" s="75"/>
      <c r="AD121" s="75"/>
      <c r="AE121" s="75"/>
      <c r="AP121" s="79"/>
      <c r="AQ121" s="79"/>
      <c r="AR121" s="79"/>
      <c r="AS121" s="79"/>
      <c r="AT121" s="79"/>
      <c r="AU121" s="79"/>
      <c r="AV121" s="79"/>
      <c r="BG121" s="74"/>
      <c r="BH121" s="74"/>
      <c r="BM121" s="79"/>
      <c r="BN121" s="74"/>
      <c r="BO121" s="74"/>
      <c r="BP121" s="74"/>
      <c r="BQ121" s="74"/>
      <c r="BR121" s="74"/>
      <c r="BS121" s="74"/>
      <c r="BT121" s="74"/>
      <c r="BU121" s="74"/>
      <c r="EY121" s="72"/>
      <c r="EZ121" s="72"/>
      <c r="FA121" s="72"/>
      <c r="FB121" s="72"/>
      <c r="FC121" s="72"/>
      <c r="FD121" s="72"/>
      <c r="FE121" s="72"/>
      <c r="FF121" s="72"/>
      <c r="FG121" s="72"/>
      <c r="FH121" s="72"/>
      <c r="FI121" s="72"/>
      <c r="FJ121" s="72"/>
      <c r="FK121" s="72"/>
      <c r="FL121" s="72"/>
    </row>
    <row r="122" spans="24:168">
      <c r="X122" s="75"/>
      <c r="Z122" s="75"/>
      <c r="AA122" s="75"/>
      <c r="AB122" s="75"/>
      <c r="AC122" s="75"/>
      <c r="AD122" s="75"/>
      <c r="AE122" s="75"/>
      <c r="AP122" s="79"/>
      <c r="AQ122" s="79"/>
      <c r="AR122" s="79"/>
      <c r="AS122" s="79"/>
      <c r="AT122" s="79"/>
      <c r="AU122" s="79"/>
      <c r="AV122" s="79"/>
      <c r="BG122" s="74"/>
      <c r="BH122" s="74"/>
      <c r="BM122" s="79"/>
      <c r="BN122" s="74"/>
      <c r="BO122" s="74"/>
      <c r="BP122" s="74"/>
      <c r="BQ122" s="74"/>
      <c r="BR122" s="74"/>
      <c r="BS122" s="74"/>
      <c r="BT122" s="74"/>
      <c r="BU122" s="74"/>
      <c r="EY122" s="72"/>
      <c r="EZ122" s="72"/>
      <c r="FA122" s="72"/>
      <c r="FB122" s="72"/>
      <c r="FC122" s="72"/>
      <c r="FD122" s="72"/>
      <c r="FE122" s="72"/>
      <c r="FF122" s="72"/>
      <c r="FG122" s="72"/>
      <c r="FH122" s="72"/>
      <c r="FI122" s="72"/>
      <c r="FJ122" s="72"/>
      <c r="FK122" s="72"/>
      <c r="FL122" s="72"/>
    </row>
    <row r="123" spans="24:168">
      <c r="X123" s="75"/>
      <c r="Z123" s="75"/>
      <c r="AA123" s="75"/>
      <c r="AB123" s="75"/>
      <c r="AC123" s="75"/>
      <c r="AD123" s="75"/>
      <c r="AE123" s="75"/>
      <c r="AP123" s="79"/>
      <c r="AQ123" s="79"/>
      <c r="AR123" s="79"/>
      <c r="AS123" s="79"/>
      <c r="AT123" s="79"/>
      <c r="AU123" s="79"/>
      <c r="AV123" s="79"/>
      <c r="BG123" s="74"/>
      <c r="BH123" s="74"/>
      <c r="BM123" s="79"/>
      <c r="BN123" s="74"/>
      <c r="BO123" s="74"/>
      <c r="BP123" s="74"/>
      <c r="BQ123" s="74"/>
      <c r="BR123" s="74"/>
      <c r="BS123" s="74"/>
      <c r="BT123" s="74"/>
      <c r="BU123" s="74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</row>
    <row r="124" spans="24:168">
      <c r="X124" s="75"/>
      <c r="Z124" s="75"/>
      <c r="AA124" s="75"/>
      <c r="AB124" s="75"/>
      <c r="AC124" s="75"/>
      <c r="AD124" s="75"/>
      <c r="AE124" s="75"/>
      <c r="AP124" s="79"/>
      <c r="AQ124" s="79"/>
      <c r="AR124" s="79"/>
      <c r="AS124" s="79"/>
      <c r="AT124" s="79"/>
      <c r="AU124" s="79"/>
      <c r="AV124" s="79"/>
      <c r="BG124" s="74"/>
      <c r="BH124" s="74"/>
      <c r="BM124" s="79"/>
      <c r="BN124" s="74"/>
      <c r="BO124" s="74"/>
      <c r="BP124" s="74"/>
      <c r="BQ124" s="74"/>
      <c r="BR124" s="74"/>
      <c r="BS124" s="74"/>
      <c r="BT124" s="74"/>
      <c r="BU124" s="74"/>
      <c r="EY124" s="72"/>
      <c r="EZ124" s="72"/>
      <c r="FA124" s="72"/>
      <c r="FB124" s="72"/>
      <c r="FC124" s="72"/>
      <c r="FD124" s="72"/>
      <c r="FE124" s="72"/>
      <c r="FF124" s="72"/>
      <c r="FG124" s="72"/>
      <c r="FH124" s="72"/>
      <c r="FI124" s="72"/>
      <c r="FJ124" s="72"/>
      <c r="FK124" s="72"/>
      <c r="FL124" s="72"/>
    </row>
    <row r="125" spans="24:168">
      <c r="X125" s="75"/>
      <c r="Z125" s="75"/>
      <c r="AA125" s="75"/>
      <c r="AB125" s="75"/>
      <c r="AC125" s="75"/>
      <c r="AD125" s="75"/>
      <c r="AE125" s="75"/>
      <c r="AP125" s="79"/>
      <c r="AQ125" s="79"/>
      <c r="AR125" s="79"/>
      <c r="AS125" s="79"/>
      <c r="AT125" s="79"/>
      <c r="AU125" s="79"/>
      <c r="AV125" s="79"/>
      <c r="BG125" s="74"/>
      <c r="BH125" s="74"/>
      <c r="BM125" s="79"/>
      <c r="BN125" s="74"/>
      <c r="BO125" s="74"/>
      <c r="BP125" s="74"/>
      <c r="BQ125" s="74"/>
      <c r="BR125" s="74"/>
      <c r="BS125" s="74"/>
      <c r="BT125" s="74"/>
      <c r="BU125" s="74"/>
      <c r="EY125" s="72"/>
      <c r="EZ125" s="72"/>
      <c r="FA125" s="72"/>
      <c r="FB125" s="72"/>
      <c r="FC125" s="72"/>
      <c r="FD125" s="72"/>
      <c r="FE125" s="72"/>
      <c r="FF125" s="72"/>
      <c r="FG125" s="72"/>
      <c r="FH125" s="72"/>
      <c r="FI125" s="72"/>
      <c r="FJ125" s="72"/>
      <c r="FK125" s="72"/>
      <c r="FL125" s="72"/>
    </row>
    <row r="126" spans="24:168">
      <c r="X126" s="75"/>
      <c r="Z126" s="75"/>
      <c r="AA126" s="75"/>
      <c r="AB126" s="75"/>
      <c r="AC126" s="75"/>
      <c r="AD126" s="75"/>
      <c r="AE126" s="75"/>
      <c r="AP126" s="79"/>
      <c r="AQ126" s="79"/>
      <c r="AR126" s="79"/>
      <c r="AS126" s="79"/>
      <c r="AT126" s="79"/>
      <c r="AU126" s="79"/>
      <c r="AV126" s="79"/>
      <c r="BG126" s="74"/>
      <c r="BH126" s="74"/>
      <c r="BM126" s="79"/>
      <c r="BN126" s="74"/>
      <c r="BO126" s="74"/>
      <c r="BP126" s="74"/>
      <c r="BQ126" s="74"/>
      <c r="BR126" s="74"/>
      <c r="BS126" s="74"/>
      <c r="BT126" s="74"/>
      <c r="BU126" s="74"/>
      <c r="EY126" s="72"/>
      <c r="EZ126" s="72"/>
      <c r="FA126" s="72"/>
      <c r="FB126" s="72"/>
      <c r="FC126" s="72"/>
      <c r="FD126" s="72"/>
      <c r="FE126" s="72"/>
      <c r="FF126" s="72"/>
      <c r="FG126" s="72"/>
      <c r="FH126" s="72"/>
      <c r="FI126" s="72"/>
      <c r="FJ126" s="72"/>
      <c r="FK126" s="72"/>
      <c r="FL126" s="72"/>
    </row>
    <row r="127" spans="24:168">
      <c r="X127" s="75"/>
      <c r="Z127" s="75"/>
      <c r="AA127" s="75"/>
      <c r="AB127" s="75"/>
      <c r="AC127" s="75"/>
      <c r="AD127" s="75"/>
      <c r="AE127" s="75"/>
      <c r="AP127" s="79"/>
      <c r="AQ127" s="79"/>
      <c r="AR127" s="79"/>
      <c r="AS127" s="79"/>
      <c r="AT127" s="79"/>
      <c r="AU127" s="79"/>
      <c r="AV127" s="79"/>
      <c r="BG127" s="74"/>
      <c r="BH127" s="74"/>
      <c r="BM127" s="79"/>
      <c r="BN127" s="74"/>
      <c r="BO127" s="74"/>
      <c r="BP127" s="74"/>
      <c r="BQ127" s="74"/>
      <c r="BR127" s="74"/>
      <c r="BS127" s="74"/>
      <c r="BT127" s="74"/>
      <c r="BU127" s="74"/>
      <c r="EY127" s="72"/>
      <c r="EZ127" s="72"/>
      <c r="FA127" s="72"/>
      <c r="FB127" s="72"/>
      <c r="FC127" s="72"/>
      <c r="FD127" s="72"/>
      <c r="FE127" s="72"/>
      <c r="FF127" s="72"/>
      <c r="FG127" s="72"/>
      <c r="FH127" s="72"/>
      <c r="FI127" s="72"/>
      <c r="FJ127" s="72"/>
      <c r="FK127" s="72"/>
      <c r="FL127" s="72"/>
    </row>
    <row r="128" spans="24:168">
      <c r="X128" s="75"/>
      <c r="Z128" s="75"/>
      <c r="AA128" s="75"/>
      <c r="AB128" s="75"/>
      <c r="AC128" s="75"/>
      <c r="AD128" s="75"/>
      <c r="AE128" s="75"/>
      <c r="AP128" s="79"/>
      <c r="AQ128" s="79"/>
      <c r="AR128" s="79"/>
      <c r="AS128" s="79"/>
      <c r="AT128" s="79"/>
      <c r="AU128" s="79"/>
      <c r="AV128" s="79"/>
      <c r="BG128" s="74"/>
      <c r="BH128" s="74"/>
      <c r="BM128" s="79"/>
      <c r="BN128" s="74"/>
      <c r="BO128" s="74"/>
      <c r="BP128" s="74"/>
      <c r="BQ128" s="74"/>
      <c r="BR128" s="74"/>
      <c r="BS128" s="74"/>
      <c r="BT128" s="74"/>
      <c r="BU128" s="74"/>
      <c r="EY128" s="72"/>
      <c r="EZ128" s="72"/>
      <c r="FA128" s="72"/>
      <c r="FB128" s="72"/>
      <c r="FC128" s="72"/>
      <c r="FD128" s="72"/>
      <c r="FE128" s="72"/>
      <c r="FF128" s="72"/>
      <c r="FG128" s="72"/>
      <c r="FH128" s="72"/>
      <c r="FI128" s="72"/>
      <c r="FJ128" s="72"/>
      <c r="FK128" s="72"/>
      <c r="FL128" s="72"/>
    </row>
    <row r="129" spans="24:168">
      <c r="X129" s="75"/>
      <c r="Z129" s="75"/>
      <c r="AA129" s="75"/>
      <c r="AB129" s="75"/>
      <c r="AC129" s="75"/>
      <c r="AD129" s="75"/>
      <c r="AE129" s="75"/>
      <c r="AP129" s="79"/>
      <c r="AQ129" s="79"/>
      <c r="AR129" s="79"/>
      <c r="AS129" s="79"/>
      <c r="AT129" s="79"/>
      <c r="AU129" s="79"/>
      <c r="AV129" s="79"/>
      <c r="BG129" s="74"/>
      <c r="BH129" s="74"/>
      <c r="BM129" s="79"/>
      <c r="BN129" s="74"/>
      <c r="BO129" s="74"/>
      <c r="BP129" s="74"/>
      <c r="BQ129" s="74"/>
      <c r="BR129" s="74"/>
      <c r="BS129" s="74"/>
      <c r="BT129" s="74"/>
      <c r="BU129" s="74"/>
      <c r="EY129" s="72"/>
      <c r="EZ129" s="72"/>
      <c r="FA129" s="72"/>
      <c r="FB129" s="72"/>
      <c r="FC129" s="72"/>
      <c r="FD129" s="72"/>
      <c r="FE129" s="72"/>
      <c r="FF129" s="72"/>
      <c r="FG129" s="72"/>
      <c r="FH129" s="72"/>
      <c r="FI129" s="72"/>
      <c r="FJ129" s="72"/>
      <c r="FK129" s="72"/>
      <c r="FL129" s="72"/>
    </row>
    <row r="130" spans="24:168">
      <c r="X130" s="75"/>
      <c r="Z130" s="75"/>
      <c r="AA130" s="75"/>
      <c r="AB130" s="75"/>
      <c r="AC130" s="75"/>
      <c r="AD130" s="75"/>
      <c r="AE130" s="75"/>
      <c r="AP130" s="79"/>
      <c r="AQ130" s="79"/>
      <c r="AR130" s="79"/>
      <c r="AS130" s="79"/>
      <c r="AT130" s="79"/>
      <c r="AU130" s="79"/>
      <c r="AV130" s="79"/>
      <c r="BG130" s="74"/>
      <c r="BH130" s="74"/>
      <c r="BM130" s="79"/>
      <c r="BN130" s="74"/>
      <c r="BO130" s="74"/>
      <c r="BP130" s="74"/>
      <c r="BQ130" s="74"/>
      <c r="BR130" s="74"/>
      <c r="BS130" s="74"/>
      <c r="BT130" s="74"/>
      <c r="BU130" s="74"/>
      <c r="EY130" s="72"/>
      <c r="EZ130" s="72"/>
      <c r="FA130" s="72"/>
      <c r="FB130" s="72"/>
      <c r="FC130" s="72"/>
      <c r="FD130" s="72"/>
      <c r="FE130" s="72"/>
      <c r="FF130" s="72"/>
      <c r="FG130" s="72"/>
      <c r="FH130" s="72"/>
      <c r="FI130" s="72"/>
      <c r="FJ130" s="72"/>
      <c r="FK130" s="72"/>
      <c r="FL130" s="72"/>
    </row>
    <row r="131" spans="24:168">
      <c r="X131" s="75"/>
      <c r="Z131" s="75"/>
      <c r="AA131" s="75"/>
      <c r="AB131" s="75"/>
      <c r="AC131" s="75"/>
      <c r="AD131" s="75"/>
      <c r="AE131" s="75"/>
      <c r="AP131" s="79"/>
      <c r="AQ131" s="79"/>
      <c r="AR131" s="79"/>
      <c r="AS131" s="79"/>
      <c r="AT131" s="79"/>
      <c r="AU131" s="79"/>
      <c r="AV131" s="79"/>
      <c r="BG131" s="74"/>
      <c r="BH131" s="74"/>
      <c r="BM131" s="79"/>
      <c r="BN131" s="74"/>
      <c r="BO131" s="74"/>
      <c r="BP131" s="74"/>
      <c r="BQ131" s="74"/>
      <c r="BR131" s="74"/>
      <c r="BS131" s="74"/>
      <c r="BT131" s="74"/>
      <c r="BU131" s="74"/>
      <c r="EY131" s="72"/>
      <c r="EZ131" s="72"/>
      <c r="FA131" s="72"/>
      <c r="FB131" s="72"/>
      <c r="FC131" s="72"/>
      <c r="FD131" s="72"/>
      <c r="FE131" s="72"/>
      <c r="FF131" s="72"/>
      <c r="FG131" s="72"/>
      <c r="FH131" s="72"/>
      <c r="FI131" s="72"/>
      <c r="FJ131" s="72"/>
      <c r="FK131" s="72"/>
      <c r="FL131" s="72"/>
    </row>
    <row r="132" spans="24:168">
      <c r="X132" s="75"/>
      <c r="Z132" s="75"/>
      <c r="AA132" s="75"/>
      <c r="AB132" s="75"/>
      <c r="AC132" s="75"/>
      <c r="AD132" s="75"/>
      <c r="AE132" s="75"/>
      <c r="AP132" s="79"/>
      <c r="AQ132" s="79"/>
      <c r="AR132" s="79"/>
      <c r="AS132" s="79"/>
      <c r="AT132" s="79"/>
      <c r="AU132" s="79"/>
      <c r="AV132" s="79"/>
      <c r="BG132" s="74"/>
      <c r="BH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EY132" s="72"/>
      <c r="EZ132" s="72"/>
      <c r="FA132" s="72"/>
      <c r="FB132" s="72"/>
      <c r="FC132" s="72"/>
      <c r="FD132" s="72"/>
      <c r="FE132" s="72"/>
      <c r="FF132" s="72"/>
      <c r="FG132" s="72"/>
      <c r="FH132" s="72"/>
      <c r="FI132" s="72"/>
      <c r="FJ132" s="72"/>
      <c r="FK132" s="72"/>
      <c r="FL132" s="72"/>
    </row>
    <row r="133" spans="24:168">
      <c r="X133" s="75"/>
      <c r="Z133" s="75"/>
      <c r="AA133" s="75"/>
      <c r="AB133" s="75"/>
      <c r="AC133" s="75"/>
      <c r="AD133" s="75"/>
      <c r="AE133" s="75"/>
      <c r="AP133" s="79"/>
      <c r="AQ133" s="79"/>
      <c r="AR133" s="79"/>
      <c r="AS133" s="79"/>
      <c r="AT133" s="79"/>
      <c r="AU133" s="79"/>
      <c r="AV133" s="79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</row>
    <row r="134" spans="24:168">
      <c r="X134" s="75"/>
      <c r="Z134" s="75"/>
      <c r="AA134" s="75"/>
      <c r="AB134" s="75"/>
      <c r="AC134" s="75"/>
      <c r="AD134" s="75"/>
      <c r="AE134" s="75"/>
      <c r="AP134" s="79"/>
      <c r="AQ134" s="79"/>
      <c r="AR134" s="79"/>
      <c r="AS134" s="79"/>
      <c r="AT134" s="79"/>
      <c r="AU134" s="79"/>
      <c r="AV134" s="79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EY134" s="72"/>
      <c r="EZ134" s="72"/>
      <c r="FA134" s="72"/>
      <c r="FB134" s="72"/>
      <c r="FC134" s="72"/>
      <c r="FD134" s="72"/>
      <c r="FE134" s="72"/>
      <c r="FF134" s="72"/>
      <c r="FG134" s="72"/>
      <c r="FH134" s="72"/>
      <c r="FI134" s="72"/>
      <c r="FJ134" s="72"/>
      <c r="FK134" s="72"/>
      <c r="FL134" s="72"/>
    </row>
    <row r="135" spans="24:168">
      <c r="X135" s="75"/>
      <c r="Z135" s="75"/>
      <c r="AA135" s="75"/>
      <c r="AB135" s="75"/>
      <c r="AC135" s="75"/>
      <c r="AD135" s="75"/>
      <c r="AE135" s="75"/>
      <c r="AP135" s="79"/>
      <c r="AQ135" s="79"/>
      <c r="AR135" s="79"/>
      <c r="AS135" s="79"/>
      <c r="AT135" s="79"/>
      <c r="AU135" s="79"/>
      <c r="AV135" s="79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EY135" s="72"/>
      <c r="EZ135" s="72"/>
      <c r="FA135" s="72"/>
      <c r="FB135" s="72"/>
      <c r="FC135" s="72"/>
      <c r="FD135" s="72"/>
      <c r="FE135" s="72"/>
      <c r="FF135" s="72"/>
      <c r="FG135" s="72"/>
      <c r="FH135" s="72"/>
      <c r="FI135" s="72"/>
      <c r="FJ135" s="72"/>
      <c r="FK135" s="72"/>
      <c r="FL135" s="72"/>
    </row>
    <row r="136" spans="24:168">
      <c r="X136" s="75"/>
      <c r="Z136" s="75"/>
      <c r="AA136" s="75"/>
      <c r="AB136" s="75"/>
      <c r="AC136" s="75"/>
      <c r="AD136" s="75"/>
      <c r="AE136" s="75"/>
      <c r="AP136" s="79"/>
      <c r="AQ136" s="79"/>
      <c r="AR136" s="79"/>
      <c r="AS136" s="79"/>
      <c r="AT136" s="79"/>
      <c r="AU136" s="79"/>
      <c r="AV136" s="79"/>
      <c r="AY136" s="80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EY136" s="72"/>
      <c r="EZ136" s="72"/>
      <c r="FA136" s="72"/>
      <c r="FB136" s="72"/>
      <c r="FC136" s="72"/>
      <c r="FD136" s="72"/>
      <c r="FE136" s="72"/>
      <c r="FF136" s="72"/>
      <c r="FG136" s="72"/>
      <c r="FH136" s="72"/>
      <c r="FI136" s="72"/>
      <c r="FJ136" s="72"/>
      <c r="FK136" s="72"/>
      <c r="FL136" s="72"/>
    </row>
    <row r="137" spans="24:168">
      <c r="X137" s="75"/>
      <c r="Z137" s="75"/>
      <c r="AA137" s="75"/>
      <c r="AB137" s="75"/>
      <c r="AC137" s="75"/>
      <c r="AD137" s="75"/>
      <c r="AE137" s="75"/>
      <c r="AP137" s="79"/>
      <c r="AQ137" s="79"/>
      <c r="AR137" s="79"/>
      <c r="AS137" s="79"/>
      <c r="AT137" s="79"/>
      <c r="AU137" s="79"/>
      <c r="AV137" s="79"/>
      <c r="AY137" s="80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</row>
    <row r="138" spans="24:168">
      <c r="X138" s="75"/>
      <c r="Z138" s="75"/>
      <c r="AA138" s="75"/>
      <c r="AB138" s="75"/>
      <c r="AC138" s="75"/>
      <c r="AD138" s="75"/>
      <c r="AE138" s="75"/>
      <c r="AP138" s="79"/>
      <c r="AQ138" s="79"/>
      <c r="AR138" s="79"/>
      <c r="AS138" s="79"/>
      <c r="AT138" s="79"/>
      <c r="AU138" s="79"/>
      <c r="AV138" s="79"/>
      <c r="AY138" s="80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</row>
    <row r="139" spans="24:168">
      <c r="X139" s="75"/>
      <c r="Z139" s="75"/>
      <c r="AA139" s="75"/>
      <c r="AB139" s="75"/>
      <c r="AC139" s="75"/>
      <c r="AD139" s="75"/>
      <c r="AE139" s="75"/>
      <c r="AP139" s="79"/>
      <c r="AQ139" s="79"/>
      <c r="AR139" s="79"/>
      <c r="AS139" s="79"/>
      <c r="AT139" s="79"/>
      <c r="AU139" s="79"/>
      <c r="AV139" s="79"/>
      <c r="AY139" s="80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</row>
    <row r="140" spans="24:168">
      <c r="X140" s="75"/>
      <c r="Z140" s="75"/>
      <c r="AA140" s="75"/>
      <c r="AB140" s="75"/>
      <c r="AC140" s="75"/>
      <c r="AD140" s="75"/>
      <c r="AE140" s="75"/>
      <c r="AP140" s="79"/>
      <c r="AQ140" s="79"/>
      <c r="AR140" s="79"/>
      <c r="AS140" s="79"/>
      <c r="AT140" s="79"/>
      <c r="AU140" s="79"/>
      <c r="AV140" s="79"/>
      <c r="AY140" s="80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</row>
    <row r="141" spans="24:168">
      <c r="X141" s="75"/>
      <c r="Z141" s="75"/>
      <c r="AA141" s="75"/>
      <c r="AB141" s="75"/>
      <c r="AC141" s="75"/>
      <c r="AD141" s="75"/>
      <c r="AE141" s="75"/>
      <c r="AP141" s="79"/>
      <c r="AQ141" s="79"/>
      <c r="AR141" s="79"/>
      <c r="AS141" s="79"/>
      <c r="AT141" s="79"/>
      <c r="AU141" s="79"/>
      <c r="AV141" s="79"/>
      <c r="AY141" s="80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</row>
    <row r="142" spans="24:168">
      <c r="X142" s="75"/>
      <c r="Z142" s="75"/>
      <c r="AA142" s="75"/>
      <c r="AB142" s="75"/>
      <c r="AC142" s="75"/>
      <c r="AD142" s="75"/>
      <c r="AE142" s="75"/>
      <c r="AP142" s="79"/>
      <c r="AQ142" s="79"/>
      <c r="AR142" s="79"/>
      <c r="AS142" s="79"/>
      <c r="AT142" s="79"/>
      <c r="AU142" s="79"/>
      <c r="AV142" s="79"/>
      <c r="AY142" s="80"/>
      <c r="BF142" s="74"/>
      <c r="BG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</row>
    <row r="143" spans="24:168">
      <c r="X143" s="75"/>
      <c r="Z143" s="75"/>
      <c r="AA143" s="75"/>
      <c r="AB143" s="75"/>
      <c r="AC143" s="75"/>
      <c r="AD143" s="75"/>
      <c r="AE143" s="75"/>
      <c r="AP143" s="79"/>
      <c r="AQ143" s="79"/>
      <c r="AR143" s="79"/>
      <c r="AS143" s="79"/>
      <c r="AT143" s="79"/>
      <c r="AU143" s="79"/>
      <c r="AV143" s="79"/>
      <c r="AY143" s="80"/>
      <c r="BF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EY143" s="72"/>
      <c r="EZ143" s="72"/>
      <c r="FA143" s="72"/>
      <c r="FB143" s="72"/>
      <c r="FC143" s="72"/>
      <c r="FD143" s="72"/>
      <c r="FE143" s="72"/>
      <c r="FF143" s="72"/>
      <c r="FG143" s="72"/>
      <c r="FH143" s="72"/>
      <c r="FI143" s="72"/>
      <c r="FJ143" s="72"/>
      <c r="FK143" s="72"/>
      <c r="FL143" s="72"/>
    </row>
    <row r="144" spans="24:168">
      <c r="X144" s="75"/>
      <c r="Z144" s="75"/>
      <c r="AA144" s="75"/>
      <c r="AB144" s="75"/>
      <c r="AC144" s="75"/>
      <c r="AD144" s="75"/>
      <c r="AE144" s="75"/>
      <c r="AP144" s="79"/>
      <c r="AQ144" s="79"/>
      <c r="AR144" s="79"/>
      <c r="AS144" s="79"/>
      <c r="AT144" s="79"/>
      <c r="AU144" s="79"/>
      <c r="AV144" s="79"/>
      <c r="AY144" s="80"/>
      <c r="BF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FE144" s="72"/>
      <c r="FF144" s="72"/>
      <c r="FG144" s="72"/>
      <c r="FH144" s="72"/>
      <c r="FI144" s="72"/>
      <c r="FJ144" s="72"/>
      <c r="FK144" s="72"/>
      <c r="FL144" s="72"/>
    </row>
    <row r="145" spans="24:168">
      <c r="X145" s="75"/>
      <c r="Z145" s="75"/>
      <c r="AA145" s="75"/>
      <c r="AB145" s="75"/>
      <c r="AC145" s="75"/>
      <c r="AD145" s="75"/>
      <c r="AE145" s="75"/>
      <c r="AP145" s="79"/>
      <c r="AQ145" s="79"/>
      <c r="AR145" s="79"/>
      <c r="AS145" s="79"/>
      <c r="AT145" s="79"/>
      <c r="AU145" s="79"/>
      <c r="AV145" s="79"/>
      <c r="AY145" s="80"/>
      <c r="BF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FE145" s="72"/>
      <c r="FF145" s="72"/>
      <c r="FG145" s="72"/>
      <c r="FH145" s="72"/>
      <c r="FI145" s="72"/>
      <c r="FJ145" s="72"/>
      <c r="FK145" s="72"/>
      <c r="FL145" s="72"/>
    </row>
    <row r="146" spans="24:168">
      <c r="X146" s="75"/>
      <c r="Z146" s="75"/>
      <c r="AA146" s="75"/>
      <c r="AB146" s="75"/>
      <c r="AC146" s="75"/>
      <c r="AD146" s="75"/>
      <c r="AE146" s="75"/>
      <c r="AQ146" s="79"/>
      <c r="AR146" s="79"/>
      <c r="AS146" s="79"/>
      <c r="AT146" s="79"/>
      <c r="AU146" s="79"/>
      <c r="AV146" s="79"/>
      <c r="AY146" s="80"/>
      <c r="BF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FE146" s="72"/>
      <c r="FF146" s="72"/>
      <c r="FG146" s="72"/>
      <c r="FH146" s="72"/>
      <c r="FI146" s="72"/>
      <c r="FJ146" s="72"/>
      <c r="FK146" s="72"/>
      <c r="FL146" s="72"/>
    </row>
    <row r="147" spans="24:168">
      <c r="X147" s="75"/>
      <c r="Z147" s="75"/>
      <c r="AA147" s="75"/>
      <c r="AB147" s="75"/>
      <c r="AC147" s="75"/>
      <c r="AD147" s="75"/>
      <c r="AE147" s="75"/>
      <c r="AL147" s="79"/>
      <c r="AQ147" s="79"/>
      <c r="AR147" s="79"/>
      <c r="AS147" s="79"/>
      <c r="AT147" s="79"/>
      <c r="AU147" s="79"/>
      <c r="AV147" s="79"/>
      <c r="AY147" s="80"/>
      <c r="BF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FE147" s="72"/>
      <c r="FF147" s="72"/>
      <c r="FG147" s="72"/>
      <c r="FH147" s="72"/>
      <c r="FI147" s="72"/>
      <c r="FJ147" s="72"/>
      <c r="FK147" s="72"/>
      <c r="FL147" s="72"/>
    </row>
    <row r="148" spans="24:168">
      <c r="X148" s="75"/>
      <c r="Z148" s="75"/>
      <c r="AA148" s="75"/>
      <c r="AB148" s="75"/>
      <c r="AC148" s="75"/>
      <c r="AD148" s="75"/>
      <c r="AE148" s="75"/>
      <c r="AL148" s="79"/>
      <c r="AQ148" s="79"/>
      <c r="AR148" s="79"/>
      <c r="AS148" s="79"/>
      <c r="AT148" s="79"/>
      <c r="AU148" s="79"/>
      <c r="AV148" s="79"/>
      <c r="AY148" s="80"/>
      <c r="BF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FE148" s="72"/>
      <c r="FF148" s="72"/>
      <c r="FG148" s="72"/>
      <c r="FH148" s="72"/>
      <c r="FI148" s="72"/>
      <c r="FJ148" s="72"/>
      <c r="FK148" s="72"/>
      <c r="FL148" s="72"/>
    </row>
    <row r="149" spans="24:168">
      <c r="X149" s="75"/>
      <c r="Z149" s="75"/>
      <c r="AA149" s="75"/>
      <c r="AB149" s="75"/>
      <c r="AC149" s="75"/>
      <c r="AD149" s="75"/>
      <c r="AE149" s="75"/>
      <c r="AI149" s="79"/>
      <c r="AJ149" s="79"/>
      <c r="AK149" s="79"/>
      <c r="AL149" s="79"/>
      <c r="AQ149" s="79"/>
      <c r="AR149" s="79"/>
      <c r="AS149" s="79"/>
      <c r="AT149" s="79"/>
      <c r="AU149" s="79"/>
      <c r="AV149" s="79"/>
      <c r="AY149" s="80"/>
      <c r="BF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FE149" s="72"/>
      <c r="FF149" s="72"/>
      <c r="FG149" s="72"/>
      <c r="FH149" s="72"/>
      <c r="FI149" s="72"/>
      <c r="FJ149" s="72"/>
      <c r="FK149" s="72"/>
      <c r="FL149" s="72"/>
    </row>
    <row r="150" spans="24:168">
      <c r="X150" s="75"/>
      <c r="Z150" s="75"/>
      <c r="AA150" s="75"/>
      <c r="AB150" s="75"/>
      <c r="AC150" s="75"/>
      <c r="AD150" s="75"/>
      <c r="AE150" s="75"/>
      <c r="AI150" s="79"/>
      <c r="AJ150" s="79"/>
      <c r="AK150" s="79"/>
      <c r="AL150" s="79"/>
      <c r="AQ150" s="79"/>
      <c r="AR150" s="79"/>
      <c r="AS150" s="79"/>
      <c r="AT150" s="79"/>
      <c r="AU150" s="79"/>
      <c r="AV150" s="79"/>
      <c r="AY150" s="80"/>
      <c r="BF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FE150" s="72"/>
      <c r="FF150" s="72"/>
      <c r="FG150" s="72"/>
      <c r="FH150" s="72"/>
      <c r="FI150" s="72"/>
      <c r="FJ150" s="72"/>
      <c r="FK150" s="72"/>
      <c r="FL150" s="72"/>
    </row>
    <row r="151" spans="24:168">
      <c r="X151" s="75"/>
      <c r="Z151" s="75"/>
      <c r="AA151" s="75"/>
      <c r="AB151" s="75"/>
      <c r="AC151" s="75"/>
      <c r="AD151" s="75"/>
      <c r="AE151" s="75"/>
      <c r="AI151" s="79"/>
      <c r="AJ151" s="79"/>
      <c r="AK151" s="79"/>
      <c r="AL151" s="79"/>
      <c r="AQ151" s="79"/>
      <c r="AR151" s="79"/>
      <c r="AS151" s="79"/>
      <c r="AT151" s="79"/>
      <c r="AU151" s="79"/>
      <c r="AV151" s="79"/>
      <c r="AY151" s="80"/>
      <c r="BF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FE151" s="72"/>
      <c r="FF151" s="72"/>
      <c r="FG151" s="72"/>
      <c r="FH151" s="72"/>
      <c r="FI151" s="72"/>
      <c r="FJ151" s="72"/>
      <c r="FK151" s="72"/>
      <c r="FL151" s="72"/>
    </row>
    <row r="152" spans="24:168">
      <c r="X152" s="75"/>
      <c r="Z152" s="75"/>
      <c r="AA152" s="75"/>
      <c r="AB152" s="75"/>
      <c r="AC152" s="75"/>
      <c r="AD152" s="75"/>
      <c r="AE152" s="75"/>
      <c r="AI152" s="79"/>
      <c r="AJ152" s="79"/>
      <c r="AK152" s="79"/>
      <c r="AL152" s="79"/>
      <c r="AQ152" s="79"/>
      <c r="AR152" s="79"/>
      <c r="AS152" s="79"/>
      <c r="AT152" s="79"/>
      <c r="AU152" s="79"/>
      <c r="AV152" s="79"/>
      <c r="AY152" s="80"/>
      <c r="BF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FE152" s="72"/>
      <c r="FF152" s="72"/>
      <c r="FG152" s="72"/>
      <c r="FH152" s="72"/>
      <c r="FI152" s="72"/>
      <c r="FJ152" s="72"/>
      <c r="FK152" s="72"/>
      <c r="FL152" s="72"/>
    </row>
    <row r="153" spans="24:168">
      <c r="X153" s="75"/>
      <c r="Z153" s="75"/>
      <c r="AA153" s="75"/>
      <c r="AB153" s="75"/>
      <c r="AC153" s="75"/>
      <c r="AD153" s="75"/>
      <c r="AE153" s="75"/>
      <c r="AI153" s="79"/>
      <c r="AJ153" s="79"/>
      <c r="AK153" s="79"/>
      <c r="AL153" s="79"/>
      <c r="AQ153" s="79"/>
      <c r="AR153" s="79"/>
      <c r="AS153" s="79"/>
      <c r="AT153" s="79"/>
      <c r="AU153" s="79"/>
      <c r="AV153" s="79"/>
      <c r="AY153" s="80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FE153" s="72"/>
      <c r="FF153" s="72"/>
      <c r="FG153" s="72"/>
      <c r="FH153" s="72"/>
      <c r="FI153" s="72"/>
      <c r="FJ153" s="72"/>
      <c r="FK153" s="72"/>
      <c r="FL153" s="72"/>
    </row>
    <row r="154" spans="24:168">
      <c r="X154" s="75"/>
      <c r="Z154" s="75"/>
      <c r="AA154" s="75"/>
      <c r="AB154" s="75"/>
      <c r="AC154" s="75"/>
      <c r="AD154" s="75"/>
      <c r="AE154" s="75"/>
      <c r="AI154" s="79"/>
      <c r="AJ154" s="79"/>
      <c r="AK154" s="79"/>
      <c r="AL154" s="79"/>
      <c r="AQ154" s="79"/>
      <c r="AR154" s="79"/>
      <c r="AS154" s="79"/>
      <c r="AT154" s="79"/>
      <c r="AU154" s="79"/>
      <c r="AV154" s="79"/>
      <c r="AY154" s="80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EW154" s="72"/>
      <c r="EX154" s="72"/>
      <c r="EY154" s="72"/>
      <c r="EZ154" s="72"/>
      <c r="FA154" s="72"/>
      <c r="FB154" s="72"/>
      <c r="FC154" s="72"/>
      <c r="FD154" s="72"/>
      <c r="FE154" s="72"/>
      <c r="FF154" s="72"/>
      <c r="FG154" s="72"/>
      <c r="FH154" s="72"/>
      <c r="FI154" s="72"/>
      <c r="FJ154" s="72"/>
      <c r="FK154" s="72"/>
      <c r="FL154" s="72"/>
    </row>
    <row r="155" spans="24:168">
      <c r="X155" s="75"/>
      <c r="Z155" s="75"/>
      <c r="AA155" s="75"/>
      <c r="AB155" s="75"/>
      <c r="AC155" s="75"/>
      <c r="AD155" s="75"/>
      <c r="AE155" s="75"/>
      <c r="AI155" s="79"/>
      <c r="AJ155" s="79"/>
      <c r="AK155" s="79"/>
      <c r="AL155" s="79"/>
      <c r="AQ155" s="79"/>
      <c r="AR155" s="79"/>
      <c r="AS155" s="79"/>
      <c r="AT155" s="79"/>
      <c r="AU155" s="79"/>
      <c r="AV155" s="79"/>
      <c r="AY155" s="80"/>
      <c r="BF155" s="74"/>
      <c r="BG155" s="74"/>
      <c r="BH155" s="74"/>
      <c r="BI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</row>
    <row r="156" spans="24:168">
      <c r="X156" s="75"/>
      <c r="Z156" s="75"/>
      <c r="AA156" s="75"/>
      <c r="AB156" s="75"/>
      <c r="AC156" s="75"/>
      <c r="AD156" s="75"/>
      <c r="AE156" s="75"/>
      <c r="AI156" s="79"/>
      <c r="AJ156" s="79"/>
      <c r="AK156" s="79"/>
      <c r="AL156" s="79"/>
      <c r="AQ156" s="79"/>
      <c r="AR156" s="79"/>
      <c r="AS156" s="79"/>
      <c r="AT156" s="79"/>
      <c r="AU156" s="79"/>
      <c r="AV156" s="79"/>
      <c r="AY156" s="80"/>
      <c r="BE156" s="80"/>
      <c r="BG156" s="74"/>
      <c r="BH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</row>
    <row r="157" spans="24:168">
      <c r="X157" s="75"/>
      <c r="Z157" s="75"/>
      <c r="AA157" s="75"/>
      <c r="AB157" s="75"/>
      <c r="AC157" s="75"/>
      <c r="AD157" s="75"/>
      <c r="AE157" s="75"/>
      <c r="AI157" s="79"/>
      <c r="AJ157" s="79"/>
      <c r="AK157" s="79"/>
      <c r="AL157" s="79"/>
      <c r="AQ157" s="79"/>
      <c r="AR157" s="79"/>
      <c r="AS157" s="79"/>
      <c r="AT157" s="79"/>
      <c r="AU157" s="79"/>
      <c r="AV157" s="79"/>
      <c r="AY157" s="80"/>
      <c r="BE157" s="80"/>
      <c r="BG157" s="74"/>
      <c r="BH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</row>
    <row r="158" spans="24:168">
      <c r="X158" s="75"/>
      <c r="Z158" s="75"/>
      <c r="AA158" s="75"/>
      <c r="AB158" s="75"/>
      <c r="AC158" s="75"/>
      <c r="AD158" s="75"/>
      <c r="AE158" s="75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Y158" s="80"/>
      <c r="BE158" s="80"/>
      <c r="BG158" s="74"/>
      <c r="BH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</row>
    <row r="159" spans="24:168">
      <c r="X159" s="75"/>
      <c r="Z159" s="75"/>
      <c r="AA159" s="75"/>
      <c r="AB159" s="75"/>
      <c r="AC159" s="75"/>
      <c r="AD159" s="75"/>
      <c r="AE159" s="75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BE159" s="80"/>
      <c r="BG159" s="74"/>
      <c r="BH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ET159" s="72"/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</row>
    <row r="160" spans="24:168">
      <c r="X160" s="75"/>
      <c r="Z160" s="75"/>
      <c r="AA160" s="75"/>
      <c r="AB160" s="75"/>
      <c r="AC160" s="75"/>
      <c r="AD160" s="75"/>
      <c r="AE160" s="75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BE160" s="80"/>
      <c r="BG160" s="74"/>
      <c r="BH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ET160" s="72"/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</row>
    <row r="161" spans="24:168">
      <c r="X161" s="75"/>
      <c r="Z161" s="75"/>
      <c r="AA161" s="75"/>
      <c r="AB161" s="75"/>
      <c r="AC161" s="75"/>
      <c r="AD161" s="75"/>
      <c r="AE161" s="75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BE161" s="80"/>
      <c r="BG161" s="74"/>
      <c r="BH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ET161" s="72"/>
      <c r="EU161" s="72"/>
      <c r="EV161" s="72"/>
      <c r="EW161" s="72"/>
      <c r="EX161" s="72"/>
      <c r="EY161" s="72"/>
      <c r="EZ161" s="72"/>
      <c r="FA161" s="72"/>
      <c r="FB161" s="72"/>
      <c r="FC161" s="72"/>
      <c r="FD161" s="72"/>
      <c r="FE161" s="72"/>
      <c r="FF161" s="72"/>
      <c r="FG161" s="72"/>
      <c r="FH161" s="72"/>
      <c r="FI161" s="72"/>
      <c r="FJ161" s="72"/>
      <c r="FK161" s="72"/>
      <c r="FL161" s="72"/>
    </row>
    <row r="162" spans="24:168">
      <c r="X162" s="75"/>
      <c r="Z162" s="75"/>
      <c r="AA162" s="75"/>
      <c r="AB162" s="75"/>
      <c r="AC162" s="75"/>
      <c r="AD162" s="75"/>
      <c r="AE162" s="75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BE162" s="80"/>
      <c r="BG162" s="74"/>
      <c r="BH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ET162" s="72"/>
      <c r="EU162" s="72"/>
      <c r="EV162" s="72"/>
      <c r="EW162" s="72"/>
      <c r="EX162" s="72"/>
      <c r="EY162" s="72"/>
      <c r="EZ162" s="72"/>
      <c r="FA162" s="72"/>
      <c r="FB162" s="72"/>
      <c r="FC162" s="72"/>
      <c r="FD162" s="72"/>
      <c r="FE162" s="72"/>
      <c r="FF162" s="72"/>
      <c r="FG162" s="72"/>
      <c r="FH162" s="72"/>
      <c r="FI162" s="72"/>
      <c r="FJ162" s="72"/>
      <c r="FK162" s="72"/>
      <c r="FL162" s="72"/>
    </row>
    <row r="163" spans="24:168">
      <c r="X163" s="75"/>
      <c r="Z163" s="75"/>
      <c r="AA163" s="75"/>
      <c r="AB163" s="75"/>
      <c r="AC163" s="75"/>
      <c r="AD163" s="75"/>
      <c r="AE163" s="75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BE163" s="80"/>
      <c r="BG163" s="74"/>
      <c r="BH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ET163" s="72"/>
      <c r="EU163" s="72"/>
      <c r="EV163" s="72"/>
      <c r="EW163" s="72"/>
      <c r="EX163" s="72"/>
      <c r="EY163" s="72"/>
      <c r="EZ163" s="72"/>
      <c r="FA163" s="72"/>
      <c r="FB163" s="72"/>
      <c r="FC163" s="72"/>
      <c r="FD163" s="72"/>
      <c r="FE163" s="72"/>
      <c r="FF163" s="72"/>
      <c r="FG163" s="72"/>
      <c r="FH163" s="72"/>
      <c r="FI163" s="72"/>
      <c r="FJ163" s="72"/>
      <c r="FK163" s="72"/>
      <c r="FL163" s="72"/>
    </row>
    <row r="164" spans="24:168">
      <c r="X164" s="75"/>
      <c r="Z164" s="75"/>
      <c r="AA164" s="75"/>
      <c r="AB164" s="75"/>
      <c r="AC164" s="75"/>
      <c r="AD164" s="75"/>
      <c r="AE164" s="75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80"/>
      <c r="BE164" s="80"/>
      <c r="BG164" s="74"/>
      <c r="BH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ET164" s="72"/>
      <c r="EU164" s="72"/>
      <c r="EV164" s="72"/>
      <c r="EW164" s="72"/>
      <c r="EX164" s="72"/>
      <c r="EY164" s="72"/>
      <c r="EZ164" s="72"/>
      <c r="FA164" s="72"/>
      <c r="FB164" s="72"/>
      <c r="FC164" s="72"/>
      <c r="FD164" s="72"/>
      <c r="FE164" s="72"/>
      <c r="FF164" s="72"/>
      <c r="FG164" s="72"/>
      <c r="FH164" s="72"/>
      <c r="FI164" s="72"/>
      <c r="FJ164" s="72"/>
      <c r="FK164" s="72"/>
      <c r="FL164" s="72"/>
    </row>
    <row r="165" spans="24:168">
      <c r="X165" s="75"/>
      <c r="Z165" s="75"/>
      <c r="AA165" s="75"/>
      <c r="AB165" s="75"/>
      <c r="AC165" s="75"/>
      <c r="AD165" s="75"/>
      <c r="AE165" s="75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BE165" s="80"/>
      <c r="BG165" s="74"/>
      <c r="BH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ET165" s="72"/>
      <c r="EU165" s="72"/>
      <c r="EV165" s="72"/>
      <c r="EW165" s="72"/>
      <c r="EX165" s="72"/>
      <c r="EY165" s="72"/>
      <c r="EZ165" s="72"/>
      <c r="FA165" s="72"/>
      <c r="FB165" s="72"/>
      <c r="FC165" s="72"/>
      <c r="FD165" s="72"/>
      <c r="FE165" s="72"/>
      <c r="FF165" s="72"/>
      <c r="FG165" s="72"/>
      <c r="FH165" s="72"/>
      <c r="FI165" s="72"/>
      <c r="FJ165" s="72"/>
      <c r="FK165" s="72"/>
      <c r="FL165" s="72"/>
    </row>
    <row r="166" spans="24:168">
      <c r="X166" s="75"/>
      <c r="Z166" s="75"/>
      <c r="AA166" s="75"/>
      <c r="AB166" s="75"/>
      <c r="AC166" s="75"/>
      <c r="AD166" s="75"/>
      <c r="AE166" s="75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ET166" s="72"/>
      <c r="EU166" s="72"/>
      <c r="EV166" s="72"/>
      <c r="EW166" s="72"/>
      <c r="EX166" s="72"/>
      <c r="EY166" s="72"/>
      <c r="EZ166" s="72"/>
      <c r="FA166" s="72"/>
      <c r="FB166" s="72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</row>
    <row r="167" spans="24:168">
      <c r="X167" s="75"/>
      <c r="Z167" s="75"/>
      <c r="AA167" s="75"/>
      <c r="AB167" s="75"/>
      <c r="AC167" s="75"/>
      <c r="AD167" s="75"/>
      <c r="AE167" s="75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</row>
    <row r="168" spans="24:168">
      <c r="X168" s="75"/>
      <c r="Z168" s="75"/>
      <c r="AA168" s="75"/>
      <c r="AB168" s="75"/>
      <c r="AC168" s="75"/>
      <c r="AD168" s="75"/>
      <c r="AE168" s="75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</row>
    <row r="169" spans="24:168">
      <c r="X169" s="75"/>
      <c r="Z169" s="75"/>
      <c r="AA169" s="75"/>
      <c r="AB169" s="75"/>
      <c r="AC169" s="75"/>
      <c r="AD169" s="75"/>
      <c r="AE169" s="75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</row>
    <row r="170" spans="24:168">
      <c r="X170" s="75"/>
      <c r="Z170" s="75"/>
      <c r="AA170" s="75"/>
      <c r="AB170" s="75"/>
      <c r="AC170" s="75"/>
      <c r="AD170" s="75"/>
      <c r="AE170" s="75"/>
      <c r="AI170" s="79"/>
      <c r="AJ170" s="79"/>
      <c r="AK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</row>
    <row r="171" spans="24:168">
      <c r="X171" s="75"/>
      <c r="Z171" s="75"/>
      <c r="AA171" s="75"/>
      <c r="AB171" s="75"/>
      <c r="AC171" s="75"/>
      <c r="AD171" s="75"/>
      <c r="AE171" s="75"/>
      <c r="AI171" s="79"/>
      <c r="AJ171" s="79"/>
      <c r="AK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</row>
    <row r="172" spans="24:168">
      <c r="X172" s="75"/>
      <c r="Z172" s="75"/>
      <c r="AA172" s="75"/>
      <c r="AB172" s="75"/>
      <c r="AC172" s="75"/>
      <c r="AD172" s="75"/>
      <c r="AE172" s="75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ET172" s="72"/>
      <c r="EU172" s="72"/>
      <c r="EV172" s="72"/>
      <c r="EW172" s="72"/>
      <c r="EX172" s="72"/>
      <c r="EY172" s="72"/>
      <c r="EZ172" s="72"/>
      <c r="FA172" s="72"/>
      <c r="FB172" s="72"/>
      <c r="FC172" s="72"/>
      <c r="FD172" s="72"/>
      <c r="FE172" s="72"/>
      <c r="FF172" s="72"/>
      <c r="FG172" s="72"/>
      <c r="FH172" s="72"/>
      <c r="FI172" s="72"/>
      <c r="FJ172" s="72"/>
      <c r="FK172" s="72"/>
      <c r="FL172" s="72"/>
    </row>
    <row r="173" spans="24:168">
      <c r="X173" s="75"/>
      <c r="Z173" s="75"/>
      <c r="AA173" s="75"/>
      <c r="AB173" s="75"/>
      <c r="AC173" s="75"/>
      <c r="AD173" s="75"/>
      <c r="AE173" s="75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ET173" s="72"/>
      <c r="EU173" s="72"/>
      <c r="EV173" s="72"/>
      <c r="EW173" s="72"/>
      <c r="EX173" s="72"/>
      <c r="EY173" s="72"/>
      <c r="EZ173" s="72"/>
      <c r="FA173" s="72"/>
      <c r="FB173" s="72"/>
      <c r="FC173" s="72"/>
      <c r="FD173" s="72"/>
      <c r="FE173" s="72"/>
      <c r="FF173" s="72"/>
      <c r="FG173" s="72"/>
      <c r="FH173" s="72"/>
      <c r="FI173" s="72"/>
      <c r="FJ173" s="72"/>
      <c r="FK173" s="72"/>
      <c r="FL173" s="72"/>
    </row>
    <row r="174" spans="24:168">
      <c r="X174" s="75"/>
      <c r="Z174" s="75"/>
      <c r="AA174" s="75"/>
      <c r="AB174" s="75"/>
      <c r="AC174" s="75"/>
      <c r="AD174" s="75"/>
      <c r="AE174" s="75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ET174" s="72"/>
      <c r="EU174" s="72"/>
      <c r="EV174" s="72"/>
      <c r="EW174" s="72"/>
      <c r="EX174" s="72"/>
      <c r="EY174" s="72"/>
      <c r="EZ174" s="72"/>
      <c r="FA174" s="72"/>
      <c r="FB174" s="72"/>
      <c r="FC174" s="72"/>
      <c r="FD174" s="72"/>
      <c r="FE174" s="72"/>
      <c r="FF174" s="72"/>
      <c r="FG174" s="72"/>
      <c r="FH174" s="72"/>
      <c r="FI174" s="72"/>
      <c r="FJ174" s="72"/>
      <c r="FK174" s="72"/>
      <c r="FL174" s="72"/>
    </row>
    <row r="175" spans="24:168">
      <c r="X175" s="75"/>
      <c r="Z175" s="75"/>
      <c r="AA175" s="75"/>
      <c r="AB175" s="75"/>
      <c r="AC175" s="75"/>
      <c r="AD175" s="75"/>
      <c r="AE175" s="75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ET175" s="72"/>
      <c r="EU175" s="72"/>
      <c r="EV175" s="72"/>
      <c r="EW175" s="72"/>
      <c r="EX175" s="72"/>
      <c r="EY175" s="72"/>
      <c r="EZ175" s="72"/>
      <c r="FA175" s="72"/>
      <c r="FB175" s="72"/>
      <c r="FC175" s="72"/>
      <c r="FD175" s="72"/>
      <c r="FE175" s="72"/>
      <c r="FF175" s="72"/>
      <c r="FG175" s="72"/>
      <c r="FH175" s="72"/>
      <c r="FI175" s="72"/>
      <c r="FJ175" s="72"/>
      <c r="FK175" s="72"/>
      <c r="FL175" s="72"/>
    </row>
    <row r="176" spans="24:168">
      <c r="X176" s="75"/>
      <c r="Z176" s="75"/>
      <c r="AA176" s="75"/>
      <c r="AB176" s="75"/>
      <c r="AC176" s="75"/>
      <c r="AD176" s="75"/>
      <c r="AE176" s="75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ET176" s="72"/>
      <c r="EU176" s="72"/>
      <c r="EV176" s="72"/>
      <c r="EW176" s="72"/>
      <c r="EX176" s="72"/>
      <c r="EY176" s="72"/>
      <c r="EZ176" s="72"/>
      <c r="FA176" s="72"/>
      <c r="FB176" s="72"/>
      <c r="FC176" s="72"/>
      <c r="FD176" s="72"/>
      <c r="FE176" s="72"/>
      <c r="FF176" s="72"/>
      <c r="FG176" s="72"/>
      <c r="FH176" s="72"/>
      <c r="FI176" s="72"/>
      <c r="FJ176" s="72"/>
      <c r="FK176" s="72"/>
      <c r="FL176" s="72"/>
    </row>
    <row r="177" spans="24:168">
      <c r="X177" s="75"/>
      <c r="Z177" s="75"/>
      <c r="AA177" s="75"/>
      <c r="AB177" s="75"/>
      <c r="AC177" s="75"/>
      <c r="AD177" s="75"/>
      <c r="AE177" s="75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ET177" s="72"/>
      <c r="EU177" s="72"/>
      <c r="EV177" s="72"/>
      <c r="EW177" s="72"/>
      <c r="EX177" s="72"/>
      <c r="EY177" s="72"/>
      <c r="EZ177" s="72"/>
      <c r="FA177" s="72"/>
      <c r="FB177" s="72"/>
      <c r="FC177" s="72"/>
      <c r="FD177" s="72"/>
      <c r="FE177" s="72"/>
      <c r="FF177" s="72"/>
      <c r="FG177" s="72"/>
      <c r="FH177" s="72"/>
      <c r="FI177" s="72"/>
      <c r="FJ177" s="72"/>
      <c r="FK177" s="72"/>
      <c r="FL177" s="72"/>
    </row>
    <row r="178" spans="24:168">
      <c r="X178" s="75"/>
      <c r="Z178" s="75"/>
      <c r="AA178" s="75"/>
      <c r="AB178" s="75"/>
      <c r="AC178" s="75"/>
      <c r="AD178" s="75"/>
      <c r="AE178" s="75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ET178" s="72"/>
      <c r="EU178" s="72"/>
      <c r="EV178" s="72"/>
      <c r="EW178" s="72"/>
      <c r="EX178" s="72"/>
      <c r="EY178" s="72"/>
      <c r="EZ178" s="72"/>
      <c r="FA178" s="72"/>
      <c r="FB178" s="72"/>
      <c r="FC178" s="72"/>
      <c r="FD178" s="72"/>
      <c r="FE178" s="72"/>
      <c r="FF178" s="72"/>
      <c r="FG178" s="72"/>
      <c r="FH178" s="72"/>
      <c r="FI178" s="72"/>
      <c r="FJ178" s="72"/>
      <c r="FK178" s="72"/>
      <c r="FL178" s="72"/>
    </row>
    <row r="179" spans="24:168">
      <c r="X179" s="75"/>
      <c r="Z179" s="75"/>
      <c r="AA179" s="75"/>
      <c r="AB179" s="75"/>
      <c r="AC179" s="75"/>
      <c r="AD179" s="75"/>
      <c r="AE179" s="75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ET179" s="72"/>
      <c r="EU179" s="72"/>
      <c r="EV179" s="72"/>
      <c r="EW179" s="72"/>
      <c r="EX179" s="72"/>
      <c r="EY179" s="72"/>
      <c r="EZ179" s="72"/>
      <c r="FA179" s="72"/>
      <c r="FB179" s="72"/>
      <c r="FC179" s="72"/>
      <c r="FD179" s="72"/>
      <c r="FE179" s="72"/>
      <c r="FF179" s="72"/>
      <c r="FG179" s="72"/>
      <c r="FH179" s="72"/>
      <c r="FI179" s="72"/>
      <c r="FJ179" s="72"/>
      <c r="FK179" s="72"/>
      <c r="FL179" s="72"/>
    </row>
    <row r="180" spans="24:168">
      <c r="X180" s="75"/>
      <c r="Z180" s="75"/>
      <c r="AA180" s="75"/>
      <c r="AB180" s="75"/>
      <c r="AC180" s="75"/>
      <c r="AD180" s="75"/>
      <c r="AE180" s="75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ET180" s="72"/>
      <c r="EU180" s="72"/>
      <c r="EV180" s="72"/>
      <c r="EW180" s="72"/>
      <c r="EX180" s="72"/>
      <c r="EY180" s="72"/>
      <c r="EZ180" s="72"/>
      <c r="FA180" s="72"/>
      <c r="FB180" s="72"/>
      <c r="FC180" s="72"/>
      <c r="FD180" s="72"/>
      <c r="FE180" s="72"/>
      <c r="FF180" s="72"/>
      <c r="FG180" s="72"/>
      <c r="FH180" s="72"/>
      <c r="FI180" s="72"/>
      <c r="FJ180" s="72"/>
      <c r="FK180" s="72"/>
      <c r="FL180" s="72"/>
    </row>
    <row r="181" spans="24:168">
      <c r="X181" s="75"/>
      <c r="Z181" s="75"/>
      <c r="AA181" s="75"/>
      <c r="AB181" s="75"/>
      <c r="AC181" s="75"/>
      <c r="AD181" s="75"/>
      <c r="AE181" s="75"/>
      <c r="AL181" s="79"/>
      <c r="AO181" s="79"/>
      <c r="AP181" s="79"/>
      <c r="AQ181" s="79"/>
      <c r="AR181" s="79"/>
      <c r="AS181" s="79"/>
      <c r="AT181" s="79"/>
      <c r="AU181" s="79"/>
      <c r="AV181" s="79"/>
      <c r="BA181" s="74"/>
      <c r="BB181" s="74"/>
      <c r="BC181" s="74"/>
      <c r="BD181" s="74"/>
      <c r="BE181" s="74"/>
      <c r="BF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ET181" s="72"/>
      <c r="EU181" s="72"/>
      <c r="EV181" s="72"/>
      <c r="EW181" s="72"/>
      <c r="EX181" s="72"/>
      <c r="EY181" s="72"/>
      <c r="EZ181" s="72"/>
      <c r="FA181" s="72"/>
      <c r="FB181" s="72"/>
      <c r="FC181" s="72"/>
      <c r="FD181" s="72"/>
      <c r="FE181" s="72"/>
      <c r="FF181" s="72"/>
      <c r="FG181" s="72"/>
      <c r="FH181" s="72"/>
      <c r="FI181" s="72"/>
      <c r="FJ181" s="72"/>
      <c r="FK181" s="72"/>
      <c r="FL181" s="72"/>
    </row>
    <row r="182" spans="24:168">
      <c r="X182" s="75"/>
      <c r="Z182" s="75"/>
      <c r="AA182" s="75"/>
      <c r="AB182" s="75"/>
      <c r="AC182" s="75"/>
      <c r="AD182" s="75"/>
      <c r="AE182" s="75"/>
      <c r="AG182" s="79"/>
      <c r="AH182" s="79"/>
      <c r="AI182" s="79"/>
      <c r="AJ182" s="79"/>
      <c r="AK182" s="79"/>
      <c r="AL182" s="79"/>
      <c r="AO182" s="79"/>
      <c r="AP182" s="79"/>
      <c r="AQ182" s="79"/>
      <c r="AR182" s="79"/>
      <c r="AS182" s="79"/>
      <c r="AT182" s="79"/>
      <c r="AU182" s="79"/>
      <c r="AV182" s="79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FA182" s="72"/>
      <c r="FB182" s="72"/>
      <c r="FC182" s="72"/>
      <c r="FD182" s="72"/>
      <c r="FE182" s="72"/>
      <c r="FF182" s="72"/>
      <c r="FG182" s="72"/>
      <c r="FH182" s="72"/>
      <c r="FI182" s="72"/>
      <c r="FJ182" s="72"/>
      <c r="FK182" s="72"/>
      <c r="FL182" s="72"/>
    </row>
    <row r="183" spans="24:168">
      <c r="X183" s="75"/>
      <c r="Z183" s="75"/>
      <c r="AA183" s="75"/>
      <c r="AB183" s="75"/>
      <c r="AC183" s="75"/>
      <c r="AD183" s="79"/>
      <c r="AE183" s="79"/>
      <c r="AF183" s="79"/>
      <c r="AG183" s="79"/>
      <c r="AH183" s="79"/>
      <c r="AI183" s="79"/>
      <c r="AJ183" s="79"/>
      <c r="AK183" s="79"/>
      <c r="AL183" s="79"/>
      <c r="AO183" s="79"/>
      <c r="AP183" s="79"/>
      <c r="AQ183" s="79"/>
      <c r="AR183" s="79"/>
      <c r="AS183" s="79"/>
      <c r="AT183" s="79"/>
      <c r="AU183" s="79"/>
      <c r="AV183" s="79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EQ183" s="72"/>
      <c r="ER183" s="72"/>
      <c r="ES183" s="72"/>
      <c r="ET183" s="72"/>
      <c r="EU183" s="72"/>
      <c r="EV183" s="72"/>
      <c r="EW183" s="72"/>
      <c r="EX183" s="72"/>
      <c r="EY183" s="72"/>
      <c r="EZ183" s="72"/>
      <c r="FA183" s="72"/>
      <c r="FB183" s="72"/>
      <c r="FC183" s="72"/>
      <c r="FD183" s="72"/>
      <c r="FE183" s="72"/>
      <c r="FF183" s="72"/>
      <c r="FG183" s="72"/>
      <c r="FH183" s="72"/>
      <c r="FI183" s="72"/>
      <c r="FJ183" s="72"/>
      <c r="FK183" s="72"/>
      <c r="FL183" s="72"/>
    </row>
    <row r="184" spans="24:168">
      <c r="X184" s="75"/>
      <c r="Z184" s="75"/>
      <c r="AA184" s="75"/>
      <c r="AB184" s="75"/>
      <c r="AC184" s="75"/>
      <c r="AD184" s="79"/>
      <c r="AE184" s="79"/>
      <c r="AF184" s="79"/>
      <c r="AG184" s="79"/>
      <c r="AH184" s="79"/>
      <c r="AI184" s="79"/>
      <c r="AJ184" s="79"/>
      <c r="AK184" s="79"/>
      <c r="AL184" s="79"/>
      <c r="AO184" s="79"/>
      <c r="AP184" s="79"/>
      <c r="AQ184" s="79"/>
      <c r="AR184" s="79"/>
      <c r="AS184" s="79"/>
      <c r="AT184" s="80"/>
      <c r="AU184" s="79"/>
      <c r="AV184" s="79"/>
      <c r="BA184" s="74"/>
      <c r="BB184" s="74"/>
      <c r="BC184" s="74"/>
      <c r="BD184" s="74"/>
      <c r="BE184" s="74"/>
      <c r="BF184" s="74"/>
      <c r="BG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EU184" s="72"/>
      <c r="EV184" s="72"/>
      <c r="EW184" s="72"/>
      <c r="EX184" s="72"/>
      <c r="EY184" s="72"/>
      <c r="EZ184" s="72"/>
      <c r="FA184" s="72"/>
      <c r="FB184" s="72"/>
      <c r="FC184" s="72"/>
      <c r="FD184" s="72"/>
      <c r="FE184" s="72"/>
      <c r="FF184" s="72"/>
      <c r="FG184" s="72"/>
      <c r="FH184" s="72"/>
      <c r="FI184" s="72"/>
      <c r="FJ184" s="72"/>
      <c r="FK184" s="72"/>
      <c r="FL184" s="72"/>
    </row>
    <row r="185" spans="24:168">
      <c r="X185" s="75"/>
      <c r="Z185" s="75"/>
      <c r="AA185" s="75"/>
      <c r="AB185" s="75"/>
      <c r="AC185" s="75"/>
      <c r="AD185" s="79"/>
      <c r="AE185" s="79"/>
      <c r="AF185" s="79"/>
      <c r="AG185" s="79"/>
      <c r="AH185" s="79"/>
      <c r="AI185" s="79"/>
      <c r="AJ185" s="79"/>
      <c r="AK185" s="79"/>
      <c r="AL185" s="79"/>
      <c r="AO185" s="79"/>
      <c r="AP185" s="79"/>
      <c r="AQ185" s="79"/>
      <c r="AR185" s="79"/>
      <c r="AS185" s="79"/>
      <c r="AT185" s="80"/>
      <c r="AU185" s="79"/>
      <c r="AV185" s="79"/>
      <c r="BA185" s="74"/>
      <c r="BB185" s="74"/>
      <c r="BC185" s="74"/>
      <c r="BD185" s="74"/>
      <c r="BE185" s="74"/>
      <c r="BF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EU185" s="72"/>
      <c r="EV185" s="72"/>
      <c r="EW185" s="72"/>
      <c r="EX185" s="72"/>
      <c r="EY185" s="72"/>
      <c r="EZ185" s="72"/>
      <c r="FA185" s="72"/>
      <c r="FB185" s="72"/>
      <c r="FC185" s="72"/>
      <c r="FD185" s="72"/>
      <c r="FE185" s="72"/>
      <c r="FF185" s="72"/>
      <c r="FG185" s="72"/>
      <c r="FH185" s="72"/>
      <c r="FI185" s="72"/>
      <c r="FJ185" s="72"/>
      <c r="FK185" s="72"/>
      <c r="FL185" s="72"/>
    </row>
    <row r="186" spans="24:168">
      <c r="X186" s="75"/>
      <c r="Z186" s="75"/>
      <c r="AA186" s="75"/>
      <c r="AB186" s="75"/>
      <c r="AC186" s="75"/>
      <c r="AD186" s="79"/>
      <c r="AE186" s="79"/>
      <c r="AF186" s="79"/>
      <c r="AG186" s="79"/>
      <c r="AH186" s="79"/>
      <c r="AI186" s="79"/>
      <c r="AJ186" s="79"/>
      <c r="AK186" s="79"/>
      <c r="AL186" s="79"/>
      <c r="AO186" s="79"/>
      <c r="AP186" s="79"/>
      <c r="AQ186" s="79"/>
      <c r="AR186" s="79"/>
      <c r="AS186" s="79"/>
      <c r="AT186" s="80"/>
      <c r="AU186" s="79"/>
      <c r="AV186" s="79"/>
      <c r="BA186" s="74"/>
      <c r="BB186" s="74"/>
      <c r="BC186" s="74"/>
      <c r="BD186" s="74"/>
      <c r="BE186" s="74"/>
      <c r="BF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FC186" s="72"/>
      <c r="FD186" s="72"/>
      <c r="FE186" s="72"/>
      <c r="FF186" s="72"/>
      <c r="FG186" s="72"/>
      <c r="FH186" s="72"/>
      <c r="FI186" s="72"/>
      <c r="FJ186" s="72"/>
      <c r="FK186" s="72"/>
      <c r="FL186" s="72"/>
    </row>
    <row r="187" spans="24:168">
      <c r="X187" s="75"/>
      <c r="Z187" s="75"/>
      <c r="AA187" s="75"/>
      <c r="AB187" s="75"/>
      <c r="AC187" s="75"/>
      <c r="AD187" s="79"/>
      <c r="AE187" s="79"/>
      <c r="AF187" s="79"/>
      <c r="AG187" s="79"/>
      <c r="AH187" s="79"/>
      <c r="AI187" s="79"/>
      <c r="AJ187" s="79"/>
      <c r="AK187" s="79"/>
      <c r="AL187" s="79"/>
      <c r="AO187" s="79"/>
      <c r="AP187" s="79"/>
      <c r="AQ187" s="79"/>
      <c r="AR187" s="79"/>
      <c r="AS187" s="79"/>
      <c r="AT187" s="80"/>
      <c r="AU187" s="79"/>
      <c r="AV187" s="79"/>
      <c r="BA187" s="74"/>
      <c r="BB187" s="74"/>
      <c r="BC187" s="74"/>
      <c r="BD187" s="74"/>
      <c r="BE187" s="74"/>
      <c r="BF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FC187" s="72"/>
      <c r="FD187" s="72"/>
      <c r="FE187" s="72"/>
      <c r="FF187" s="72"/>
      <c r="FG187" s="72"/>
      <c r="FH187" s="72"/>
      <c r="FI187" s="72"/>
      <c r="FJ187" s="72"/>
      <c r="FK187" s="72"/>
      <c r="FL187" s="72"/>
    </row>
    <row r="188" spans="24:168">
      <c r="X188" s="75"/>
      <c r="Z188" s="75"/>
      <c r="AA188" s="75"/>
      <c r="AB188" s="75"/>
      <c r="AC188" s="75"/>
      <c r="AD188" s="79"/>
      <c r="AE188" s="79"/>
      <c r="AF188" s="79"/>
      <c r="AG188" s="79"/>
      <c r="AH188" s="79"/>
      <c r="AI188" s="79"/>
      <c r="AJ188" s="79"/>
      <c r="AK188" s="79"/>
      <c r="AL188" s="79"/>
      <c r="AO188" s="79"/>
      <c r="AP188" s="79"/>
      <c r="AQ188" s="79"/>
      <c r="AR188" s="79"/>
      <c r="AS188" s="79"/>
      <c r="AT188" s="80"/>
      <c r="AU188" s="79"/>
      <c r="AV188" s="79"/>
      <c r="BA188" s="74"/>
      <c r="BB188" s="74"/>
      <c r="BC188" s="74"/>
      <c r="BD188" s="74"/>
      <c r="BE188" s="74"/>
      <c r="BF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FC188" s="72"/>
      <c r="FD188" s="72"/>
      <c r="FE188" s="72"/>
      <c r="FF188" s="72"/>
      <c r="FG188" s="72"/>
      <c r="FH188" s="72"/>
      <c r="FI188" s="72"/>
      <c r="FJ188" s="72"/>
      <c r="FK188" s="72"/>
      <c r="FL188" s="72"/>
    </row>
    <row r="189" spans="24:168">
      <c r="X189" s="75"/>
      <c r="Z189" s="75"/>
      <c r="AA189" s="75"/>
      <c r="AB189" s="75"/>
      <c r="AC189" s="75"/>
      <c r="AD189" s="79"/>
      <c r="AE189" s="79"/>
      <c r="AF189" s="79"/>
      <c r="AG189" s="79"/>
      <c r="AH189" s="79"/>
      <c r="AI189" s="79"/>
      <c r="AJ189" s="79"/>
      <c r="AK189" s="79"/>
      <c r="AL189" s="79"/>
      <c r="AO189" s="79"/>
      <c r="AP189" s="79"/>
      <c r="AQ189" s="79"/>
      <c r="AR189" s="79"/>
      <c r="AS189" s="79"/>
      <c r="AT189" s="80"/>
      <c r="AU189" s="79"/>
      <c r="AV189" s="79"/>
      <c r="BA189" s="74"/>
      <c r="BB189" s="74"/>
      <c r="BC189" s="74"/>
      <c r="BD189" s="74"/>
      <c r="BE189" s="74"/>
      <c r="BF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FC189" s="72"/>
      <c r="FD189" s="72"/>
      <c r="FE189" s="72"/>
      <c r="FF189" s="72"/>
      <c r="FG189" s="72"/>
      <c r="FH189" s="72"/>
      <c r="FI189" s="72"/>
      <c r="FJ189" s="72"/>
      <c r="FK189" s="72"/>
      <c r="FL189" s="72"/>
    </row>
    <row r="190" spans="24:168">
      <c r="X190" s="75"/>
      <c r="Z190" s="75"/>
      <c r="AA190" s="75"/>
      <c r="AB190" s="75"/>
      <c r="AC190" s="75"/>
      <c r="AD190" s="79"/>
      <c r="AE190" s="79"/>
      <c r="AF190" s="79"/>
      <c r="AG190" s="79"/>
      <c r="AH190" s="79"/>
      <c r="AI190" s="79"/>
      <c r="AJ190" s="79"/>
      <c r="AK190" s="79"/>
      <c r="AL190" s="79"/>
      <c r="AO190" s="79"/>
      <c r="AP190" s="79"/>
      <c r="AQ190" s="79"/>
      <c r="AR190" s="79"/>
      <c r="AS190" s="79"/>
      <c r="AT190" s="80"/>
      <c r="AU190" s="79"/>
      <c r="AV190" s="79"/>
      <c r="BA190" s="74"/>
      <c r="BB190" s="74"/>
      <c r="BC190" s="74"/>
      <c r="BD190" s="74"/>
      <c r="BE190" s="74"/>
      <c r="BF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FC190" s="72"/>
      <c r="FD190" s="72"/>
      <c r="FE190" s="72"/>
      <c r="FF190" s="72"/>
      <c r="FG190" s="72"/>
      <c r="FH190" s="72"/>
      <c r="FI190" s="72"/>
      <c r="FJ190" s="72"/>
      <c r="FK190" s="72"/>
      <c r="FL190" s="72"/>
    </row>
    <row r="191" spans="24:168">
      <c r="X191" s="75"/>
      <c r="Z191" s="75"/>
      <c r="AA191" s="75"/>
      <c r="AB191" s="75"/>
      <c r="AC191" s="75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80"/>
      <c r="AU191" s="79"/>
      <c r="AV191" s="79"/>
      <c r="BA191" s="74"/>
      <c r="BB191" s="74"/>
      <c r="BC191" s="74"/>
      <c r="BD191" s="74"/>
      <c r="BE191" s="74"/>
      <c r="BF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FC191" s="72"/>
      <c r="FD191" s="72"/>
      <c r="FE191" s="72"/>
      <c r="FF191" s="72"/>
      <c r="FG191" s="72"/>
      <c r="FH191" s="72"/>
      <c r="FI191" s="72"/>
      <c r="FJ191" s="72"/>
      <c r="FK191" s="72"/>
      <c r="FL191" s="72"/>
    </row>
    <row r="192" spans="24:168">
      <c r="X192" s="75"/>
      <c r="Z192" s="75"/>
      <c r="AA192" s="75"/>
      <c r="AB192" s="75"/>
      <c r="AC192" s="75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80"/>
      <c r="AU192" s="79"/>
      <c r="AV192" s="79"/>
      <c r="BA192" s="74"/>
      <c r="BB192" s="74"/>
      <c r="BC192" s="74"/>
      <c r="BD192" s="74"/>
      <c r="BE192" s="74"/>
      <c r="BF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FC192" s="72"/>
      <c r="FD192" s="72"/>
      <c r="FE192" s="72"/>
      <c r="FF192" s="72"/>
      <c r="FG192" s="72"/>
      <c r="FH192" s="72"/>
      <c r="FI192" s="72"/>
      <c r="FJ192" s="72"/>
      <c r="FK192" s="72"/>
      <c r="FL192" s="72"/>
    </row>
    <row r="193" spans="24:168">
      <c r="X193" s="75"/>
      <c r="Z193" s="75"/>
      <c r="AA193" s="75"/>
      <c r="AB193" s="75"/>
      <c r="AC193" s="75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80"/>
      <c r="AU193" s="79"/>
      <c r="AV193" s="79"/>
      <c r="BA193" s="74"/>
      <c r="BB193" s="74"/>
      <c r="BC193" s="74"/>
      <c r="BD193" s="74"/>
      <c r="BE193" s="74"/>
      <c r="BF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FC193" s="72"/>
      <c r="FD193" s="72"/>
      <c r="FE193" s="72"/>
      <c r="FF193" s="72"/>
      <c r="FG193" s="72"/>
      <c r="FH193" s="72"/>
      <c r="FI193" s="72"/>
      <c r="FJ193" s="72"/>
      <c r="FK193" s="72"/>
      <c r="FL193" s="72"/>
    </row>
    <row r="194" spans="24:168">
      <c r="X194" s="75"/>
      <c r="Z194" s="75"/>
      <c r="AA194" s="75"/>
      <c r="AB194" s="75"/>
      <c r="AC194" s="75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80"/>
      <c r="AU194" s="79"/>
      <c r="AV194" s="79"/>
      <c r="BA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FC194" s="72"/>
      <c r="FD194" s="72"/>
      <c r="FE194" s="72"/>
      <c r="FF194" s="72"/>
      <c r="FG194" s="72"/>
      <c r="FH194" s="72"/>
      <c r="FI194" s="72"/>
      <c r="FJ194" s="72"/>
      <c r="FK194" s="72"/>
      <c r="FL194" s="72"/>
    </row>
    <row r="195" spans="24:168">
      <c r="X195" s="75"/>
      <c r="Z195" s="75"/>
      <c r="AA195" s="75"/>
      <c r="AB195" s="75"/>
      <c r="AC195" s="75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80"/>
      <c r="AU195" s="79"/>
      <c r="AV195" s="79"/>
      <c r="BA195" s="74"/>
      <c r="BB195" s="74"/>
      <c r="BC195" s="74"/>
      <c r="BD195" s="74"/>
      <c r="BE195" s="74"/>
      <c r="BF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</row>
    <row r="196" spans="24:168">
      <c r="X196" s="75"/>
      <c r="Z196" s="75"/>
      <c r="AA196" s="75"/>
      <c r="AB196" s="75"/>
      <c r="AC196" s="75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80"/>
      <c r="AU196" s="79"/>
      <c r="AV196" s="79"/>
      <c r="BA196" s="74"/>
      <c r="BB196" s="74"/>
      <c r="BC196" s="74"/>
      <c r="BD196" s="74"/>
      <c r="BE196" s="74"/>
      <c r="BF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</row>
    <row r="197" spans="24:168">
      <c r="X197" s="75"/>
      <c r="Z197" s="75"/>
      <c r="AA197" s="75"/>
      <c r="AB197" s="75"/>
      <c r="AC197" s="75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80"/>
      <c r="AU197" s="79"/>
      <c r="AV197" s="79"/>
      <c r="AZ197" s="74"/>
      <c r="BA197" s="80"/>
      <c r="BB197" s="74"/>
      <c r="BC197" s="74"/>
      <c r="BD197" s="74"/>
      <c r="BE197" s="74"/>
      <c r="BF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</row>
    <row r="198" spans="24:168">
      <c r="X198" s="75"/>
      <c r="Z198" s="75"/>
      <c r="AA198" s="75"/>
      <c r="AB198" s="75"/>
      <c r="AC198" s="75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80"/>
      <c r="AU198" s="79"/>
      <c r="AV198" s="79"/>
      <c r="AX198" s="74"/>
      <c r="AY198" s="74"/>
      <c r="BA198" s="74"/>
      <c r="BC198" s="80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</row>
    <row r="199" spans="24:168">
      <c r="X199" s="75"/>
      <c r="Z199" s="75"/>
      <c r="AA199" s="75"/>
      <c r="AB199" s="75"/>
      <c r="AC199" s="75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80"/>
      <c r="AU199" s="79"/>
      <c r="AV199" s="79"/>
      <c r="BC199" s="80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</row>
    <row r="200" spans="24:168">
      <c r="X200" s="75"/>
      <c r="Z200" s="75"/>
      <c r="AA200" s="75"/>
      <c r="AB200" s="75"/>
      <c r="AC200" s="75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80"/>
      <c r="AU200" s="79"/>
      <c r="AV200" s="79"/>
      <c r="BC200" s="80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</row>
    <row r="201" spans="24:168">
      <c r="X201" s="75"/>
      <c r="Z201" s="75"/>
      <c r="AA201" s="75"/>
      <c r="AB201" s="75"/>
      <c r="AC201" s="75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80"/>
      <c r="AU201" s="79"/>
      <c r="AV201" s="79"/>
      <c r="BC201" s="80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</row>
    <row r="202" spans="24:168">
      <c r="X202" s="75"/>
      <c r="Z202" s="75"/>
      <c r="AA202" s="75"/>
      <c r="AB202" s="75"/>
      <c r="AC202" s="75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80"/>
      <c r="AU202" s="79"/>
      <c r="AV202" s="79"/>
      <c r="BC202" s="80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FC202" s="72"/>
      <c r="FD202" s="72"/>
      <c r="FE202" s="72"/>
      <c r="FF202" s="72"/>
      <c r="FG202" s="72"/>
      <c r="FH202" s="72"/>
      <c r="FI202" s="72"/>
      <c r="FJ202" s="72"/>
      <c r="FK202" s="72"/>
      <c r="FL202" s="72"/>
    </row>
    <row r="203" spans="24:168">
      <c r="X203" s="75"/>
      <c r="Z203" s="75"/>
      <c r="AA203" s="75"/>
      <c r="AB203" s="75"/>
      <c r="AC203" s="75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80"/>
      <c r="AU203" s="79"/>
      <c r="AV203" s="79"/>
      <c r="BC203" s="80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FC203" s="72"/>
      <c r="FD203" s="72"/>
      <c r="FE203" s="72"/>
      <c r="FF203" s="72"/>
      <c r="FG203" s="72"/>
      <c r="FH203" s="72"/>
      <c r="FI203" s="72"/>
      <c r="FJ203" s="72"/>
      <c r="FK203" s="72"/>
      <c r="FL203" s="72"/>
    </row>
    <row r="204" spans="24:168">
      <c r="X204" s="75"/>
      <c r="Z204" s="75"/>
      <c r="AA204" s="75"/>
      <c r="AB204" s="75"/>
      <c r="AC204" s="75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80"/>
      <c r="AU204" s="79"/>
      <c r="AV204" s="79"/>
      <c r="BC204" s="80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FC204" s="72"/>
      <c r="FD204" s="72"/>
      <c r="FE204" s="72"/>
      <c r="FF204" s="72"/>
      <c r="FG204" s="72"/>
      <c r="FH204" s="72"/>
      <c r="FI204" s="72"/>
      <c r="FJ204" s="72"/>
      <c r="FK204" s="72"/>
      <c r="FL204" s="72"/>
    </row>
    <row r="205" spans="24:168">
      <c r="X205" s="75"/>
      <c r="Z205" s="75"/>
      <c r="AA205" s="75"/>
      <c r="AB205" s="75"/>
      <c r="AC205" s="75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80"/>
      <c r="AU205" s="79"/>
      <c r="AV205" s="79"/>
      <c r="BC205" s="80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FC205" s="72"/>
      <c r="FD205" s="72"/>
      <c r="FE205" s="72"/>
      <c r="FF205" s="72"/>
      <c r="FG205" s="72"/>
      <c r="FH205" s="72"/>
      <c r="FI205" s="72"/>
      <c r="FJ205" s="72"/>
      <c r="FK205" s="72"/>
      <c r="FL205" s="72"/>
    </row>
    <row r="206" spans="24:168">
      <c r="X206" s="75"/>
      <c r="Z206" s="75"/>
      <c r="AA206" s="75"/>
      <c r="AB206" s="75"/>
      <c r="AC206" s="75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80"/>
      <c r="AU206" s="79"/>
      <c r="AV206" s="79"/>
      <c r="BC206" s="80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FC206" s="72"/>
      <c r="FD206" s="72"/>
      <c r="FE206" s="72"/>
      <c r="FF206" s="72"/>
      <c r="FG206" s="72"/>
      <c r="FH206" s="72"/>
      <c r="FI206" s="72"/>
      <c r="FJ206" s="72"/>
      <c r="FK206" s="72"/>
      <c r="FL206" s="72"/>
    </row>
    <row r="207" spans="24:168">
      <c r="X207" s="75"/>
      <c r="Z207" s="75"/>
      <c r="AA207" s="75"/>
      <c r="AB207" s="75"/>
      <c r="AC207" s="75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80"/>
      <c r="AU207" s="79"/>
      <c r="AV207" s="79"/>
      <c r="BC207" s="80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FC207" s="72"/>
      <c r="FD207" s="72"/>
      <c r="FE207" s="72"/>
      <c r="FF207" s="72"/>
      <c r="FG207" s="72"/>
      <c r="FH207" s="72"/>
      <c r="FI207" s="72"/>
      <c r="FJ207" s="72"/>
      <c r="FK207" s="72"/>
      <c r="FL207" s="72"/>
    </row>
    <row r="208" spans="24:168">
      <c r="X208" s="75"/>
      <c r="Z208" s="75"/>
      <c r="AA208" s="75"/>
      <c r="AB208" s="75"/>
      <c r="AC208" s="75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80"/>
      <c r="AU208" s="79"/>
      <c r="AV208" s="79"/>
      <c r="BC208" s="80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</row>
    <row r="209" spans="24:168">
      <c r="X209" s="75"/>
      <c r="Z209" s="75"/>
      <c r="AA209" s="75"/>
      <c r="AB209" s="75"/>
      <c r="AC209" s="75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80"/>
      <c r="AU209" s="79"/>
      <c r="AV209" s="79"/>
      <c r="BC209" s="80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FC209" s="72"/>
      <c r="FD209" s="72"/>
      <c r="FE209" s="72"/>
      <c r="FF209" s="72"/>
      <c r="FG209" s="72"/>
      <c r="FH209" s="72"/>
      <c r="FI209" s="72"/>
      <c r="FJ209" s="72"/>
      <c r="FK209" s="72"/>
      <c r="FL209" s="72"/>
    </row>
    <row r="210" spans="24:168">
      <c r="X210" s="75"/>
      <c r="Z210" s="75"/>
      <c r="AA210" s="75"/>
      <c r="AB210" s="75"/>
      <c r="AC210" s="75"/>
      <c r="AD210" s="75"/>
      <c r="AE210" s="75"/>
      <c r="AK210" s="79"/>
      <c r="AL210" s="79"/>
      <c r="AM210" s="79"/>
      <c r="AN210" s="79"/>
      <c r="AO210" s="79"/>
      <c r="AP210" s="79"/>
      <c r="AQ210" s="79"/>
      <c r="AR210" s="79"/>
      <c r="AS210" s="79"/>
      <c r="AT210" s="80"/>
      <c r="AU210" s="79"/>
      <c r="AV210" s="79"/>
      <c r="BC210" s="80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FC210" s="72"/>
      <c r="FD210" s="72"/>
      <c r="FE210" s="72"/>
      <c r="FF210" s="72"/>
      <c r="FG210" s="72"/>
      <c r="FH210" s="72"/>
      <c r="FI210" s="72"/>
      <c r="FJ210" s="72"/>
      <c r="FK210" s="72"/>
      <c r="FL210" s="72"/>
    </row>
    <row r="211" spans="24:168">
      <c r="X211" s="75"/>
      <c r="Z211" s="75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BC211" s="80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FC211" s="72"/>
      <c r="FD211" s="72"/>
      <c r="FE211" s="72"/>
      <c r="FF211" s="72"/>
      <c r="FG211" s="72"/>
      <c r="FH211" s="72"/>
      <c r="FI211" s="72"/>
      <c r="FJ211" s="72"/>
      <c r="FK211" s="72"/>
      <c r="FL211" s="72"/>
    </row>
    <row r="212" spans="24:168">
      <c r="X212" s="75"/>
      <c r="Z212" s="75"/>
      <c r="AA212" s="75"/>
      <c r="AB212" s="75"/>
      <c r="AC212" s="75"/>
      <c r="AD212" s="75"/>
      <c r="AE212" s="79"/>
      <c r="AF212" s="79"/>
      <c r="AG212" s="79"/>
      <c r="AH212" s="79"/>
      <c r="AI212" s="79"/>
      <c r="AJ212" s="79"/>
      <c r="AK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BC212" s="80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FC212" s="72"/>
      <c r="FD212" s="72"/>
      <c r="FE212" s="72"/>
      <c r="FF212" s="72"/>
      <c r="FG212" s="72"/>
      <c r="FH212" s="72"/>
      <c r="FI212" s="72"/>
      <c r="FJ212" s="72"/>
      <c r="FK212" s="72"/>
      <c r="FL212" s="72"/>
    </row>
    <row r="213" spans="24:168">
      <c r="X213" s="75"/>
      <c r="Z213" s="75"/>
      <c r="AA213" s="75"/>
      <c r="AB213" s="75"/>
      <c r="AC213" s="75"/>
      <c r="AD213" s="75"/>
      <c r="AE213" s="79"/>
      <c r="AF213" s="79"/>
      <c r="AG213" s="79"/>
      <c r="AH213" s="79"/>
      <c r="AI213" s="79"/>
      <c r="AJ213" s="79"/>
      <c r="AK213" s="79"/>
      <c r="AM213" s="79"/>
      <c r="AN213" s="79"/>
      <c r="AO213" s="79"/>
      <c r="AP213" s="79"/>
      <c r="AQ213" s="79"/>
      <c r="AR213" s="79"/>
      <c r="AS213" s="79"/>
      <c r="AT213" s="79"/>
      <c r="AU213" s="80"/>
      <c r="AV213" s="79"/>
      <c r="BC213" s="80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FC213" s="72"/>
      <c r="FD213" s="72"/>
      <c r="FE213" s="72"/>
      <c r="FF213" s="72"/>
      <c r="FG213" s="72"/>
      <c r="FH213" s="72"/>
      <c r="FI213" s="72"/>
      <c r="FJ213" s="72"/>
      <c r="FK213" s="72"/>
      <c r="FL213" s="72"/>
    </row>
    <row r="214" spans="24:168">
      <c r="X214" s="75"/>
      <c r="Z214" s="75"/>
      <c r="AA214" s="75"/>
      <c r="AB214" s="75"/>
      <c r="AC214" s="75"/>
      <c r="AD214" s="75"/>
      <c r="AE214" s="75"/>
      <c r="AM214" s="79"/>
      <c r="AN214" s="79"/>
      <c r="AO214" s="79"/>
      <c r="AP214" s="79"/>
      <c r="AQ214" s="79"/>
      <c r="AR214" s="79"/>
      <c r="AS214" s="79"/>
      <c r="AT214" s="79"/>
      <c r="AU214" s="80"/>
      <c r="AV214" s="79"/>
      <c r="BC214" s="80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FC214" s="72"/>
      <c r="FD214" s="72"/>
      <c r="FE214" s="72"/>
      <c r="FF214" s="72"/>
      <c r="FG214" s="72"/>
      <c r="FH214" s="72"/>
      <c r="FI214" s="72"/>
      <c r="FJ214" s="72"/>
      <c r="FK214" s="72"/>
      <c r="FL214" s="72"/>
    </row>
    <row r="215" spans="24:168">
      <c r="X215" s="75"/>
      <c r="Z215" s="75"/>
      <c r="AA215" s="75"/>
      <c r="AB215" s="75"/>
      <c r="AC215" s="75"/>
      <c r="AD215" s="75"/>
      <c r="AE215" s="75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BC215" s="80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FC215" s="72"/>
      <c r="FD215" s="72"/>
      <c r="FE215" s="72"/>
      <c r="FF215" s="72"/>
      <c r="FG215" s="72"/>
      <c r="FH215" s="72"/>
      <c r="FI215" s="72"/>
      <c r="FJ215" s="72"/>
      <c r="FK215" s="72"/>
      <c r="FL215" s="72"/>
    </row>
    <row r="216" spans="24:168">
      <c r="X216" s="75"/>
      <c r="Z216" s="75"/>
      <c r="AA216" s="75"/>
      <c r="AB216" s="75"/>
      <c r="AC216" s="75"/>
      <c r="AD216" s="75"/>
      <c r="AE216" s="75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BC216" s="80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FC216" s="72"/>
      <c r="FD216" s="72"/>
      <c r="FE216" s="72"/>
      <c r="FF216" s="72"/>
      <c r="FG216" s="72"/>
      <c r="FH216" s="72"/>
      <c r="FI216" s="72"/>
      <c r="FJ216" s="72"/>
      <c r="FK216" s="72"/>
      <c r="FL216" s="72"/>
    </row>
    <row r="217" spans="24:168">
      <c r="X217" s="75"/>
      <c r="Z217" s="75"/>
      <c r="AA217" s="75"/>
      <c r="AB217" s="75"/>
      <c r="AC217" s="75"/>
      <c r="AD217" s="75"/>
      <c r="AE217" s="75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BC217" s="80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FC217" s="72"/>
      <c r="FD217" s="72"/>
      <c r="FE217" s="72"/>
      <c r="FF217" s="72"/>
      <c r="FG217" s="72"/>
      <c r="FH217" s="72"/>
      <c r="FI217" s="72"/>
      <c r="FJ217" s="72"/>
      <c r="FK217" s="72"/>
      <c r="FL217" s="72"/>
    </row>
    <row r="218" spans="24:168">
      <c r="X218" s="75"/>
      <c r="Z218" s="75"/>
      <c r="AA218" s="75"/>
      <c r="AB218" s="75"/>
      <c r="AC218" s="75"/>
      <c r="AD218" s="75"/>
      <c r="AE218" s="75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BC218" s="80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FC218" s="72"/>
      <c r="FD218" s="72"/>
      <c r="FE218" s="72"/>
      <c r="FF218" s="72"/>
      <c r="FG218" s="72"/>
      <c r="FH218" s="72"/>
      <c r="FI218" s="72"/>
      <c r="FJ218" s="72"/>
      <c r="FK218" s="72"/>
      <c r="FL218" s="72"/>
    </row>
    <row r="219" spans="24:168">
      <c r="X219" s="75"/>
      <c r="Z219" s="75"/>
      <c r="AA219" s="75"/>
      <c r="AB219" s="75"/>
      <c r="AC219" s="75"/>
      <c r="AD219" s="75"/>
      <c r="AE219" s="75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BC219" s="80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FC219" s="72"/>
      <c r="FD219" s="72"/>
      <c r="FE219" s="72"/>
      <c r="FF219" s="72"/>
      <c r="FG219" s="72"/>
      <c r="FH219" s="72"/>
      <c r="FI219" s="72"/>
      <c r="FJ219" s="72"/>
      <c r="FK219" s="72"/>
      <c r="FL219" s="72"/>
    </row>
    <row r="220" spans="24:168">
      <c r="X220" s="75"/>
      <c r="Z220" s="75"/>
      <c r="AA220" s="75"/>
      <c r="AB220" s="75"/>
      <c r="AC220" s="75"/>
      <c r="AD220" s="75"/>
      <c r="AE220" s="75"/>
      <c r="AM220" s="79"/>
      <c r="AN220" s="79"/>
      <c r="AO220" s="79"/>
      <c r="AP220" s="79"/>
      <c r="AQ220" s="80"/>
      <c r="AR220" s="79"/>
      <c r="AS220" s="79"/>
      <c r="AT220" s="79"/>
      <c r="AU220" s="79"/>
      <c r="AV220" s="79"/>
      <c r="BC220" s="80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FC220" s="72"/>
      <c r="FD220" s="72"/>
      <c r="FE220" s="72"/>
      <c r="FF220" s="72"/>
      <c r="FG220" s="72"/>
      <c r="FH220" s="72"/>
      <c r="FI220" s="72"/>
      <c r="FJ220" s="72"/>
      <c r="FK220" s="72"/>
      <c r="FL220" s="72"/>
    </row>
    <row r="221" spans="24:168">
      <c r="X221" s="75"/>
      <c r="Z221" s="75"/>
      <c r="AA221" s="75"/>
      <c r="AB221" s="75"/>
      <c r="AC221" s="75"/>
      <c r="AD221" s="75"/>
      <c r="AE221" s="75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BC221" s="80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FC221" s="72"/>
      <c r="FD221" s="72"/>
      <c r="FE221" s="72"/>
      <c r="FF221" s="72"/>
      <c r="FG221" s="72"/>
      <c r="FH221" s="72"/>
      <c r="FI221" s="72"/>
      <c r="FJ221" s="72"/>
      <c r="FK221" s="72"/>
      <c r="FL221" s="72"/>
    </row>
    <row r="222" spans="24:168">
      <c r="X222" s="75"/>
      <c r="Z222" s="75"/>
      <c r="AA222" s="75"/>
      <c r="AB222" s="75"/>
      <c r="AC222" s="75"/>
      <c r="AD222" s="75"/>
      <c r="AE222" s="75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BC222" s="80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FB222" s="72"/>
      <c r="FC222" s="72"/>
      <c r="FD222" s="72"/>
      <c r="FE222" s="72"/>
      <c r="FF222" s="72"/>
      <c r="FG222" s="72"/>
      <c r="FH222" s="72"/>
      <c r="FI222" s="72"/>
      <c r="FJ222" s="72"/>
      <c r="FK222" s="72"/>
      <c r="FL222" s="72"/>
    </row>
    <row r="223" spans="24:168">
      <c r="X223" s="75"/>
      <c r="Z223" s="75"/>
      <c r="AA223" s="75"/>
      <c r="AB223" s="75"/>
      <c r="AC223" s="75"/>
      <c r="AD223" s="75"/>
      <c r="AE223" s="75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BC223" s="80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FB223" s="72"/>
      <c r="FC223" s="72"/>
      <c r="FD223" s="72"/>
      <c r="FE223" s="72"/>
      <c r="FF223" s="72"/>
      <c r="FG223" s="72"/>
      <c r="FH223" s="72"/>
      <c r="FI223" s="72"/>
      <c r="FJ223" s="72"/>
      <c r="FK223" s="72"/>
      <c r="FL223" s="72"/>
    </row>
    <row r="224" spans="24:168">
      <c r="X224" s="75"/>
      <c r="Z224" s="75"/>
      <c r="AA224" s="75"/>
      <c r="AB224" s="75"/>
      <c r="AC224" s="75"/>
      <c r="AD224" s="75"/>
      <c r="AE224" s="75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BC224" s="80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</row>
    <row r="225" spans="24:168">
      <c r="X225" s="75"/>
      <c r="Z225" s="75"/>
      <c r="AA225" s="75"/>
      <c r="AB225" s="75"/>
      <c r="AC225" s="75"/>
      <c r="AD225" s="75"/>
      <c r="AE225" s="75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BC225" s="80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</row>
    <row r="226" spans="24:168">
      <c r="X226" s="75"/>
      <c r="Z226" s="75"/>
      <c r="AA226" s="75"/>
      <c r="AB226" s="75"/>
      <c r="AC226" s="75"/>
      <c r="AD226" s="75"/>
      <c r="AE226" s="75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BC226" s="80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</row>
    <row r="227" spans="24:168">
      <c r="X227" s="75"/>
      <c r="Z227" s="75"/>
      <c r="AA227" s="75"/>
      <c r="AB227" s="75"/>
      <c r="AC227" s="75"/>
      <c r="AD227" s="75"/>
      <c r="AE227" s="75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BC227" s="80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</row>
    <row r="228" spans="24:168">
      <c r="X228" s="75"/>
      <c r="Z228" s="75"/>
      <c r="AA228" s="75"/>
      <c r="AB228" s="75"/>
      <c r="AC228" s="75"/>
      <c r="AD228" s="75"/>
      <c r="AE228" s="75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BC228" s="80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</row>
    <row r="229" spans="24:168">
      <c r="X229" s="75"/>
      <c r="Z229" s="75"/>
      <c r="AA229" s="75"/>
      <c r="AB229" s="75"/>
      <c r="AC229" s="75"/>
      <c r="AD229" s="75"/>
      <c r="AE229" s="75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  <c r="BC229" s="80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</row>
    <row r="230" spans="24:168">
      <c r="X230" s="75"/>
      <c r="Z230" s="75"/>
      <c r="AA230" s="75"/>
      <c r="AB230" s="75"/>
      <c r="AC230" s="75"/>
      <c r="AD230" s="75"/>
      <c r="AE230" s="75"/>
      <c r="AM230" s="79"/>
      <c r="AN230" s="79"/>
      <c r="AO230" s="79"/>
      <c r="AP230" s="79"/>
      <c r="AQ230" s="79"/>
      <c r="AR230" s="79"/>
      <c r="AS230" s="79"/>
      <c r="AT230" s="79"/>
      <c r="AU230" s="79"/>
      <c r="AV230" s="79"/>
      <c r="BC230" s="80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</row>
    <row r="231" spans="24:168">
      <c r="X231" s="75"/>
      <c r="Z231" s="75"/>
      <c r="AA231" s="75"/>
      <c r="AB231" s="75"/>
      <c r="AC231" s="75"/>
      <c r="AD231" s="75"/>
      <c r="AE231" s="75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BC231" s="80"/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  <c r="FB231" s="72"/>
      <c r="FC231" s="72"/>
      <c r="FD231" s="72"/>
      <c r="FE231" s="72"/>
      <c r="FF231" s="72"/>
      <c r="FG231" s="72"/>
      <c r="FH231" s="72"/>
      <c r="FI231" s="72"/>
      <c r="FJ231" s="72"/>
      <c r="FK231" s="72"/>
      <c r="FL231" s="72"/>
    </row>
    <row r="232" spans="24:168">
      <c r="X232" s="75"/>
      <c r="Z232" s="75"/>
      <c r="AA232" s="75"/>
      <c r="AB232" s="75"/>
      <c r="AC232" s="75"/>
      <c r="AD232" s="75"/>
      <c r="AE232" s="75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BC232" s="80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FB232" s="72"/>
      <c r="FC232" s="72"/>
      <c r="FD232" s="72"/>
      <c r="FE232" s="72"/>
      <c r="FF232" s="72"/>
      <c r="FG232" s="72"/>
      <c r="FH232" s="72"/>
      <c r="FI232" s="72"/>
      <c r="FJ232" s="72"/>
      <c r="FK232" s="72"/>
      <c r="FL232" s="72"/>
    </row>
    <row r="233" spans="24:168">
      <c r="X233" s="75"/>
      <c r="Z233" s="75"/>
      <c r="AA233" s="75"/>
      <c r="AB233" s="75"/>
      <c r="AC233" s="75"/>
      <c r="AD233" s="75"/>
      <c r="AE233" s="75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BC233" s="80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  <c r="FB233" s="72"/>
      <c r="FC233" s="72"/>
      <c r="FD233" s="72"/>
      <c r="FE233" s="72"/>
      <c r="FF233" s="72"/>
      <c r="FG233" s="72"/>
      <c r="FH233" s="72"/>
      <c r="FI233" s="72"/>
      <c r="FJ233" s="72"/>
      <c r="FK233" s="72"/>
      <c r="FL233" s="72"/>
    </row>
    <row r="234" spans="24:168">
      <c r="X234" s="75"/>
      <c r="Z234" s="75"/>
      <c r="AA234" s="75"/>
      <c r="AB234" s="75"/>
      <c r="AC234" s="75"/>
      <c r="AD234" s="75"/>
      <c r="AE234" s="75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BB234" s="80"/>
      <c r="BI234" s="74"/>
      <c r="BJ234" s="74"/>
      <c r="BK234" s="74"/>
      <c r="BL234" s="74"/>
      <c r="BM234" s="74"/>
      <c r="BN234" s="74"/>
      <c r="BO234" s="74"/>
      <c r="BP234" s="74"/>
      <c r="BQ234" s="74"/>
      <c r="BR234" s="74"/>
      <c r="BS234" s="74"/>
      <c r="BT234" s="74"/>
      <c r="BU234" s="74"/>
      <c r="FB234" s="72"/>
      <c r="FC234" s="72"/>
      <c r="FD234" s="72"/>
      <c r="FE234" s="72"/>
      <c r="FF234" s="72"/>
      <c r="FG234" s="72"/>
      <c r="FH234" s="72"/>
      <c r="FI234" s="72"/>
      <c r="FJ234" s="72"/>
      <c r="FK234" s="72"/>
      <c r="FL234" s="72"/>
    </row>
    <row r="235" spans="24:168">
      <c r="X235" s="75"/>
      <c r="Z235" s="75"/>
      <c r="AA235" s="75"/>
      <c r="AB235" s="75"/>
      <c r="AC235" s="75"/>
      <c r="AD235" s="75"/>
      <c r="AE235" s="75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BB235" s="80"/>
      <c r="BI235" s="74"/>
      <c r="BJ235" s="74"/>
      <c r="BK235" s="74"/>
      <c r="BL235" s="74"/>
      <c r="BM235" s="74"/>
      <c r="BN235" s="74"/>
      <c r="BO235" s="74"/>
      <c r="BP235" s="74"/>
      <c r="BQ235" s="74"/>
      <c r="BR235" s="74"/>
      <c r="BS235" s="74"/>
      <c r="BT235" s="74"/>
      <c r="BU235" s="74"/>
      <c r="FB235" s="72"/>
      <c r="FC235" s="72"/>
      <c r="FD235" s="72"/>
      <c r="FE235" s="72"/>
      <c r="FF235" s="72"/>
      <c r="FG235" s="72"/>
      <c r="FH235" s="72"/>
      <c r="FI235" s="72"/>
      <c r="FJ235" s="72"/>
      <c r="FK235" s="72"/>
      <c r="FL235" s="72"/>
    </row>
    <row r="236" spans="24:168">
      <c r="X236" s="75"/>
      <c r="Z236" s="75"/>
      <c r="AA236" s="75"/>
      <c r="AB236" s="75"/>
      <c r="AC236" s="75"/>
      <c r="AD236" s="75"/>
      <c r="AE236" s="75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BB236" s="80"/>
      <c r="BI236" s="74"/>
      <c r="BJ236" s="74"/>
      <c r="BK236" s="74"/>
      <c r="BL236" s="74"/>
      <c r="BM236" s="74"/>
      <c r="BN236" s="74"/>
      <c r="BO236" s="74"/>
      <c r="BP236" s="74"/>
      <c r="BQ236" s="74"/>
      <c r="BR236" s="74"/>
      <c r="BS236" s="74"/>
      <c r="BT236" s="74"/>
      <c r="BU236" s="74"/>
      <c r="FB236" s="72"/>
      <c r="FC236" s="72"/>
      <c r="FD236" s="72"/>
      <c r="FE236" s="72"/>
      <c r="FF236" s="72"/>
      <c r="FG236" s="72"/>
      <c r="FH236" s="72"/>
      <c r="FI236" s="72"/>
      <c r="FJ236" s="72"/>
      <c r="FK236" s="72"/>
      <c r="FL236" s="72"/>
    </row>
    <row r="237" spans="24:168">
      <c r="X237" s="75"/>
      <c r="Z237" s="75"/>
      <c r="AA237" s="75"/>
      <c r="AB237" s="75"/>
      <c r="AC237" s="75"/>
      <c r="AD237" s="75"/>
      <c r="AE237" s="75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BB237" s="80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4"/>
      <c r="BU237" s="74"/>
      <c r="FB237" s="72"/>
      <c r="FC237" s="72"/>
      <c r="FD237" s="72"/>
      <c r="FE237" s="72"/>
      <c r="FF237" s="72"/>
      <c r="FG237" s="72"/>
      <c r="FH237" s="72"/>
      <c r="FI237" s="72"/>
      <c r="FJ237" s="72"/>
      <c r="FK237" s="72"/>
      <c r="FL237" s="72"/>
    </row>
    <row r="238" spans="24:168">
      <c r="X238" s="75"/>
      <c r="Z238" s="75"/>
      <c r="AA238" s="75"/>
      <c r="AB238" s="75"/>
      <c r="AC238" s="75"/>
      <c r="AD238" s="75"/>
      <c r="AE238" s="75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BB238" s="80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4"/>
      <c r="BU238" s="74"/>
      <c r="FB238" s="72"/>
      <c r="FC238" s="72"/>
      <c r="FD238" s="72"/>
      <c r="FE238" s="72"/>
      <c r="FF238" s="72"/>
      <c r="FG238" s="72"/>
      <c r="FH238" s="72"/>
      <c r="FI238" s="72"/>
      <c r="FJ238" s="72"/>
      <c r="FK238" s="72"/>
      <c r="FL238" s="72"/>
    </row>
    <row r="239" spans="24:168">
      <c r="X239" s="75"/>
      <c r="Z239" s="75"/>
      <c r="AA239" s="75"/>
      <c r="AB239" s="75"/>
      <c r="AC239" s="75"/>
      <c r="AD239" s="75"/>
      <c r="AE239" s="75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BB239" s="80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4"/>
      <c r="BU239" s="74"/>
      <c r="FB239" s="72"/>
      <c r="FC239" s="72"/>
      <c r="FD239" s="72"/>
      <c r="FE239" s="72"/>
      <c r="FF239" s="72"/>
      <c r="FG239" s="72"/>
      <c r="FH239" s="72"/>
      <c r="FI239" s="72"/>
      <c r="FJ239" s="72"/>
      <c r="FK239" s="72"/>
      <c r="FL239" s="72"/>
    </row>
    <row r="240" spans="24:168">
      <c r="X240" s="75"/>
      <c r="Z240" s="75"/>
      <c r="AA240" s="75"/>
      <c r="AB240" s="75"/>
      <c r="AC240" s="75"/>
      <c r="AD240" s="75"/>
      <c r="AE240" s="75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BB240" s="80"/>
      <c r="BI240" s="74"/>
      <c r="BJ240" s="74"/>
      <c r="BK240" s="74"/>
      <c r="BL240" s="74"/>
      <c r="BM240" s="74"/>
      <c r="BN240" s="74"/>
      <c r="BO240" s="74"/>
      <c r="BP240" s="74"/>
      <c r="BQ240" s="74"/>
      <c r="BR240" s="74"/>
      <c r="BS240" s="74"/>
      <c r="BT240" s="74"/>
      <c r="BU240" s="74"/>
      <c r="FB240" s="72"/>
      <c r="FC240" s="72"/>
      <c r="FD240" s="72"/>
      <c r="FE240" s="72"/>
      <c r="FF240" s="72"/>
      <c r="FG240" s="72"/>
      <c r="FH240" s="72"/>
      <c r="FI240" s="72"/>
      <c r="FJ240" s="72"/>
      <c r="FK240" s="72"/>
      <c r="FL240" s="72"/>
    </row>
    <row r="241" spans="24:168">
      <c r="X241" s="75"/>
      <c r="Z241" s="75"/>
      <c r="AA241" s="75"/>
      <c r="AB241" s="75"/>
      <c r="AC241" s="75"/>
      <c r="AD241" s="75"/>
      <c r="AE241" s="75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BB241" s="80"/>
      <c r="BI241" s="74"/>
      <c r="BJ241" s="74"/>
      <c r="BK241" s="74"/>
      <c r="BL241" s="74"/>
      <c r="BM241" s="74"/>
      <c r="BN241" s="74"/>
      <c r="BO241" s="74"/>
      <c r="BP241" s="74"/>
      <c r="BQ241" s="74"/>
      <c r="BR241" s="74"/>
      <c r="BS241" s="74"/>
      <c r="BT241" s="74"/>
      <c r="BU241" s="74"/>
      <c r="FB241" s="72"/>
      <c r="FC241" s="72"/>
      <c r="FD241" s="72"/>
      <c r="FE241" s="72"/>
      <c r="FF241" s="72"/>
      <c r="FG241" s="72"/>
      <c r="FH241" s="72"/>
      <c r="FI241" s="72"/>
      <c r="FJ241" s="72"/>
      <c r="FK241" s="72"/>
      <c r="FL241" s="72"/>
    </row>
    <row r="242" spans="24:168">
      <c r="X242" s="75"/>
      <c r="Z242" s="75"/>
      <c r="AA242" s="75"/>
      <c r="AB242" s="75"/>
      <c r="AC242" s="75"/>
      <c r="AD242" s="75"/>
      <c r="AE242" s="75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BB242" s="80"/>
      <c r="BI242" s="74"/>
      <c r="BJ242" s="74"/>
      <c r="BK242" s="74"/>
      <c r="BL242" s="74"/>
      <c r="BM242" s="74"/>
      <c r="BN242" s="74"/>
      <c r="BO242" s="74"/>
      <c r="BP242" s="74"/>
      <c r="BQ242" s="74"/>
      <c r="BR242" s="74"/>
      <c r="BS242" s="74"/>
      <c r="BT242" s="74"/>
      <c r="BU242" s="74"/>
      <c r="FB242" s="72"/>
      <c r="FC242" s="72"/>
      <c r="FD242" s="72"/>
      <c r="FE242" s="72"/>
      <c r="FF242" s="72"/>
      <c r="FG242" s="72"/>
      <c r="FH242" s="72"/>
      <c r="FI242" s="72"/>
      <c r="FJ242" s="72"/>
      <c r="FK242" s="72"/>
      <c r="FL242" s="72"/>
    </row>
    <row r="243" spans="24:168">
      <c r="X243" s="75"/>
      <c r="Z243" s="75"/>
      <c r="AA243" s="75"/>
      <c r="AB243" s="75"/>
      <c r="AC243" s="75"/>
      <c r="AD243" s="75"/>
      <c r="AE243" s="75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BB243" s="80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FB243" s="72"/>
      <c r="FC243" s="72"/>
      <c r="FD243" s="72"/>
      <c r="FE243" s="72"/>
      <c r="FF243" s="72"/>
      <c r="FG243" s="72"/>
      <c r="FH243" s="72"/>
      <c r="FI243" s="72"/>
      <c r="FJ243" s="72"/>
      <c r="FK243" s="72"/>
      <c r="FL243" s="72"/>
    </row>
    <row r="244" spans="24:168">
      <c r="X244" s="75"/>
      <c r="Z244" s="75"/>
      <c r="AA244" s="75"/>
      <c r="AB244" s="75"/>
      <c r="AC244" s="75"/>
      <c r="AD244" s="75"/>
      <c r="AE244" s="75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BB244" s="80"/>
      <c r="BI244" s="74"/>
      <c r="BJ244" s="74"/>
      <c r="BK244" s="74"/>
      <c r="BL244" s="74"/>
      <c r="BM244" s="74"/>
      <c r="BN244" s="74"/>
      <c r="BO244" s="74"/>
      <c r="BP244" s="74"/>
      <c r="BQ244" s="74"/>
      <c r="BR244" s="74"/>
      <c r="BS244" s="74"/>
      <c r="BT244" s="74"/>
      <c r="BU244" s="74"/>
      <c r="FB244" s="72"/>
      <c r="FC244" s="72"/>
      <c r="FD244" s="72"/>
      <c r="FE244" s="72"/>
      <c r="FF244" s="72"/>
      <c r="FG244" s="72"/>
      <c r="FH244" s="72"/>
      <c r="FI244" s="72"/>
      <c r="FJ244" s="72"/>
      <c r="FK244" s="72"/>
      <c r="FL244" s="72"/>
    </row>
    <row r="245" spans="24:168">
      <c r="X245" s="75"/>
      <c r="Z245" s="75"/>
      <c r="AA245" s="75"/>
      <c r="AB245" s="75"/>
      <c r="AC245" s="75"/>
      <c r="AD245" s="75"/>
      <c r="AE245" s="75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BB245" s="80"/>
      <c r="BI245" s="74"/>
      <c r="BJ245" s="74"/>
      <c r="BK245" s="74"/>
      <c r="BL245" s="74"/>
      <c r="BM245" s="74"/>
      <c r="BN245" s="74"/>
      <c r="BO245" s="74"/>
      <c r="BP245" s="74"/>
      <c r="BQ245" s="74"/>
      <c r="BR245" s="74"/>
      <c r="BS245" s="74"/>
      <c r="BT245" s="74"/>
      <c r="BU245" s="74"/>
      <c r="FB245" s="72"/>
      <c r="FC245" s="72"/>
      <c r="FD245" s="72"/>
      <c r="FE245" s="72"/>
      <c r="FF245" s="72"/>
      <c r="FG245" s="72"/>
      <c r="FH245" s="72"/>
      <c r="FI245" s="72"/>
      <c r="FJ245" s="72"/>
      <c r="FK245" s="72"/>
      <c r="FL245" s="72"/>
    </row>
    <row r="246" spans="24:168">
      <c r="X246" s="75"/>
      <c r="Z246" s="75"/>
      <c r="AA246" s="75"/>
      <c r="AB246" s="75"/>
      <c r="AC246" s="75"/>
      <c r="AD246" s="75"/>
      <c r="AE246" s="75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BB246" s="80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  <c r="FB246" s="72"/>
      <c r="FC246" s="72"/>
      <c r="FD246" s="72"/>
      <c r="FE246" s="72"/>
      <c r="FF246" s="72"/>
      <c r="FG246" s="72"/>
      <c r="FH246" s="72"/>
      <c r="FI246" s="72"/>
      <c r="FJ246" s="72"/>
      <c r="FK246" s="72"/>
      <c r="FL246" s="72"/>
    </row>
    <row r="247" spans="24:168">
      <c r="X247" s="75"/>
      <c r="Z247" s="75"/>
      <c r="AA247" s="75"/>
      <c r="AB247" s="75"/>
      <c r="AC247" s="75"/>
      <c r="AD247" s="75"/>
      <c r="AE247" s="75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BB247" s="80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  <c r="FB247" s="72"/>
      <c r="FC247" s="72"/>
      <c r="FD247" s="72"/>
      <c r="FE247" s="72"/>
      <c r="FF247" s="72"/>
      <c r="FG247" s="72"/>
      <c r="FH247" s="72"/>
      <c r="FI247" s="72"/>
      <c r="FJ247" s="72"/>
      <c r="FK247" s="72"/>
      <c r="FL247" s="72"/>
    </row>
    <row r="248" spans="24:168">
      <c r="X248" s="75"/>
      <c r="Z248" s="75"/>
      <c r="AA248" s="75"/>
      <c r="AB248" s="75"/>
      <c r="AC248" s="75"/>
      <c r="AD248" s="75"/>
      <c r="AE248" s="75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BB248" s="80"/>
      <c r="BI248" s="74"/>
      <c r="BJ248" s="74"/>
      <c r="BK248" s="74"/>
      <c r="BL248" s="74"/>
      <c r="BM248" s="74"/>
      <c r="BN248" s="74"/>
      <c r="BO248" s="74"/>
      <c r="BP248" s="74"/>
      <c r="BQ248" s="74"/>
      <c r="BR248" s="74"/>
      <c r="BS248" s="74"/>
      <c r="BT248" s="74"/>
      <c r="BU248" s="74"/>
      <c r="FB248" s="72"/>
      <c r="FC248" s="72"/>
      <c r="FD248" s="72"/>
      <c r="FE248" s="72"/>
      <c r="FF248" s="72"/>
      <c r="FG248" s="72"/>
      <c r="FH248" s="72"/>
      <c r="FI248" s="72"/>
      <c r="FJ248" s="72"/>
      <c r="FK248" s="72"/>
      <c r="FL248" s="72"/>
    </row>
    <row r="249" spans="24:168">
      <c r="X249" s="75"/>
      <c r="Z249" s="75"/>
      <c r="AA249" s="75"/>
      <c r="AB249" s="75"/>
      <c r="AC249" s="75"/>
      <c r="AD249" s="75"/>
      <c r="AE249" s="75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BB249" s="80"/>
      <c r="BI249" s="74"/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74"/>
      <c r="FB249" s="72"/>
      <c r="FC249" s="72"/>
      <c r="FD249" s="72"/>
      <c r="FE249" s="72"/>
      <c r="FF249" s="72"/>
      <c r="FG249" s="72"/>
      <c r="FH249" s="72"/>
      <c r="FI249" s="72"/>
      <c r="FJ249" s="72"/>
      <c r="FK249" s="72"/>
      <c r="FL249" s="72"/>
    </row>
    <row r="250" spans="24:168">
      <c r="X250" s="75"/>
      <c r="Z250" s="75"/>
      <c r="AA250" s="75"/>
      <c r="AB250" s="75"/>
      <c r="AC250" s="75"/>
      <c r="AD250" s="75"/>
      <c r="AE250" s="75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BB250" s="80"/>
      <c r="BI250" s="74"/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4"/>
      <c r="BU250" s="74"/>
      <c r="FB250" s="72"/>
      <c r="FC250" s="72"/>
      <c r="FD250" s="72"/>
      <c r="FE250" s="72"/>
      <c r="FF250" s="72"/>
      <c r="FG250" s="72"/>
      <c r="FH250" s="72"/>
      <c r="FI250" s="72"/>
      <c r="FJ250" s="72"/>
      <c r="FK250" s="72"/>
      <c r="FL250" s="72"/>
    </row>
    <row r="251" spans="24:168">
      <c r="X251" s="75"/>
      <c r="Z251" s="75"/>
      <c r="AA251" s="75"/>
      <c r="AB251" s="75"/>
      <c r="AC251" s="75"/>
      <c r="AD251" s="75"/>
      <c r="AE251" s="75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BB251" s="80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4"/>
      <c r="BU251" s="74"/>
      <c r="FB251" s="72"/>
      <c r="FC251" s="72"/>
      <c r="FD251" s="72"/>
      <c r="FE251" s="72"/>
      <c r="FF251" s="72"/>
      <c r="FG251" s="72"/>
      <c r="FH251" s="72"/>
      <c r="FI251" s="72"/>
      <c r="FJ251" s="72"/>
      <c r="FK251" s="72"/>
      <c r="FL251" s="72"/>
    </row>
    <row r="252" spans="24:168">
      <c r="X252" s="75"/>
      <c r="Z252" s="75"/>
      <c r="AA252" s="75"/>
      <c r="AB252" s="75"/>
      <c r="AC252" s="75"/>
      <c r="AD252" s="75"/>
      <c r="AE252" s="75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BB252" s="80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FB252" s="72"/>
      <c r="FC252" s="72"/>
      <c r="FD252" s="72"/>
      <c r="FE252" s="72"/>
      <c r="FF252" s="72"/>
      <c r="FG252" s="72"/>
      <c r="FH252" s="72"/>
      <c r="FI252" s="72"/>
      <c r="FJ252" s="72"/>
      <c r="FK252" s="72"/>
      <c r="FL252" s="72"/>
    </row>
    <row r="253" spans="24:168">
      <c r="X253" s="75"/>
      <c r="Z253" s="75"/>
      <c r="AA253" s="75"/>
      <c r="AB253" s="75"/>
      <c r="AC253" s="75"/>
      <c r="AD253" s="75"/>
      <c r="AE253" s="75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BB253" s="80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  <c r="FL253" s="72"/>
    </row>
    <row r="254" spans="24:168">
      <c r="X254" s="75"/>
      <c r="Z254" s="75"/>
      <c r="AA254" s="75"/>
      <c r="AB254" s="75"/>
      <c r="AC254" s="75"/>
      <c r="AD254" s="75"/>
      <c r="AE254" s="75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BB254" s="80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</row>
    <row r="255" spans="24:168">
      <c r="X255" s="75"/>
      <c r="Z255" s="75"/>
      <c r="AA255" s="75"/>
      <c r="AB255" s="75"/>
      <c r="AC255" s="75"/>
      <c r="AD255" s="75"/>
      <c r="AE255" s="75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BB255" s="80"/>
      <c r="BH255" s="74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</row>
    <row r="256" spans="24:168">
      <c r="X256" s="75"/>
      <c r="Z256" s="75"/>
      <c r="AA256" s="75"/>
      <c r="AB256" s="75"/>
      <c r="AC256" s="75"/>
      <c r="AD256" s="75"/>
      <c r="AE256" s="75"/>
      <c r="AL256" s="79"/>
      <c r="AM256" s="79"/>
      <c r="AN256" s="79"/>
      <c r="AO256" s="79"/>
      <c r="AP256" s="79"/>
      <c r="AQ256" s="79"/>
      <c r="AR256" s="79"/>
      <c r="AS256" s="79"/>
      <c r="AT256" s="79"/>
      <c r="AU256" s="79"/>
      <c r="AV256" s="79"/>
      <c r="BB256" s="80"/>
      <c r="BG256" s="74"/>
      <c r="BI256" s="74"/>
      <c r="BJ256" s="74"/>
      <c r="BK256" s="74"/>
      <c r="BL256" s="74"/>
      <c r="BM256" s="74"/>
      <c r="BN256" s="74"/>
      <c r="BO256" s="74"/>
      <c r="BP256" s="74"/>
      <c r="BQ256" s="74"/>
      <c r="BR256" s="74"/>
      <c r="BS256" s="74"/>
      <c r="BT256" s="74"/>
      <c r="BU256" s="74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</row>
    <row r="257" spans="24:168">
      <c r="X257" s="75"/>
      <c r="Z257" s="75"/>
      <c r="AA257" s="75"/>
      <c r="AB257" s="75"/>
      <c r="AC257" s="75"/>
      <c r="AD257" s="75"/>
      <c r="AE257" s="75"/>
      <c r="AL257" s="79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BB257" s="80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</row>
    <row r="258" spans="24:168">
      <c r="X258" s="75"/>
      <c r="Z258" s="75"/>
      <c r="AA258" s="75"/>
      <c r="AB258" s="75"/>
      <c r="AC258" s="75"/>
      <c r="AD258" s="75"/>
      <c r="AE258" s="75"/>
      <c r="AL258" s="79"/>
      <c r="AM258" s="79"/>
      <c r="AN258" s="79"/>
      <c r="AO258" s="79"/>
      <c r="AP258" s="79"/>
      <c r="AQ258" s="79"/>
      <c r="AR258" s="79"/>
      <c r="AS258" s="79"/>
      <c r="AT258" s="79"/>
      <c r="AU258" s="79"/>
      <c r="AV258" s="79"/>
      <c r="BB258" s="80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</row>
    <row r="259" spans="24:168">
      <c r="X259" s="75"/>
      <c r="Z259" s="75"/>
      <c r="AA259" s="75"/>
      <c r="AB259" s="75"/>
      <c r="AC259" s="75"/>
      <c r="AD259" s="75"/>
      <c r="AE259" s="75"/>
      <c r="AL259" s="79"/>
      <c r="AM259" s="79"/>
      <c r="AN259" s="79"/>
      <c r="AO259" s="79"/>
      <c r="AP259" s="79"/>
      <c r="AQ259" s="79"/>
      <c r="AR259" s="79"/>
      <c r="AS259" s="79"/>
      <c r="AT259" s="79"/>
      <c r="AU259" s="79"/>
      <c r="AV259" s="79"/>
      <c r="BB259" s="80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FC259" s="72"/>
      <c r="FD259" s="72"/>
      <c r="FE259" s="72"/>
      <c r="FF259" s="72"/>
      <c r="FG259" s="72"/>
      <c r="FH259" s="72"/>
      <c r="FI259" s="72"/>
      <c r="FJ259" s="72"/>
      <c r="FK259" s="72"/>
      <c r="FL259" s="72"/>
    </row>
    <row r="260" spans="24:168">
      <c r="X260" s="75"/>
      <c r="Z260" s="75"/>
      <c r="AA260" s="75"/>
      <c r="AB260" s="75"/>
      <c r="AC260" s="75"/>
      <c r="AD260" s="75"/>
      <c r="AE260" s="75"/>
      <c r="AL260" s="79"/>
      <c r="AM260" s="79"/>
      <c r="AN260" s="79"/>
      <c r="AO260" s="79"/>
      <c r="AP260" s="79"/>
      <c r="AQ260" s="79"/>
      <c r="AR260" s="79"/>
      <c r="AS260" s="79"/>
      <c r="AT260" s="79"/>
      <c r="AU260" s="79"/>
      <c r="AV260" s="79"/>
      <c r="BB260" s="80"/>
      <c r="BI260" s="74"/>
      <c r="BJ260" s="74"/>
      <c r="BK260" s="74"/>
      <c r="BL260" s="74"/>
      <c r="BM260" s="74"/>
      <c r="BN260" s="74"/>
      <c r="BO260" s="74"/>
      <c r="BP260" s="74"/>
      <c r="BQ260" s="74"/>
      <c r="BR260" s="74"/>
      <c r="BS260" s="74"/>
      <c r="BT260" s="74"/>
      <c r="BU260" s="74"/>
      <c r="FC260" s="72"/>
      <c r="FD260" s="72"/>
      <c r="FE260" s="72"/>
      <c r="FF260" s="72"/>
      <c r="FG260" s="72"/>
      <c r="FH260" s="72"/>
      <c r="FI260" s="72"/>
      <c r="FJ260" s="72"/>
      <c r="FK260" s="72"/>
      <c r="FL260" s="72"/>
    </row>
    <row r="261" spans="24:168">
      <c r="X261" s="75"/>
      <c r="Z261" s="75"/>
      <c r="AA261" s="75"/>
      <c r="AB261" s="75"/>
      <c r="AC261" s="75"/>
      <c r="AD261" s="75"/>
      <c r="AE261" s="75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BB261" s="80"/>
      <c r="BI261" s="74"/>
      <c r="BJ261" s="74"/>
      <c r="BK261" s="74"/>
      <c r="BL261" s="74"/>
      <c r="BM261" s="74"/>
      <c r="BN261" s="74"/>
      <c r="BO261" s="74"/>
      <c r="BP261" s="74"/>
      <c r="BQ261" s="74"/>
      <c r="BR261" s="74"/>
      <c r="BS261" s="74"/>
      <c r="BT261" s="74"/>
      <c r="BU261" s="74"/>
      <c r="FC261" s="72"/>
      <c r="FD261" s="72"/>
      <c r="FE261" s="72"/>
      <c r="FF261" s="72"/>
      <c r="FG261" s="72"/>
      <c r="FH261" s="72"/>
      <c r="FI261" s="72"/>
      <c r="FJ261" s="72"/>
      <c r="FK261" s="72"/>
      <c r="FL261" s="72"/>
    </row>
    <row r="262" spans="24:168">
      <c r="X262" s="75"/>
      <c r="Z262" s="75"/>
      <c r="AA262" s="75"/>
      <c r="AB262" s="75"/>
      <c r="AC262" s="75"/>
      <c r="AD262" s="75"/>
      <c r="AE262" s="75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BB262" s="80"/>
      <c r="BI262" s="74"/>
      <c r="BJ262" s="74"/>
      <c r="BK262" s="74"/>
      <c r="BL262" s="74"/>
      <c r="BM262" s="74"/>
      <c r="BN262" s="74"/>
      <c r="BO262" s="74"/>
      <c r="BP262" s="74"/>
      <c r="BQ262" s="74"/>
      <c r="BR262" s="74"/>
      <c r="BS262" s="74"/>
      <c r="BT262" s="74"/>
      <c r="BU262" s="74"/>
      <c r="FC262" s="72"/>
      <c r="FD262" s="72"/>
      <c r="FE262" s="72"/>
      <c r="FF262" s="72"/>
      <c r="FG262" s="72"/>
      <c r="FH262" s="72"/>
      <c r="FI262" s="72"/>
      <c r="FJ262" s="72"/>
      <c r="FK262" s="72"/>
      <c r="FL262" s="72"/>
    </row>
    <row r="263" spans="24:168">
      <c r="X263" s="75"/>
      <c r="Z263" s="75"/>
      <c r="AA263" s="75"/>
      <c r="AB263" s="75"/>
      <c r="AC263" s="75"/>
      <c r="AD263" s="75"/>
      <c r="AE263" s="75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BB263" s="80"/>
      <c r="BI263" s="74"/>
      <c r="BJ263" s="74"/>
      <c r="BK263" s="74"/>
      <c r="BL263" s="74"/>
      <c r="BM263" s="74"/>
      <c r="BN263" s="74"/>
      <c r="BO263" s="74"/>
      <c r="BP263" s="74"/>
      <c r="BQ263" s="74"/>
      <c r="BR263" s="74"/>
      <c r="BS263" s="74"/>
      <c r="BT263" s="74"/>
      <c r="BU263" s="74"/>
      <c r="FC263" s="72"/>
      <c r="FD263" s="72"/>
      <c r="FE263" s="72"/>
      <c r="FF263" s="72"/>
      <c r="FG263" s="72"/>
      <c r="FH263" s="72"/>
      <c r="FI263" s="72"/>
      <c r="FJ263" s="72"/>
      <c r="FK263" s="72"/>
      <c r="FL263" s="72"/>
    </row>
    <row r="264" spans="24:168">
      <c r="X264" s="75"/>
      <c r="Z264" s="75"/>
      <c r="AA264" s="75"/>
      <c r="AB264" s="75"/>
      <c r="AC264" s="75"/>
      <c r="AD264" s="75"/>
      <c r="AE264" s="75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BB264" s="80"/>
      <c r="BI264" s="74"/>
      <c r="BJ264" s="74"/>
      <c r="BK264" s="74"/>
      <c r="BL264" s="74"/>
      <c r="BM264" s="74"/>
      <c r="BN264" s="74"/>
      <c r="BO264" s="74"/>
      <c r="BP264" s="74"/>
      <c r="BQ264" s="74"/>
      <c r="BR264" s="74"/>
      <c r="BS264" s="74"/>
      <c r="BT264" s="74"/>
      <c r="BU264" s="74"/>
      <c r="FC264" s="72"/>
      <c r="FD264" s="72"/>
      <c r="FE264" s="72"/>
      <c r="FF264" s="72"/>
      <c r="FG264" s="72"/>
      <c r="FH264" s="72"/>
      <c r="FI264" s="72"/>
      <c r="FJ264" s="72"/>
      <c r="FK264" s="72"/>
      <c r="FL264" s="72"/>
    </row>
    <row r="265" spans="24:168">
      <c r="X265" s="75"/>
      <c r="Z265" s="75"/>
      <c r="AA265" s="75"/>
      <c r="AB265" s="75"/>
      <c r="AC265" s="75"/>
      <c r="AD265" s="75"/>
      <c r="AE265" s="75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BB265" s="80"/>
      <c r="BI265" s="74"/>
      <c r="BJ265" s="74"/>
      <c r="BK265" s="74"/>
      <c r="BL265" s="74"/>
      <c r="BM265" s="74"/>
      <c r="BN265" s="74"/>
      <c r="BO265" s="74"/>
      <c r="BP265" s="74"/>
      <c r="BQ265" s="74"/>
      <c r="BR265" s="74"/>
      <c r="BS265" s="74"/>
      <c r="BT265" s="74"/>
      <c r="BU265" s="74"/>
      <c r="FC265" s="72"/>
      <c r="FD265" s="72"/>
      <c r="FE265" s="72"/>
      <c r="FF265" s="72"/>
      <c r="FG265" s="72"/>
      <c r="FH265" s="72"/>
      <c r="FI265" s="72"/>
      <c r="FJ265" s="72"/>
      <c r="FK265" s="72"/>
      <c r="FL265" s="72"/>
    </row>
    <row r="266" spans="24:168">
      <c r="X266" s="75"/>
      <c r="Z266" s="75"/>
      <c r="AA266" s="75"/>
      <c r="AB266" s="75"/>
      <c r="AC266" s="75"/>
      <c r="AD266" s="75"/>
      <c r="AE266" s="75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BB266" s="80"/>
      <c r="BI266" s="74"/>
      <c r="BJ266" s="74"/>
      <c r="BK266" s="74"/>
      <c r="BL266" s="74"/>
      <c r="BM266" s="74"/>
      <c r="BN266" s="74"/>
      <c r="BO266" s="74"/>
      <c r="BP266" s="74"/>
      <c r="BQ266" s="74"/>
      <c r="BR266" s="74"/>
      <c r="BS266" s="74"/>
      <c r="BT266" s="74"/>
      <c r="BU266" s="74"/>
      <c r="FC266" s="72"/>
      <c r="FD266" s="72"/>
      <c r="FE266" s="72"/>
      <c r="FF266" s="72"/>
      <c r="FG266" s="72"/>
      <c r="FH266" s="72"/>
      <c r="FI266" s="72"/>
      <c r="FJ266" s="72"/>
      <c r="FK266" s="72"/>
      <c r="FL266" s="72"/>
    </row>
    <row r="267" spans="24:168">
      <c r="X267" s="75"/>
      <c r="Z267" s="75"/>
      <c r="AA267" s="75"/>
      <c r="AB267" s="75"/>
      <c r="AC267" s="75"/>
      <c r="AD267" s="75"/>
      <c r="AE267" s="75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BB267" s="80"/>
      <c r="BI267" s="74"/>
      <c r="BJ267" s="74"/>
      <c r="BK267" s="74"/>
      <c r="BL267" s="74"/>
      <c r="BM267" s="74"/>
      <c r="BN267" s="74"/>
      <c r="BO267" s="74"/>
      <c r="BP267" s="74"/>
      <c r="BQ267" s="74"/>
      <c r="BR267" s="74"/>
      <c r="BS267" s="74"/>
      <c r="BT267" s="74"/>
      <c r="BU267" s="74"/>
      <c r="FC267" s="72"/>
      <c r="FD267" s="72"/>
      <c r="FE267" s="72"/>
      <c r="FF267" s="72"/>
      <c r="FG267" s="72"/>
      <c r="FH267" s="72"/>
      <c r="FI267" s="72"/>
      <c r="FJ267" s="72"/>
      <c r="FK267" s="72"/>
      <c r="FL267" s="72"/>
    </row>
    <row r="268" spans="24:168">
      <c r="X268" s="75"/>
      <c r="Z268" s="75"/>
      <c r="AA268" s="75"/>
      <c r="AB268" s="75"/>
      <c r="AC268" s="75"/>
      <c r="AD268" s="75"/>
      <c r="AE268" s="75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BB268" s="80"/>
      <c r="BI268" s="74"/>
      <c r="BJ268" s="74"/>
      <c r="BK268" s="74"/>
      <c r="BL268" s="74"/>
      <c r="BM268" s="74"/>
      <c r="BN268" s="74"/>
      <c r="BO268" s="74"/>
      <c r="BP268" s="74"/>
      <c r="BQ268" s="74"/>
      <c r="BR268" s="74"/>
      <c r="BS268" s="74"/>
      <c r="BT268" s="74"/>
      <c r="BU268" s="74"/>
      <c r="FC268" s="72"/>
      <c r="FD268" s="72"/>
      <c r="FE268" s="72"/>
      <c r="FF268" s="72"/>
      <c r="FG268" s="72"/>
      <c r="FH268" s="72"/>
      <c r="FI268" s="72"/>
      <c r="FJ268" s="72"/>
      <c r="FK268" s="72"/>
      <c r="FL268" s="72"/>
    </row>
    <row r="269" spans="24:168">
      <c r="X269" s="75"/>
      <c r="Z269" s="75"/>
      <c r="AA269" s="75"/>
      <c r="AB269" s="75"/>
      <c r="AC269" s="75"/>
      <c r="AD269" s="75"/>
      <c r="AE269" s="75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BB269" s="74"/>
      <c r="BC269" s="74"/>
      <c r="BD269" s="74"/>
      <c r="BE269" s="74"/>
      <c r="BF269" s="74"/>
      <c r="BI269" s="74"/>
      <c r="BJ269" s="74"/>
      <c r="BK269" s="74"/>
      <c r="BL269" s="74"/>
      <c r="BM269" s="74"/>
      <c r="BN269" s="74"/>
      <c r="BO269" s="74"/>
      <c r="BP269" s="74"/>
      <c r="BQ269" s="74"/>
      <c r="BR269" s="74"/>
      <c r="BS269" s="74"/>
      <c r="BT269" s="74"/>
      <c r="BU269" s="74"/>
      <c r="FC269" s="72"/>
      <c r="FD269" s="72"/>
      <c r="FE269" s="72"/>
      <c r="FF269" s="72"/>
      <c r="FG269" s="72"/>
      <c r="FH269" s="72"/>
      <c r="FI269" s="72"/>
      <c r="FJ269" s="72"/>
      <c r="FK269" s="72"/>
      <c r="FL269" s="72"/>
    </row>
    <row r="270" spans="24:168">
      <c r="X270" s="75"/>
      <c r="Z270" s="75"/>
      <c r="AA270" s="75"/>
      <c r="AB270" s="75"/>
      <c r="AC270" s="75"/>
      <c r="AD270" s="75"/>
      <c r="AE270" s="75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BC270" s="80"/>
      <c r="BJ270" s="74"/>
      <c r="BK270" s="74"/>
      <c r="BL270" s="74"/>
      <c r="BM270" s="74"/>
      <c r="BN270" s="74"/>
      <c r="BO270" s="74"/>
      <c r="BP270" s="74"/>
      <c r="BQ270" s="74"/>
      <c r="BR270" s="74"/>
      <c r="BS270" s="74"/>
      <c r="BT270" s="74"/>
      <c r="BU270" s="74"/>
      <c r="FC270" s="72"/>
      <c r="FD270" s="72"/>
      <c r="FE270" s="72"/>
      <c r="FF270" s="72"/>
      <c r="FG270" s="72"/>
      <c r="FH270" s="72"/>
      <c r="FI270" s="72"/>
      <c r="FJ270" s="72"/>
      <c r="FK270" s="72"/>
      <c r="FL270" s="72"/>
    </row>
    <row r="271" spans="24:168">
      <c r="X271" s="75"/>
      <c r="Z271" s="75"/>
      <c r="AA271" s="75"/>
      <c r="AB271" s="75"/>
      <c r="AC271" s="75"/>
      <c r="AD271" s="75"/>
      <c r="AE271" s="75"/>
      <c r="AL271" s="79"/>
      <c r="AM271" s="79"/>
      <c r="AN271" s="79"/>
      <c r="AO271" s="79"/>
      <c r="AP271" s="79"/>
      <c r="AQ271" s="79"/>
      <c r="AR271" s="79"/>
      <c r="AS271" s="79"/>
      <c r="AT271" s="79"/>
      <c r="AU271" s="79"/>
      <c r="AV271" s="79"/>
      <c r="AZ271" s="74"/>
      <c r="BC271" s="80"/>
      <c r="BJ271" s="74"/>
      <c r="BK271" s="74"/>
      <c r="BL271" s="74"/>
      <c r="BM271" s="74"/>
      <c r="BN271" s="74"/>
      <c r="BO271" s="74"/>
      <c r="BP271" s="74"/>
      <c r="BQ271" s="74"/>
      <c r="BR271" s="74"/>
      <c r="BS271" s="74"/>
      <c r="BT271" s="74"/>
      <c r="BU271" s="74"/>
      <c r="FC271" s="72"/>
      <c r="FD271" s="72"/>
      <c r="FE271" s="72"/>
      <c r="FF271" s="72"/>
      <c r="FG271" s="72"/>
      <c r="FH271" s="72"/>
      <c r="FI271" s="72"/>
      <c r="FJ271" s="72"/>
      <c r="FK271" s="72"/>
      <c r="FL271" s="72"/>
    </row>
    <row r="272" spans="24:168">
      <c r="X272" s="75"/>
      <c r="Z272" s="75"/>
      <c r="AA272" s="75"/>
      <c r="AB272" s="75"/>
      <c r="AC272" s="75"/>
      <c r="AD272" s="75"/>
      <c r="AE272" s="75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"/>
      <c r="AV272" s="79"/>
      <c r="AY272" s="74"/>
      <c r="BA272" s="74"/>
      <c r="BC272" s="80"/>
      <c r="BJ272" s="74"/>
      <c r="BK272" s="74"/>
      <c r="BL272" s="74"/>
      <c r="BM272" s="74"/>
      <c r="BN272" s="74"/>
      <c r="BO272" s="74"/>
      <c r="BP272" s="74"/>
      <c r="BQ272" s="74"/>
      <c r="BR272" s="74"/>
      <c r="BS272" s="74"/>
      <c r="BT272" s="74"/>
      <c r="BU272" s="74"/>
      <c r="FC272" s="72"/>
      <c r="FD272" s="72"/>
      <c r="FE272" s="72"/>
      <c r="FF272" s="72"/>
      <c r="FG272" s="72"/>
      <c r="FH272" s="72"/>
      <c r="FI272" s="72"/>
      <c r="FJ272" s="72"/>
      <c r="FK272" s="72"/>
      <c r="FL272" s="72"/>
    </row>
    <row r="273" spans="24:168">
      <c r="X273" s="75"/>
      <c r="Z273" s="75"/>
      <c r="AA273" s="75"/>
      <c r="AB273" s="75"/>
      <c r="AC273" s="75"/>
      <c r="AD273" s="75"/>
      <c r="AE273" s="75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BC273" s="80"/>
      <c r="BJ273" s="74"/>
      <c r="BK273" s="74"/>
      <c r="BL273" s="74"/>
      <c r="BM273" s="74"/>
      <c r="BN273" s="74"/>
      <c r="BO273" s="74"/>
      <c r="BP273" s="74"/>
      <c r="BQ273" s="74"/>
      <c r="BR273" s="74"/>
      <c r="BS273" s="74"/>
      <c r="BT273" s="74"/>
      <c r="BU273" s="74"/>
      <c r="FC273" s="72"/>
      <c r="FD273" s="72"/>
      <c r="FE273" s="72"/>
      <c r="FF273" s="72"/>
      <c r="FG273" s="72"/>
      <c r="FH273" s="72"/>
      <c r="FI273" s="72"/>
      <c r="FJ273" s="72"/>
      <c r="FK273" s="72"/>
      <c r="FL273" s="72"/>
    </row>
    <row r="274" spans="24:168">
      <c r="X274" s="75"/>
      <c r="Z274" s="75"/>
      <c r="AA274" s="75"/>
      <c r="AB274" s="75"/>
      <c r="AC274" s="75"/>
      <c r="AD274" s="75"/>
      <c r="AE274" s="75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"/>
      <c r="AV274" s="79"/>
      <c r="BC274" s="80"/>
      <c r="BJ274" s="74"/>
      <c r="BK274" s="74"/>
      <c r="BL274" s="74"/>
      <c r="BM274" s="74"/>
      <c r="BN274" s="74"/>
      <c r="BO274" s="74"/>
      <c r="BP274" s="74"/>
      <c r="BQ274" s="74"/>
      <c r="BR274" s="74"/>
      <c r="BS274" s="74"/>
      <c r="BT274" s="74"/>
      <c r="BU274" s="74"/>
      <c r="FC274" s="72"/>
      <c r="FD274" s="72"/>
      <c r="FE274" s="72"/>
      <c r="FF274" s="72"/>
      <c r="FG274" s="72"/>
      <c r="FH274" s="72"/>
      <c r="FI274" s="72"/>
      <c r="FJ274" s="72"/>
      <c r="FK274" s="72"/>
      <c r="FL274" s="72"/>
    </row>
    <row r="275" spans="24:168">
      <c r="X275" s="75"/>
      <c r="Z275" s="75"/>
      <c r="AA275" s="75"/>
      <c r="AB275" s="75"/>
      <c r="AC275" s="75"/>
      <c r="AD275" s="75"/>
      <c r="AE275" s="75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"/>
      <c r="AV275" s="79"/>
      <c r="BC275" s="80"/>
      <c r="BJ275" s="74"/>
      <c r="BK275" s="74"/>
      <c r="BL275" s="74"/>
      <c r="BM275" s="74"/>
      <c r="BN275" s="74"/>
      <c r="BO275" s="74"/>
      <c r="BP275" s="74"/>
      <c r="BQ275" s="74"/>
      <c r="BR275" s="74"/>
      <c r="BS275" s="74"/>
      <c r="BT275" s="74"/>
      <c r="BU275" s="74"/>
      <c r="FC275" s="72"/>
      <c r="FD275" s="72"/>
      <c r="FE275" s="72"/>
      <c r="FF275" s="72"/>
      <c r="FG275" s="72"/>
      <c r="FH275" s="72"/>
      <c r="FI275" s="72"/>
      <c r="FJ275" s="72"/>
      <c r="FK275" s="72"/>
      <c r="FL275" s="72"/>
    </row>
    <row r="276" spans="24:168">
      <c r="X276" s="75"/>
      <c r="Z276" s="75"/>
      <c r="AA276" s="75"/>
      <c r="AB276" s="75"/>
      <c r="AC276" s="75"/>
      <c r="AD276" s="75"/>
      <c r="AE276" s="75"/>
      <c r="AL276" s="79"/>
      <c r="AM276" s="79"/>
      <c r="AN276" s="79"/>
      <c r="AO276" s="79"/>
      <c r="AP276" s="79"/>
      <c r="AQ276" s="79"/>
      <c r="AR276" s="79"/>
      <c r="AS276" s="79"/>
      <c r="AT276" s="79"/>
      <c r="AU276" s="79"/>
      <c r="AV276" s="79"/>
      <c r="BC276" s="80"/>
      <c r="BJ276" s="74"/>
      <c r="BK276" s="74"/>
      <c r="BL276" s="74"/>
      <c r="BM276" s="74"/>
      <c r="BN276" s="74"/>
      <c r="BO276" s="74"/>
      <c r="BP276" s="74"/>
      <c r="BQ276" s="74"/>
      <c r="BR276" s="74"/>
      <c r="BS276" s="74"/>
      <c r="BT276" s="74"/>
      <c r="BU276" s="74"/>
      <c r="FC276" s="72"/>
      <c r="FD276" s="72"/>
      <c r="FE276" s="72"/>
      <c r="FF276" s="72"/>
      <c r="FG276" s="72"/>
      <c r="FH276" s="72"/>
      <c r="FI276" s="72"/>
      <c r="FJ276" s="72"/>
      <c r="FK276" s="72"/>
      <c r="FL276" s="72"/>
    </row>
    <row r="277" spans="24:168">
      <c r="X277" s="75"/>
      <c r="Z277" s="75"/>
      <c r="AA277" s="75"/>
      <c r="AB277" s="75"/>
      <c r="AC277" s="75"/>
      <c r="AD277" s="75"/>
      <c r="AE277" s="75"/>
      <c r="AL277" s="79"/>
      <c r="AM277" s="79"/>
      <c r="AN277" s="79"/>
      <c r="AO277" s="79"/>
      <c r="AP277" s="79"/>
      <c r="AQ277" s="79"/>
      <c r="AR277" s="79"/>
      <c r="AS277" s="79"/>
      <c r="AT277" s="79"/>
      <c r="AU277" s="79"/>
      <c r="AV277" s="79"/>
      <c r="BC277" s="80"/>
      <c r="BJ277" s="74"/>
      <c r="BK277" s="74"/>
      <c r="BL277" s="74"/>
      <c r="BM277" s="74"/>
      <c r="BN277" s="74"/>
      <c r="BO277" s="74"/>
      <c r="BP277" s="74"/>
      <c r="BQ277" s="74"/>
      <c r="BR277" s="74"/>
      <c r="BS277" s="74"/>
      <c r="BT277" s="74"/>
      <c r="BU277" s="74"/>
      <c r="FC277" s="72"/>
      <c r="FD277" s="72"/>
      <c r="FE277" s="72"/>
      <c r="FF277" s="72"/>
      <c r="FG277" s="72"/>
      <c r="FH277" s="72"/>
      <c r="FI277" s="72"/>
      <c r="FJ277" s="72"/>
      <c r="FK277" s="72"/>
      <c r="FL277" s="72"/>
    </row>
    <row r="278" spans="24:168">
      <c r="X278" s="75"/>
      <c r="Z278" s="75"/>
      <c r="AA278" s="75"/>
      <c r="AB278" s="75"/>
      <c r="AC278" s="75"/>
      <c r="AD278" s="75"/>
      <c r="AE278" s="75"/>
      <c r="AL278" s="79"/>
      <c r="AM278" s="79"/>
      <c r="AN278" s="79"/>
      <c r="AO278" s="79"/>
      <c r="AP278" s="79"/>
      <c r="AQ278" s="79"/>
      <c r="AR278" s="79"/>
      <c r="AS278" s="79"/>
      <c r="AT278" s="79"/>
      <c r="AU278" s="79"/>
      <c r="AV278" s="79"/>
      <c r="BC278" s="80"/>
      <c r="BJ278" s="74"/>
      <c r="BK278" s="74"/>
      <c r="BL278" s="74"/>
      <c r="BM278" s="74"/>
      <c r="BN278" s="74"/>
      <c r="BO278" s="74"/>
      <c r="BP278" s="74"/>
      <c r="BQ278" s="74"/>
      <c r="BR278" s="74"/>
      <c r="BS278" s="74"/>
      <c r="BT278" s="74"/>
      <c r="BU278" s="74"/>
      <c r="FC278" s="72"/>
      <c r="FD278" s="72"/>
      <c r="FE278" s="72"/>
      <c r="FF278" s="72"/>
      <c r="FG278" s="72"/>
      <c r="FH278" s="72"/>
      <c r="FI278" s="72"/>
      <c r="FJ278" s="72"/>
      <c r="FK278" s="72"/>
      <c r="FL278" s="72"/>
    </row>
    <row r="279" spans="24:168">
      <c r="X279" s="75"/>
      <c r="Z279" s="75"/>
      <c r="AA279" s="75"/>
      <c r="AB279" s="75"/>
      <c r="AC279" s="75"/>
      <c r="AD279" s="75"/>
      <c r="AE279" s="75"/>
      <c r="AL279" s="79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BC279" s="80"/>
      <c r="BJ279" s="74"/>
      <c r="BK279" s="74"/>
      <c r="BL279" s="74"/>
      <c r="BM279" s="74"/>
      <c r="BN279" s="74"/>
      <c r="BO279" s="74"/>
      <c r="BP279" s="74"/>
      <c r="BQ279" s="74"/>
      <c r="BR279" s="74"/>
      <c r="BS279" s="74"/>
      <c r="BT279" s="74"/>
      <c r="BU279" s="74"/>
      <c r="FC279" s="72"/>
      <c r="FD279" s="72"/>
      <c r="FE279" s="72"/>
      <c r="FF279" s="72"/>
      <c r="FG279" s="72"/>
      <c r="FH279" s="72"/>
      <c r="FI279" s="72"/>
      <c r="FJ279" s="72"/>
      <c r="FK279" s="72"/>
      <c r="FL279" s="72"/>
    </row>
    <row r="280" spans="24:168">
      <c r="X280" s="75"/>
      <c r="Z280" s="75"/>
      <c r="AA280" s="75"/>
      <c r="AB280" s="75"/>
      <c r="AC280" s="75"/>
      <c r="AD280" s="75"/>
      <c r="AE280" s="75"/>
      <c r="AL280" s="79"/>
      <c r="AM280" s="79"/>
      <c r="AN280" s="79"/>
      <c r="AO280" s="79"/>
      <c r="AP280" s="79"/>
      <c r="AQ280" s="79"/>
      <c r="AR280" s="79"/>
      <c r="AS280" s="79"/>
      <c r="AT280" s="79"/>
      <c r="AU280" s="79"/>
      <c r="AV280" s="79"/>
      <c r="BC280" s="80"/>
      <c r="BJ280" s="74"/>
      <c r="BK280" s="74"/>
      <c r="BL280" s="74"/>
      <c r="BM280" s="74"/>
      <c r="BN280" s="74"/>
      <c r="BO280" s="74"/>
      <c r="BP280" s="74"/>
      <c r="BQ280" s="74"/>
      <c r="BR280" s="74"/>
      <c r="BS280" s="74"/>
      <c r="BT280" s="74"/>
      <c r="BU280" s="74"/>
      <c r="FC280" s="72"/>
      <c r="FD280" s="72"/>
      <c r="FE280" s="72"/>
      <c r="FF280" s="72"/>
      <c r="FG280" s="72"/>
      <c r="FH280" s="72"/>
      <c r="FI280" s="72"/>
      <c r="FJ280" s="72"/>
      <c r="FK280" s="72"/>
      <c r="FL280" s="72"/>
    </row>
    <row r="281" spans="24:168">
      <c r="X281" s="75"/>
      <c r="Z281" s="75"/>
      <c r="AA281" s="75"/>
      <c r="AB281" s="75"/>
      <c r="AC281" s="75"/>
      <c r="AD281" s="75"/>
      <c r="AE281" s="75"/>
      <c r="AL281" s="79"/>
      <c r="AM281" s="79"/>
      <c r="AN281" s="79"/>
      <c r="AO281" s="79"/>
      <c r="AP281" s="79"/>
      <c r="AQ281" s="79"/>
      <c r="AR281" s="79"/>
      <c r="AS281" s="79"/>
      <c r="AT281" s="79"/>
      <c r="AU281" s="79"/>
      <c r="AV281" s="79"/>
      <c r="BC281" s="80"/>
      <c r="BJ281" s="74"/>
      <c r="BK281" s="74"/>
      <c r="BL281" s="74"/>
      <c r="BM281" s="74"/>
      <c r="BN281" s="74"/>
      <c r="BO281" s="74"/>
      <c r="BP281" s="74"/>
      <c r="BQ281" s="74"/>
      <c r="BR281" s="74"/>
      <c r="BS281" s="74"/>
      <c r="BT281" s="74"/>
      <c r="BU281" s="74"/>
      <c r="FC281" s="72"/>
      <c r="FD281" s="72"/>
      <c r="FE281" s="72"/>
      <c r="FF281" s="72"/>
      <c r="FG281" s="72"/>
      <c r="FH281" s="72"/>
      <c r="FI281" s="72"/>
      <c r="FJ281" s="72"/>
      <c r="FK281" s="72"/>
      <c r="FL281" s="72"/>
    </row>
    <row r="282" spans="24:168">
      <c r="X282" s="75"/>
      <c r="Z282" s="75"/>
      <c r="AA282" s="75"/>
      <c r="AB282" s="75"/>
      <c r="AC282" s="75"/>
      <c r="AD282" s="75"/>
      <c r="AE282" s="75"/>
      <c r="AL282" s="79"/>
      <c r="AM282" s="79"/>
      <c r="AN282" s="79"/>
      <c r="AO282" s="79"/>
      <c r="AP282" s="79"/>
      <c r="AQ282" s="79"/>
      <c r="AR282" s="79"/>
      <c r="AS282" s="79"/>
      <c r="AT282" s="79"/>
      <c r="AU282" s="79"/>
      <c r="AV282" s="79"/>
      <c r="BC282" s="80"/>
      <c r="BJ282" s="74"/>
      <c r="BK282" s="74"/>
      <c r="BL282" s="74"/>
      <c r="BM282" s="74"/>
      <c r="BN282" s="74"/>
      <c r="BO282" s="74"/>
      <c r="BP282" s="74"/>
      <c r="BQ282" s="74"/>
      <c r="BR282" s="74"/>
      <c r="BS282" s="74"/>
      <c r="BT282" s="74"/>
      <c r="BU282" s="74"/>
      <c r="FC282" s="72"/>
      <c r="FD282" s="72"/>
      <c r="FE282" s="72"/>
      <c r="FF282" s="72"/>
      <c r="FG282" s="72"/>
      <c r="FH282" s="72"/>
      <c r="FI282" s="72"/>
      <c r="FJ282" s="72"/>
      <c r="FK282" s="72"/>
      <c r="FL282" s="72"/>
    </row>
    <row r="283" spans="24:168">
      <c r="X283" s="75"/>
      <c r="Z283" s="75"/>
      <c r="AA283" s="75"/>
      <c r="AB283" s="75"/>
      <c r="AC283" s="75"/>
      <c r="AD283" s="75"/>
      <c r="AE283" s="75"/>
      <c r="AL283" s="79"/>
      <c r="AM283" s="79"/>
      <c r="AN283" s="79"/>
      <c r="AO283" s="79"/>
      <c r="AP283" s="79"/>
      <c r="AQ283" s="79"/>
      <c r="AR283" s="79"/>
      <c r="AS283" s="79"/>
      <c r="AT283" s="79"/>
      <c r="AU283" s="79"/>
      <c r="AV283" s="79"/>
      <c r="BC283" s="80"/>
      <c r="BJ283" s="74"/>
      <c r="BK283" s="74"/>
      <c r="BL283" s="74"/>
      <c r="BM283" s="74"/>
      <c r="BN283" s="74"/>
      <c r="BO283" s="74"/>
      <c r="BP283" s="74"/>
      <c r="BQ283" s="74"/>
      <c r="BR283" s="74"/>
      <c r="BS283" s="74"/>
      <c r="BT283" s="74"/>
      <c r="BU283" s="74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</row>
    <row r="284" spans="24:168">
      <c r="X284" s="75"/>
      <c r="Z284" s="75"/>
      <c r="AA284" s="75"/>
      <c r="AB284" s="75"/>
      <c r="AC284" s="75"/>
      <c r="AD284" s="75"/>
      <c r="AE284" s="75"/>
      <c r="AM284" s="79"/>
      <c r="AN284" s="79"/>
      <c r="AO284" s="79"/>
      <c r="AP284" s="79"/>
      <c r="AQ284" s="79"/>
      <c r="AR284" s="79"/>
      <c r="AS284" s="79"/>
      <c r="AT284" s="79"/>
      <c r="AU284" s="79"/>
      <c r="AV284" s="79"/>
      <c r="BC284" s="80"/>
      <c r="BJ284" s="74"/>
      <c r="BK284" s="74"/>
      <c r="BL284" s="74"/>
      <c r="BM284" s="74"/>
      <c r="BN284" s="74"/>
      <c r="BO284" s="74"/>
      <c r="BP284" s="74"/>
      <c r="BQ284" s="74"/>
      <c r="BR284" s="74"/>
      <c r="BS284" s="74"/>
      <c r="BT284" s="74"/>
      <c r="BU284" s="74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</row>
    <row r="285" spans="24:168">
      <c r="X285" s="75"/>
      <c r="Z285" s="75"/>
      <c r="AA285" s="75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M285" s="79"/>
      <c r="AN285" s="79"/>
      <c r="AO285" s="79"/>
      <c r="AP285" s="79"/>
      <c r="AQ285" s="79"/>
      <c r="AR285" s="79"/>
      <c r="AS285" s="79"/>
      <c r="AT285" s="79"/>
      <c r="AU285" s="79"/>
      <c r="AV285" s="79"/>
      <c r="BC285" s="80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</row>
    <row r="286" spans="24:168">
      <c r="X286" s="75"/>
      <c r="Z286" s="75"/>
      <c r="AA286" s="75"/>
      <c r="AB286" s="75"/>
      <c r="AC286" s="75"/>
      <c r="AD286" s="75"/>
      <c r="AE286" s="75"/>
      <c r="AM286" s="79"/>
      <c r="AN286" s="79"/>
      <c r="AO286" s="79"/>
      <c r="AP286" s="79"/>
      <c r="AQ286" s="79"/>
      <c r="AR286" s="79"/>
      <c r="AS286" s="79"/>
      <c r="AT286" s="79"/>
      <c r="AU286" s="79"/>
      <c r="AV286" s="79"/>
      <c r="BC286" s="80"/>
      <c r="BJ286" s="74"/>
      <c r="BK286" s="74"/>
      <c r="BL286" s="74"/>
      <c r="BM286" s="74"/>
      <c r="BN286" s="74"/>
      <c r="BO286" s="74"/>
      <c r="BP286" s="74"/>
      <c r="BQ286" s="74"/>
      <c r="BR286" s="74"/>
      <c r="BS286" s="74"/>
      <c r="BT286" s="74"/>
      <c r="BU286" s="74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</row>
    <row r="287" spans="24:168">
      <c r="X287" s="75"/>
      <c r="Z287" s="75"/>
      <c r="AA287" s="75"/>
      <c r="AB287" s="75"/>
      <c r="AC287" s="75"/>
      <c r="AD287" s="75"/>
      <c r="AE287" s="75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BC287" s="80"/>
      <c r="BJ287" s="74"/>
      <c r="BK287" s="74"/>
      <c r="BL287" s="74"/>
      <c r="BM287" s="74"/>
      <c r="BN287" s="74"/>
      <c r="BO287" s="74"/>
      <c r="BP287" s="74"/>
      <c r="BQ287" s="74"/>
      <c r="BR287" s="74"/>
      <c r="BS287" s="74"/>
      <c r="BT287" s="74"/>
      <c r="BU287" s="74"/>
      <c r="FC287" s="72"/>
      <c r="FD287" s="72"/>
      <c r="FE287" s="72"/>
      <c r="FF287" s="72"/>
      <c r="FG287" s="72"/>
      <c r="FH287" s="72"/>
      <c r="FI287" s="72"/>
      <c r="FJ287" s="72"/>
      <c r="FK287" s="72"/>
      <c r="FL287" s="72"/>
    </row>
    <row r="288" spans="24:168">
      <c r="X288" s="75"/>
      <c r="Z288" s="75"/>
      <c r="AA288" s="75"/>
      <c r="AB288" s="75"/>
      <c r="AC288" s="75"/>
      <c r="AD288" s="75"/>
      <c r="AE288" s="75"/>
      <c r="AM288" s="79"/>
      <c r="AN288" s="79"/>
      <c r="AO288" s="79"/>
      <c r="AP288" s="79"/>
      <c r="AQ288" s="79"/>
      <c r="AR288" s="79"/>
      <c r="AS288" s="79"/>
      <c r="AT288" s="79"/>
      <c r="AU288" s="79"/>
      <c r="AV288" s="79"/>
      <c r="BC288" s="80"/>
      <c r="BJ288" s="74"/>
      <c r="BK288" s="74"/>
      <c r="BL288" s="74"/>
      <c r="BM288" s="74"/>
      <c r="BN288" s="74"/>
      <c r="BO288" s="74"/>
      <c r="BP288" s="74"/>
      <c r="BQ288" s="74"/>
      <c r="BR288" s="74"/>
      <c r="BS288" s="74"/>
      <c r="BT288" s="74"/>
      <c r="BU288" s="74"/>
      <c r="FC288" s="72"/>
      <c r="FD288" s="72"/>
      <c r="FE288" s="72"/>
      <c r="FF288" s="72"/>
      <c r="FG288" s="72"/>
      <c r="FH288" s="72"/>
      <c r="FI288" s="72"/>
      <c r="FJ288" s="72"/>
      <c r="FK288" s="72"/>
      <c r="FL288" s="72"/>
    </row>
    <row r="289" spans="24:168">
      <c r="X289" s="75"/>
      <c r="Z289" s="75"/>
      <c r="AA289" s="75"/>
      <c r="AB289" s="75"/>
      <c r="AC289" s="75"/>
      <c r="AD289" s="75"/>
      <c r="AE289" s="75"/>
      <c r="AM289" s="79"/>
      <c r="AN289" s="79"/>
      <c r="AO289" s="79"/>
      <c r="AP289" s="79"/>
      <c r="AQ289" s="79"/>
      <c r="AR289" s="79"/>
      <c r="AS289" s="79"/>
      <c r="AT289" s="79"/>
      <c r="AU289" s="79"/>
      <c r="AV289" s="79"/>
      <c r="BC289" s="80"/>
      <c r="BJ289" s="74"/>
      <c r="BK289" s="74"/>
      <c r="BL289" s="74"/>
      <c r="BM289" s="74"/>
      <c r="BN289" s="74"/>
      <c r="BO289" s="74"/>
      <c r="BP289" s="74"/>
      <c r="BQ289" s="74"/>
      <c r="BR289" s="74"/>
      <c r="BS289" s="74"/>
      <c r="BT289" s="74"/>
      <c r="BU289" s="74"/>
      <c r="FC289" s="72"/>
      <c r="FD289" s="72"/>
      <c r="FE289" s="72"/>
      <c r="FF289" s="72"/>
      <c r="FG289" s="72"/>
      <c r="FH289" s="72"/>
      <c r="FI289" s="72"/>
      <c r="FJ289" s="72"/>
      <c r="FK289" s="72"/>
      <c r="FL289" s="72"/>
    </row>
    <row r="290" spans="24:168">
      <c r="X290" s="75"/>
      <c r="Z290" s="75"/>
      <c r="AA290" s="75"/>
      <c r="AB290" s="75"/>
      <c r="AC290" s="75"/>
      <c r="AD290" s="75"/>
      <c r="AE290" s="75"/>
      <c r="AM290" s="79"/>
      <c r="AN290" s="79"/>
      <c r="AO290" s="79"/>
      <c r="AP290" s="79"/>
      <c r="AQ290" s="79"/>
      <c r="AR290" s="79"/>
      <c r="AS290" s="79"/>
      <c r="AT290" s="79"/>
      <c r="AU290" s="79"/>
      <c r="AV290" s="79"/>
      <c r="BC290" s="80"/>
      <c r="BJ290" s="74"/>
      <c r="BK290" s="74"/>
      <c r="BL290" s="74"/>
      <c r="BM290" s="74"/>
      <c r="BN290" s="74"/>
      <c r="BO290" s="74"/>
      <c r="BP290" s="74"/>
      <c r="BQ290" s="74"/>
      <c r="BR290" s="74"/>
      <c r="BS290" s="74"/>
      <c r="BT290" s="74"/>
      <c r="BU290" s="74"/>
      <c r="FC290" s="72"/>
      <c r="FD290" s="72"/>
      <c r="FE290" s="72"/>
      <c r="FF290" s="72"/>
      <c r="FG290" s="72"/>
      <c r="FH290" s="72"/>
      <c r="FI290" s="72"/>
      <c r="FJ290" s="72"/>
      <c r="FK290" s="72"/>
      <c r="FL290" s="72"/>
    </row>
    <row r="291" spans="24:168">
      <c r="X291" s="75"/>
      <c r="Z291" s="75"/>
      <c r="AA291" s="75"/>
      <c r="AB291" s="75"/>
      <c r="AC291" s="75"/>
      <c r="AD291" s="75"/>
      <c r="AE291" s="75"/>
      <c r="AM291" s="79"/>
      <c r="AN291" s="79"/>
      <c r="AO291" s="79"/>
      <c r="AP291" s="79"/>
      <c r="AQ291" s="79"/>
      <c r="AR291" s="79"/>
      <c r="AS291" s="79"/>
      <c r="AT291" s="79"/>
      <c r="AU291" s="79"/>
      <c r="AV291" s="79"/>
      <c r="BC291" s="80"/>
      <c r="BH291" s="74"/>
      <c r="BJ291" s="74"/>
      <c r="BK291" s="74"/>
      <c r="BL291" s="74"/>
      <c r="BM291" s="74"/>
      <c r="BN291" s="74"/>
      <c r="BO291" s="74"/>
      <c r="BP291" s="74"/>
      <c r="BQ291" s="74"/>
      <c r="BR291" s="74"/>
      <c r="BS291" s="74"/>
      <c r="BT291" s="74"/>
      <c r="BU291" s="74"/>
      <c r="FC291" s="72"/>
      <c r="FD291" s="72"/>
      <c r="FE291" s="72"/>
      <c r="FF291" s="72"/>
      <c r="FG291" s="72"/>
      <c r="FH291" s="72"/>
      <c r="FI291" s="72"/>
      <c r="FJ291" s="72"/>
      <c r="FK291" s="72"/>
      <c r="FL291" s="72"/>
    </row>
    <row r="292" spans="24:168">
      <c r="X292" s="75"/>
      <c r="Z292" s="75"/>
      <c r="AA292" s="75"/>
      <c r="AB292" s="75"/>
      <c r="AC292" s="75"/>
      <c r="AD292" s="75"/>
      <c r="AE292" s="75"/>
      <c r="AM292" s="79"/>
      <c r="AN292" s="79"/>
      <c r="AO292" s="79"/>
      <c r="AP292" s="79"/>
      <c r="AQ292" s="79"/>
      <c r="AR292" s="79"/>
      <c r="AS292" s="79"/>
      <c r="AT292" s="79"/>
      <c r="AU292" s="79"/>
      <c r="AV292" s="79"/>
      <c r="BC292" s="80"/>
      <c r="BG292" s="74"/>
      <c r="BJ292" s="74"/>
      <c r="BK292" s="74"/>
      <c r="BL292" s="74"/>
      <c r="BM292" s="74"/>
      <c r="BN292" s="74"/>
      <c r="BO292" s="74"/>
      <c r="BP292" s="74"/>
      <c r="BQ292" s="74"/>
      <c r="BR292" s="74"/>
      <c r="BS292" s="74"/>
      <c r="BT292" s="74"/>
      <c r="BU292" s="74"/>
      <c r="FC292" s="72"/>
      <c r="FD292" s="72"/>
      <c r="FE292" s="72"/>
      <c r="FF292" s="72"/>
      <c r="FG292" s="72"/>
      <c r="FH292" s="72"/>
      <c r="FI292" s="72"/>
      <c r="FJ292" s="72"/>
      <c r="FK292" s="72"/>
      <c r="FL292" s="72"/>
    </row>
    <row r="293" spans="24:168">
      <c r="X293" s="75"/>
      <c r="Z293" s="75"/>
      <c r="AA293" s="75"/>
      <c r="AB293" s="75"/>
      <c r="AC293" s="75"/>
      <c r="AD293" s="75"/>
      <c r="AE293" s="75"/>
      <c r="AM293" s="79"/>
      <c r="AN293" s="79"/>
      <c r="AO293" s="79"/>
      <c r="AP293" s="79"/>
      <c r="AQ293" s="79"/>
      <c r="AR293" s="79"/>
      <c r="AS293" s="79"/>
      <c r="AT293" s="79"/>
      <c r="AU293" s="79"/>
      <c r="AV293" s="79"/>
      <c r="BC293" s="80"/>
      <c r="BJ293" s="74"/>
      <c r="BK293" s="74"/>
      <c r="BL293" s="74"/>
      <c r="BM293" s="74"/>
      <c r="BN293" s="74"/>
      <c r="BO293" s="74"/>
      <c r="BP293" s="74"/>
      <c r="BQ293" s="74"/>
      <c r="BR293" s="74"/>
      <c r="BS293" s="74"/>
      <c r="BT293" s="74"/>
      <c r="BU293" s="74"/>
      <c r="ER293" s="72"/>
      <c r="ES293" s="72"/>
      <c r="ET293" s="72"/>
      <c r="EU293" s="72"/>
      <c r="EV293" s="72"/>
      <c r="EW293" s="72"/>
      <c r="EX293" s="72"/>
      <c r="EY293" s="72"/>
      <c r="EZ293" s="72"/>
      <c r="FA293" s="72"/>
      <c r="FB293" s="72"/>
      <c r="FC293" s="72"/>
      <c r="FD293" s="72"/>
      <c r="FE293" s="72"/>
      <c r="FF293" s="72"/>
      <c r="FG293" s="72"/>
      <c r="FH293" s="72"/>
      <c r="FI293" s="72"/>
      <c r="FJ293" s="72"/>
      <c r="FK293" s="72"/>
      <c r="FL293" s="72"/>
    </row>
    <row r="294" spans="24:168">
      <c r="X294" s="75"/>
      <c r="Z294" s="75"/>
      <c r="AA294" s="75"/>
      <c r="AB294" s="75"/>
      <c r="AC294" s="75"/>
      <c r="AD294" s="75"/>
      <c r="AE294" s="75"/>
      <c r="AM294" s="79"/>
      <c r="AN294" s="79"/>
      <c r="AO294" s="79"/>
      <c r="AP294" s="79"/>
      <c r="AQ294" s="79"/>
      <c r="AR294" s="79"/>
      <c r="AS294" s="79"/>
      <c r="AT294" s="79"/>
      <c r="AU294" s="79"/>
      <c r="AV294" s="79"/>
      <c r="BC294" s="80"/>
      <c r="BJ294" s="74"/>
      <c r="BK294" s="74"/>
      <c r="BL294" s="74"/>
      <c r="BM294" s="74"/>
      <c r="BN294" s="74"/>
      <c r="BO294" s="74"/>
      <c r="BP294" s="74"/>
      <c r="BQ294" s="74"/>
      <c r="BR294" s="74"/>
      <c r="BS294" s="74"/>
      <c r="BT294" s="74"/>
      <c r="BU294" s="74"/>
      <c r="FB294" s="72"/>
      <c r="FC294" s="72"/>
      <c r="FD294" s="72"/>
      <c r="FE294" s="72"/>
      <c r="FF294" s="72"/>
      <c r="FG294" s="72"/>
      <c r="FH294" s="72"/>
      <c r="FI294" s="72"/>
      <c r="FJ294" s="72"/>
      <c r="FK294" s="72"/>
      <c r="FL294" s="72"/>
    </row>
    <row r="295" spans="24:168">
      <c r="X295" s="75"/>
      <c r="Z295" s="75"/>
      <c r="AA295" s="75"/>
      <c r="AB295" s="75"/>
      <c r="AC295" s="75"/>
      <c r="AD295" s="75"/>
      <c r="AE295" s="75"/>
      <c r="AM295" s="79"/>
      <c r="AN295" s="79"/>
      <c r="AO295" s="79"/>
      <c r="AP295" s="79"/>
      <c r="AQ295" s="79"/>
      <c r="AR295" s="79"/>
      <c r="AS295" s="79"/>
      <c r="AT295" s="79"/>
      <c r="AU295" s="79"/>
      <c r="AV295" s="79"/>
      <c r="BC295" s="80"/>
      <c r="BJ295" s="74"/>
      <c r="BK295" s="74"/>
      <c r="BL295" s="74"/>
      <c r="BM295" s="74"/>
      <c r="BN295" s="74"/>
      <c r="BO295" s="74"/>
      <c r="BP295" s="74"/>
      <c r="BQ295" s="74"/>
      <c r="BR295" s="74"/>
      <c r="BS295" s="74"/>
      <c r="BT295" s="74"/>
      <c r="BU295" s="74"/>
      <c r="FB295" s="72"/>
      <c r="FC295" s="72"/>
      <c r="FD295" s="72"/>
      <c r="FE295" s="72"/>
      <c r="FF295" s="72"/>
      <c r="FG295" s="72"/>
      <c r="FH295" s="72"/>
      <c r="FI295" s="72"/>
      <c r="FJ295" s="72"/>
      <c r="FK295" s="72"/>
      <c r="FL295" s="72"/>
    </row>
    <row r="296" spans="24:168">
      <c r="X296" s="75"/>
      <c r="Z296" s="75"/>
      <c r="AA296" s="75"/>
      <c r="AB296" s="75"/>
      <c r="AC296" s="75"/>
      <c r="AD296" s="75"/>
      <c r="AE296" s="75"/>
      <c r="AM296" s="79"/>
      <c r="AN296" s="79"/>
      <c r="AO296" s="79"/>
      <c r="AP296" s="79"/>
      <c r="AQ296" s="79"/>
      <c r="AR296" s="80"/>
      <c r="AS296" s="79"/>
      <c r="AT296" s="79"/>
      <c r="AU296" s="79"/>
      <c r="AV296" s="79"/>
      <c r="BC296" s="80"/>
      <c r="BJ296" s="74"/>
      <c r="BK296" s="74"/>
      <c r="BL296" s="74"/>
      <c r="BM296" s="74"/>
      <c r="BN296" s="74"/>
      <c r="BO296" s="74"/>
      <c r="BP296" s="74"/>
      <c r="BQ296" s="74"/>
      <c r="BR296" s="74"/>
      <c r="BS296" s="74"/>
      <c r="BT296" s="74"/>
      <c r="BU296" s="74"/>
      <c r="FB296" s="72"/>
      <c r="FC296" s="72"/>
      <c r="FD296" s="72"/>
      <c r="FE296" s="72"/>
      <c r="FF296" s="72"/>
      <c r="FG296" s="72"/>
      <c r="FH296" s="72"/>
      <c r="FI296" s="72"/>
      <c r="FJ296" s="72"/>
      <c r="FK296" s="72"/>
      <c r="FL296" s="72"/>
    </row>
    <row r="297" spans="24:168">
      <c r="X297" s="75"/>
      <c r="Z297" s="75"/>
      <c r="AA297" s="75"/>
      <c r="AB297" s="75"/>
      <c r="AC297" s="75"/>
      <c r="AD297" s="75"/>
      <c r="AE297" s="75"/>
      <c r="AM297" s="79"/>
      <c r="AN297" s="79"/>
      <c r="AO297" s="79"/>
      <c r="AP297" s="79"/>
      <c r="AQ297" s="79"/>
      <c r="AR297" s="79"/>
      <c r="AS297" s="79"/>
      <c r="AT297" s="79"/>
      <c r="AU297" s="79"/>
      <c r="AV297" s="79"/>
      <c r="BC297" s="80"/>
      <c r="BJ297" s="74"/>
      <c r="BK297" s="74"/>
      <c r="BL297" s="74"/>
      <c r="BM297" s="74"/>
      <c r="BN297" s="74"/>
      <c r="BO297" s="74"/>
      <c r="BP297" s="74"/>
      <c r="BQ297" s="74"/>
      <c r="BR297" s="74"/>
      <c r="BS297" s="74"/>
      <c r="BT297" s="74"/>
      <c r="BU297" s="74"/>
      <c r="FB297" s="72"/>
      <c r="FC297" s="72"/>
      <c r="FD297" s="72"/>
      <c r="FE297" s="72"/>
      <c r="FF297" s="72"/>
      <c r="FG297" s="72"/>
      <c r="FH297" s="72"/>
      <c r="FI297" s="72"/>
      <c r="FJ297" s="72"/>
      <c r="FK297" s="72"/>
      <c r="FL297" s="72"/>
    </row>
    <row r="298" spans="24:168">
      <c r="X298" s="75"/>
      <c r="Z298" s="75"/>
      <c r="AA298" s="75"/>
      <c r="AB298" s="75"/>
      <c r="AC298" s="75"/>
      <c r="AD298" s="75"/>
      <c r="AE298" s="75"/>
      <c r="AM298" s="79"/>
      <c r="AN298" s="79"/>
      <c r="AO298" s="79"/>
      <c r="AP298" s="79"/>
      <c r="AQ298" s="79"/>
      <c r="AR298" s="79"/>
      <c r="AS298" s="79"/>
      <c r="AT298" s="79"/>
      <c r="AU298" s="79"/>
      <c r="AV298" s="79"/>
      <c r="BC298" s="80"/>
      <c r="BJ298" s="74"/>
      <c r="BK298" s="74"/>
      <c r="BL298" s="74"/>
      <c r="BM298" s="74"/>
      <c r="BN298" s="74"/>
      <c r="BO298" s="74"/>
      <c r="BP298" s="74"/>
      <c r="BQ298" s="74"/>
      <c r="BR298" s="74"/>
      <c r="BS298" s="74"/>
      <c r="BT298" s="74"/>
      <c r="BU298" s="74"/>
      <c r="FB298" s="72"/>
      <c r="FC298" s="72"/>
      <c r="FD298" s="72"/>
      <c r="FE298" s="72"/>
      <c r="FF298" s="72"/>
      <c r="FG298" s="72"/>
      <c r="FH298" s="72"/>
      <c r="FI298" s="72"/>
      <c r="FJ298" s="72"/>
      <c r="FK298" s="72"/>
      <c r="FL298" s="72"/>
    </row>
    <row r="299" spans="24:168">
      <c r="X299" s="75"/>
      <c r="Z299" s="75"/>
      <c r="AA299" s="75"/>
      <c r="AB299" s="75"/>
      <c r="AC299" s="75"/>
      <c r="AD299" s="75"/>
      <c r="AE299" s="75"/>
      <c r="AM299" s="79"/>
      <c r="AN299" s="79"/>
      <c r="AO299" s="79"/>
      <c r="AP299" s="79"/>
      <c r="AQ299" s="79"/>
      <c r="AR299" s="79"/>
      <c r="AS299" s="79"/>
      <c r="AT299" s="79"/>
      <c r="AU299" s="79"/>
      <c r="AV299" s="79"/>
      <c r="BC299" s="80"/>
      <c r="BJ299" s="74"/>
      <c r="BK299" s="74"/>
      <c r="BL299" s="74"/>
      <c r="BM299" s="74"/>
      <c r="BN299" s="74"/>
      <c r="BO299" s="74"/>
      <c r="BP299" s="74"/>
      <c r="BQ299" s="74"/>
      <c r="BR299" s="74"/>
      <c r="BS299" s="74"/>
      <c r="BT299" s="74"/>
      <c r="BU299" s="74"/>
      <c r="FB299" s="72"/>
      <c r="FC299" s="72"/>
      <c r="FD299" s="72"/>
      <c r="FE299" s="72"/>
      <c r="FF299" s="72"/>
      <c r="FG299" s="72"/>
      <c r="FH299" s="72"/>
      <c r="FI299" s="72"/>
      <c r="FJ299" s="72"/>
      <c r="FK299" s="72"/>
      <c r="FL299" s="72"/>
    </row>
    <row r="300" spans="24:168">
      <c r="X300" s="75"/>
      <c r="Z300" s="75"/>
      <c r="AA300" s="75"/>
      <c r="AB300" s="75"/>
      <c r="AC300" s="75"/>
      <c r="AD300" s="75"/>
      <c r="AE300" s="75"/>
      <c r="AM300" s="79"/>
      <c r="AN300" s="79"/>
      <c r="AO300" s="79"/>
      <c r="AP300" s="79"/>
      <c r="AQ300" s="79"/>
      <c r="AR300" s="79"/>
      <c r="AS300" s="79"/>
      <c r="AT300" s="79"/>
      <c r="AU300" s="79"/>
      <c r="AV300" s="79"/>
      <c r="BC300" s="80"/>
      <c r="BJ300" s="74"/>
      <c r="BK300" s="74"/>
      <c r="BL300" s="74"/>
      <c r="BM300" s="74"/>
      <c r="BN300" s="74"/>
      <c r="BO300" s="74"/>
      <c r="BP300" s="74"/>
      <c r="BQ300" s="74"/>
      <c r="BR300" s="74"/>
      <c r="BS300" s="74"/>
      <c r="BT300" s="74"/>
      <c r="BU300" s="74"/>
      <c r="FB300" s="72"/>
      <c r="FC300" s="72"/>
      <c r="FD300" s="72"/>
      <c r="FE300" s="72"/>
      <c r="FF300" s="72"/>
      <c r="FG300" s="72"/>
      <c r="FH300" s="72"/>
      <c r="FI300" s="72"/>
      <c r="FJ300" s="72"/>
      <c r="FK300" s="72"/>
      <c r="FL300" s="72"/>
    </row>
    <row r="301" spans="24:168">
      <c r="X301" s="75"/>
      <c r="Z301" s="75"/>
      <c r="AA301" s="75"/>
      <c r="AB301" s="75"/>
      <c r="AC301" s="75"/>
      <c r="AD301" s="75"/>
      <c r="AE301" s="75"/>
      <c r="AM301" s="79"/>
      <c r="AN301" s="79"/>
      <c r="AO301" s="79"/>
      <c r="AP301" s="79"/>
      <c r="AQ301" s="79"/>
      <c r="AR301" s="79"/>
      <c r="AS301" s="79"/>
      <c r="AT301" s="79"/>
      <c r="AU301" s="79"/>
      <c r="AV301" s="79"/>
      <c r="BC301" s="80"/>
      <c r="BJ301" s="74"/>
      <c r="BK301" s="74"/>
      <c r="BL301" s="74"/>
      <c r="BM301" s="74"/>
      <c r="BN301" s="74"/>
      <c r="BO301" s="74"/>
      <c r="BP301" s="74"/>
      <c r="BQ301" s="74"/>
      <c r="BR301" s="74"/>
      <c r="BS301" s="74"/>
      <c r="BT301" s="74"/>
      <c r="BU301" s="74"/>
      <c r="FB301" s="72"/>
      <c r="FC301" s="72"/>
      <c r="FD301" s="72"/>
      <c r="FE301" s="72"/>
      <c r="FF301" s="72"/>
      <c r="FG301" s="72"/>
      <c r="FH301" s="72"/>
      <c r="FI301" s="72"/>
      <c r="FJ301" s="72"/>
      <c r="FK301" s="72"/>
      <c r="FL301" s="72"/>
    </row>
    <row r="302" spans="24:168">
      <c r="X302" s="75"/>
      <c r="Z302" s="75"/>
      <c r="AA302" s="75"/>
      <c r="AB302" s="75"/>
      <c r="AC302" s="75"/>
      <c r="AD302" s="75"/>
      <c r="AE302" s="75"/>
      <c r="AM302" s="79"/>
      <c r="AN302" s="79"/>
      <c r="AO302" s="79"/>
      <c r="AP302" s="79"/>
      <c r="AQ302" s="79"/>
      <c r="AR302" s="79"/>
      <c r="AS302" s="79"/>
      <c r="AT302" s="79"/>
      <c r="AU302" s="79"/>
      <c r="AV302" s="79"/>
      <c r="BC302" s="80"/>
      <c r="BJ302" s="74"/>
      <c r="BK302" s="74"/>
      <c r="BL302" s="74"/>
      <c r="BM302" s="74"/>
      <c r="BN302" s="74"/>
      <c r="BO302" s="74"/>
      <c r="BP302" s="74"/>
      <c r="BQ302" s="74"/>
      <c r="BR302" s="74"/>
      <c r="BS302" s="74"/>
      <c r="BT302" s="74"/>
      <c r="BU302" s="74"/>
      <c r="FB302" s="72"/>
      <c r="FC302" s="72"/>
      <c r="FD302" s="72"/>
      <c r="FE302" s="72"/>
      <c r="FF302" s="72"/>
      <c r="FG302" s="72"/>
      <c r="FH302" s="72"/>
      <c r="FI302" s="72"/>
      <c r="FJ302" s="72"/>
      <c r="FK302" s="72"/>
      <c r="FL302" s="72"/>
    </row>
    <row r="303" spans="24:168">
      <c r="X303" s="75"/>
      <c r="Z303" s="75"/>
      <c r="AA303" s="75"/>
      <c r="AB303" s="75"/>
      <c r="AC303" s="75"/>
      <c r="AD303" s="75"/>
      <c r="AE303" s="75"/>
      <c r="AM303" s="79"/>
      <c r="AN303" s="79"/>
      <c r="AO303" s="79"/>
      <c r="AP303" s="79"/>
      <c r="AQ303" s="79"/>
      <c r="AR303" s="79"/>
      <c r="AS303" s="79"/>
      <c r="AT303" s="79"/>
      <c r="AU303" s="79"/>
      <c r="AV303" s="79"/>
      <c r="BC303" s="80"/>
      <c r="BJ303" s="74"/>
      <c r="BK303" s="74"/>
      <c r="BL303" s="74"/>
      <c r="BM303" s="74"/>
      <c r="BN303" s="74"/>
      <c r="BO303" s="74"/>
      <c r="BP303" s="74"/>
      <c r="BQ303" s="74"/>
      <c r="BR303" s="74"/>
      <c r="BS303" s="74"/>
      <c r="BT303" s="74"/>
      <c r="BU303" s="74"/>
      <c r="FB303" s="72"/>
      <c r="FC303" s="72"/>
      <c r="FD303" s="72"/>
      <c r="FE303" s="72"/>
      <c r="FF303" s="72"/>
      <c r="FG303" s="72"/>
      <c r="FH303" s="72"/>
      <c r="FI303" s="72"/>
      <c r="FJ303" s="72"/>
      <c r="FK303" s="72"/>
      <c r="FL303" s="72"/>
    </row>
    <row r="304" spans="24:168">
      <c r="X304" s="75"/>
      <c r="Z304" s="75"/>
      <c r="AA304" s="75"/>
      <c r="AB304" s="75"/>
      <c r="AC304" s="75"/>
      <c r="AD304" s="75"/>
      <c r="AE304" s="75"/>
      <c r="AM304" s="79"/>
      <c r="AN304" s="79"/>
      <c r="AO304" s="79"/>
      <c r="AP304" s="79"/>
      <c r="AQ304" s="79"/>
      <c r="AR304" s="79"/>
      <c r="AS304" s="79"/>
      <c r="AT304" s="79"/>
      <c r="AU304" s="79"/>
      <c r="AV304" s="79"/>
      <c r="BC304" s="80"/>
      <c r="BJ304" s="74"/>
      <c r="BK304" s="74"/>
      <c r="BL304" s="74"/>
      <c r="BM304" s="74"/>
      <c r="BN304" s="74"/>
      <c r="BO304" s="74"/>
      <c r="BP304" s="74"/>
      <c r="BQ304" s="74"/>
      <c r="BR304" s="74"/>
      <c r="BS304" s="74"/>
      <c r="BT304" s="74"/>
      <c r="BU304" s="74"/>
      <c r="FB304" s="72"/>
      <c r="FC304" s="72"/>
      <c r="FD304" s="72"/>
      <c r="FE304" s="72"/>
      <c r="FF304" s="72"/>
      <c r="FG304" s="72"/>
      <c r="FH304" s="72"/>
      <c r="FI304" s="72"/>
      <c r="FJ304" s="72"/>
      <c r="FK304" s="72"/>
      <c r="FL304" s="72"/>
    </row>
    <row r="305" spans="24:168">
      <c r="X305" s="75"/>
      <c r="Z305" s="75"/>
      <c r="AA305" s="75"/>
      <c r="AB305" s="75"/>
      <c r="AC305" s="75"/>
      <c r="AD305" s="75"/>
      <c r="AE305" s="75"/>
      <c r="AM305" s="79"/>
      <c r="AN305" s="79"/>
      <c r="AO305" s="79"/>
      <c r="AP305" s="79"/>
      <c r="AQ305" s="79"/>
      <c r="AR305" s="79"/>
      <c r="AS305" s="79"/>
      <c r="AT305" s="79"/>
      <c r="AU305" s="79"/>
      <c r="AV305" s="79"/>
      <c r="BB305" s="74"/>
      <c r="BC305" s="74"/>
      <c r="BD305" s="74"/>
      <c r="BE305" s="74"/>
      <c r="BF305" s="74"/>
      <c r="BI305" s="74"/>
      <c r="BJ305" s="74"/>
      <c r="BK305" s="74"/>
      <c r="BL305" s="74"/>
      <c r="BM305" s="74"/>
      <c r="BN305" s="74"/>
      <c r="BO305" s="74"/>
      <c r="BP305" s="74"/>
      <c r="BQ305" s="74"/>
      <c r="BR305" s="74"/>
      <c r="BS305" s="74"/>
      <c r="BT305" s="74"/>
      <c r="BU305" s="74"/>
      <c r="FB305" s="72"/>
      <c r="FC305" s="72"/>
      <c r="FD305" s="72"/>
      <c r="FE305" s="72"/>
      <c r="FF305" s="72"/>
      <c r="FG305" s="72"/>
      <c r="FH305" s="72"/>
      <c r="FI305" s="72"/>
      <c r="FJ305" s="72"/>
      <c r="FK305" s="72"/>
      <c r="FL305" s="72"/>
    </row>
    <row r="306" spans="24:168">
      <c r="X306" s="75"/>
      <c r="Z306" s="75"/>
      <c r="AA306" s="75"/>
      <c r="AB306" s="75"/>
      <c r="AC306" s="75"/>
      <c r="AD306" s="75"/>
      <c r="AE306" s="75"/>
      <c r="AM306" s="79"/>
      <c r="AN306" s="79"/>
      <c r="AO306" s="79"/>
      <c r="AP306" s="79"/>
      <c r="AQ306" s="79"/>
      <c r="AR306" s="79"/>
      <c r="AS306" s="79"/>
      <c r="AT306" s="79"/>
      <c r="AU306" s="79"/>
      <c r="AV306" s="79"/>
      <c r="BB306" s="80"/>
      <c r="BI306" s="74"/>
      <c r="BJ306" s="74"/>
      <c r="BK306" s="74"/>
      <c r="BL306" s="74"/>
      <c r="BM306" s="74"/>
      <c r="BN306" s="74"/>
      <c r="BO306" s="74"/>
      <c r="BP306" s="74"/>
      <c r="BQ306" s="74"/>
      <c r="BR306" s="74"/>
      <c r="BS306" s="74"/>
      <c r="BT306" s="74"/>
      <c r="BU306" s="74"/>
      <c r="FB306" s="72"/>
      <c r="FC306" s="72"/>
      <c r="FD306" s="72"/>
      <c r="FE306" s="72"/>
      <c r="FF306" s="72"/>
      <c r="FG306" s="72"/>
      <c r="FH306" s="72"/>
      <c r="FI306" s="72"/>
      <c r="FJ306" s="72"/>
      <c r="FK306" s="72"/>
      <c r="FL306" s="72"/>
    </row>
    <row r="307" spans="24:168">
      <c r="X307" s="75"/>
      <c r="Z307" s="75"/>
      <c r="AA307" s="75"/>
      <c r="AB307" s="75"/>
      <c r="AC307" s="75"/>
      <c r="AD307" s="75"/>
      <c r="AE307" s="75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Z307" s="74"/>
      <c r="BB307" s="80"/>
      <c r="BI307" s="74"/>
      <c r="BJ307" s="74"/>
      <c r="BK307" s="74"/>
      <c r="BL307" s="74"/>
      <c r="BM307" s="74"/>
      <c r="BN307" s="74"/>
      <c r="BO307" s="74"/>
      <c r="BP307" s="74"/>
      <c r="BQ307" s="74"/>
      <c r="BR307" s="74"/>
      <c r="BS307" s="74"/>
      <c r="BT307" s="74"/>
      <c r="BU307" s="74"/>
      <c r="FB307" s="72"/>
      <c r="FC307" s="72"/>
      <c r="FD307" s="72"/>
      <c r="FE307" s="72"/>
      <c r="FF307" s="72"/>
      <c r="FG307" s="72"/>
      <c r="FH307" s="72"/>
      <c r="FI307" s="72"/>
      <c r="FJ307" s="72"/>
      <c r="FK307" s="72"/>
      <c r="FL307" s="72"/>
    </row>
    <row r="308" spans="24:168">
      <c r="X308" s="75"/>
      <c r="Z308" s="75"/>
      <c r="AA308" s="75"/>
      <c r="AB308" s="75"/>
      <c r="AC308" s="75"/>
      <c r="AD308" s="75"/>
      <c r="AE308" s="75"/>
      <c r="AM308" s="79"/>
      <c r="AN308" s="79"/>
      <c r="AO308" s="79"/>
      <c r="AP308" s="79"/>
      <c r="AQ308" s="79"/>
      <c r="AR308" s="79"/>
      <c r="AS308" s="79"/>
      <c r="AT308" s="79"/>
      <c r="AU308" s="79"/>
      <c r="AV308" s="79"/>
      <c r="AY308" s="74"/>
      <c r="BA308" s="74"/>
      <c r="BB308" s="80"/>
      <c r="BI308" s="74"/>
      <c r="BJ308" s="74"/>
      <c r="BK308" s="74"/>
      <c r="BL308" s="74"/>
      <c r="BM308" s="74"/>
      <c r="BN308" s="74"/>
      <c r="BO308" s="74"/>
      <c r="BP308" s="74"/>
      <c r="BQ308" s="74"/>
      <c r="BR308" s="74"/>
      <c r="BS308" s="74"/>
      <c r="BT308" s="74"/>
      <c r="BU308" s="74"/>
      <c r="FB308" s="72"/>
      <c r="FC308" s="72"/>
      <c r="FD308" s="72"/>
      <c r="FE308" s="72"/>
      <c r="FF308" s="72"/>
      <c r="FG308" s="72"/>
      <c r="FH308" s="72"/>
      <c r="FI308" s="72"/>
      <c r="FJ308" s="72"/>
      <c r="FK308" s="72"/>
      <c r="FL308" s="72"/>
    </row>
    <row r="309" spans="24:168">
      <c r="X309" s="75"/>
      <c r="Z309" s="75"/>
      <c r="AA309" s="75"/>
      <c r="AB309" s="75"/>
      <c r="AC309" s="75"/>
      <c r="AD309" s="75"/>
      <c r="AE309" s="75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BB309" s="80"/>
      <c r="BI309" s="74"/>
      <c r="BJ309" s="74"/>
      <c r="BK309" s="74"/>
      <c r="BL309" s="74"/>
      <c r="BM309" s="74"/>
      <c r="BN309" s="74"/>
      <c r="BO309" s="74"/>
      <c r="BP309" s="74"/>
      <c r="BQ309" s="74"/>
      <c r="BR309" s="74"/>
      <c r="BS309" s="74"/>
      <c r="BT309" s="74"/>
      <c r="BU309" s="74"/>
      <c r="FB309" s="72"/>
      <c r="FC309" s="72"/>
      <c r="FD309" s="72"/>
      <c r="FE309" s="72"/>
      <c r="FF309" s="72"/>
      <c r="FG309" s="72"/>
      <c r="FH309" s="72"/>
      <c r="FI309" s="72"/>
      <c r="FJ309" s="72"/>
      <c r="FK309" s="72"/>
      <c r="FL309" s="72"/>
    </row>
    <row r="310" spans="24:168">
      <c r="X310" s="75"/>
      <c r="Z310" s="75"/>
      <c r="AA310" s="75"/>
      <c r="AB310" s="75"/>
      <c r="AC310" s="75"/>
      <c r="AD310" s="75"/>
      <c r="AE310" s="75"/>
      <c r="AM310" s="79"/>
      <c r="AN310" s="79"/>
      <c r="AO310" s="79"/>
      <c r="AP310" s="79"/>
      <c r="AQ310" s="79"/>
      <c r="AR310" s="79"/>
      <c r="AS310" s="79"/>
      <c r="AT310" s="79"/>
      <c r="AU310" s="79"/>
      <c r="AV310" s="79"/>
      <c r="BB310" s="80"/>
      <c r="BI310" s="74"/>
      <c r="BJ310" s="74"/>
      <c r="BK310" s="74"/>
      <c r="BL310" s="74"/>
      <c r="BM310" s="74"/>
      <c r="BN310" s="74"/>
      <c r="BO310" s="74"/>
      <c r="BP310" s="74"/>
      <c r="BQ310" s="74"/>
      <c r="BR310" s="74"/>
      <c r="BS310" s="74"/>
      <c r="BT310" s="74"/>
      <c r="BU310" s="74"/>
      <c r="FB310" s="72"/>
      <c r="FC310" s="72"/>
      <c r="FD310" s="72"/>
      <c r="FE310" s="72"/>
      <c r="FF310" s="72"/>
      <c r="FG310" s="72"/>
      <c r="FH310" s="72"/>
      <c r="FI310" s="72"/>
      <c r="FJ310" s="72"/>
      <c r="FK310" s="72"/>
      <c r="FL310" s="72"/>
    </row>
    <row r="311" spans="24:168">
      <c r="X311" s="75"/>
      <c r="Z311" s="75"/>
      <c r="AA311" s="75"/>
      <c r="AB311" s="75"/>
      <c r="AC311" s="75"/>
      <c r="AD311" s="75"/>
      <c r="AE311" s="75"/>
      <c r="AM311" s="79"/>
      <c r="AN311" s="79"/>
      <c r="AO311" s="79"/>
      <c r="AP311" s="79"/>
      <c r="AQ311" s="79"/>
      <c r="AR311" s="79"/>
      <c r="AS311" s="79"/>
      <c r="AT311" s="79"/>
      <c r="AU311" s="79"/>
      <c r="AV311" s="79"/>
      <c r="BB311" s="80"/>
      <c r="BI311" s="74"/>
      <c r="BJ311" s="74"/>
      <c r="BK311" s="74"/>
      <c r="BL311" s="74"/>
      <c r="BM311" s="74"/>
      <c r="BN311" s="74"/>
      <c r="BO311" s="74"/>
      <c r="BP311" s="74"/>
      <c r="BQ311" s="74"/>
      <c r="BR311" s="74"/>
      <c r="BS311" s="74"/>
      <c r="BT311" s="74"/>
      <c r="BU311" s="74"/>
      <c r="FB311" s="72"/>
      <c r="FC311" s="72"/>
      <c r="FD311" s="72"/>
      <c r="FE311" s="72"/>
      <c r="FF311" s="72"/>
      <c r="FG311" s="72"/>
      <c r="FH311" s="72"/>
      <c r="FI311" s="72"/>
      <c r="FJ311" s="72"/>
      <c r="FK311" s="72"/>
      <c r="FL311" s="72"/>
    </row>
    <row r="312" spans="24:168">
      <c r="X312" s="75"/>
      <c r="Z312" s="75"/>
      <c r="AA312" s="75"/>
      <c r="AB312" s="75"/>
      <c r="AC312" s="75"/>
      <c r="AD312" s="75"/>
      <c r="AE312" s="75"/>
      <c r="AM312" s="79"/>
      <c r="AN312" s="79"/>
      <c r="AO312" s="79"/>
      <c r="AP312" s="79"/>
      <c r="AQ312" s="79"/>
      <c r="AR312" s="79"/>
      <c r="AS312" s="79"/>
      <c r="AT312" s="79"/>
      <c r="AU312" s="79"/>
      <c r="AV312" s="79"/>
      <c r="BB312" s="80"/>
      <c r="BI312" s="74"/>
      <c r="BJ312" s="74"/>
      <c r="BK312" s="74"/>
      <c r="BL312" s="74"/>
      <c r="BM312" s="74"/>
      <c r="BN312" s="74"/>
      <c r="BO312" s="74"/>
      <c r="BP312" s="74"/>
      <c r="BQ312" s="74"/>
      <c r="BR312" s="74"/>
      <c r="BS312" s="74"/>
      <c r="BT312" s="74"/>
      <c r="BU312" s="74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</row>
    <row r="313" spans="24:168">
      <c r="X313" s="75"/>
      <c r="Z313" s="75"/>
      <c r="AA313" s="75"/>
      <c r="AB313" s="75"/>
      <c r="AC313" s="75"/>
      <c r="AD313" s="75"/>
      <c r="AE313" s="75"/>
      <c r="AM313" s="79"/>
      <c r="AN313" s="79"/>
      <c r="AO313" s="79"/>
      <c r="AP313" s="79"/>
      <c r="AQ313" s="79"/>
      <c r="AR313" s="79"/>
      <c r="AS313" s="79"/>
      <c r="AT313" s="79"/>
      <c r="AU313" s="79"/>
      <c r="AV313" s="79"/>
      <c r="BB313" s="80"/>
      <c r="BI313" s="74"/>
      <c r="BJ313" s="74"/>
      <c r="BK313" s="74"/>
      <c r="BL313" s="74"/>
      <c r="BM313" s="74"/>
      <c r="BN313" s="74"/>
      <c r="BO313" s="74"/>
      <c r="BP313" s="74"/>
      <c r="BQ313" s="74"/>
      <c r="BR313" s="74"/>
      <c r="BS313" s="74"/>
      <c r="BT313" s="74"/>
      <c r="BU313" s="74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</row>
    <row r="314" spans="24:168">
      <c r="X314" s="75"/>
      <c r="Z314" s="75"/>
      <c r="AA314" s="75"/>
      <c r="AB314" s="75"/>
      <c r="AC314" s="75"/>
      <c r="AD314" s="75"/>
      <c r="AE314" s="75"/>
      <c r="AM314" s="79"/>
      <c r="AN314" s="79"/>
      <c r="AO314" s="79"/>
      <c r="AP314" s="79"/>
      <c r="AQ314" s="79"/>
      <c r="AR314" s="79"/>
      <c r="AS314" s="79"/>
      <c r="AT314" s="79"/>
      <c r="AU314" s="79"/>
      <c r="AV314" s="79"/>
      <c r="BB314" s="80"/>
      <c r="BI314" s="74"/>
      <c r="BJ314" s="74"/>
      <c r="BK314" s="74"/>
      <c r="BL314" s="74"/>
      <c r="BM314" s="74"/>
      <c r="BN314" s="74"/>
      <c r="BO314" s="74"/>
      <c r="BP314" s="74"/>
      <c r="BQ314" s="74"/>
      <c r="BR314" s="74"/>
      <c r="BS314" s="74"/>
      <c r="BT314" s="74"/>
      <c r="BU314" s="74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</row>
    <row r="315" spans="24:168">
      <c r="X315" s="75"/>
      <c r="Z315" s="75"/>
      <c r="AA315" s="75"/>
      <c r="AB315" s="75"/>
      <c r="AC315" s="75"/>
      <c r="AD315" s="75"/>
      <c r="AE315" s="75"/>
      <c r="AM315" s="79"/>
      <c r="AN315" s="79"/>
      <c r="AO315" s="79"/>
      <c r="AP315" s="79"/>
      <c r="AQ315" s="79"/>
      <c r="AR315" s="79"/>
      <c r="AS315" s="79"/>
      <c r="AT315" s="79"/>
      <c r="AU315" s="79"/>
      <c r="AV315" s="79"/>
      <c r="BB315" s="80"/>
      <c r="BI315" s="74"/>
      <c r="BJ315" s="74"/>
      <c r="BK315" s="74"/>
      <c r="BL315" s="74"/>
      <c r="BM315" s="74"/>
      <c r="BN315" s="74"/>
      <c r="BO315" s="74"/>
      <c r="BP315" s="74"/>
      <c r="BQ315" s="74"/>
      <c r="BR315" s="74"/>
      <c r="BS315" s="74"/>
      <c r="BT315" s="74"/>
      <c r="BU315" s="74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</row>
    <row r="316" spans="24:168">
      <c r="X316" s="75"/>
      <c r="Z316" s="75"/>
      <c r="AA316" s="75"/>
      <c r="AB316" s="75"/>
      <c r="AC316" s="75"/>
      <c r="AD316" s="75"/>
      <c r="AE316" s="75"/>
      <c r="AM316" s="79"/>
      <c r="AN316" s="79"/>
      <c r="AO316" s="79"/>
      <c r="AP316" s="79"/>
      <c r="AQ316" s="79"/>
      <c r="AR316" s="79"/>
      <c r="AS316" s="79"/>
      <c r="AT316" s="79"/>
      <c r="AU316" s="79"/>
      <c r="AV316" s="79"/>
      <c r="BB316" s="80"/>
      <c r="BI316" s="74"/>
      <c r="BJ316" s="74"/>
      <c r="BK316" s="74"/>
      <c r="BL316" s="74"/>
      <c r="BM316" s="74"/>
      <c r="BN316" s="74"/>
      <c r="BO316" s="74"/>
      <c r="BP316" s="74"/>
      <c r="BQ316" s="74"/>
      <c r="BR316" s="74"/>
      <c r="BS316" s="74"/>
      <c r="BT316" s="74"/>
      <c r="BU316" s="74"/>
      <c r="FB316" s="72"/>
      <c r="FC316" s="72"/>
      <c r="FD316" s="72"/>
      <c r="FE316" s="72"/>
      <c r="FF316" s="72"/>
      <c r="FG316" s="72"/>
      <c r="FH316" s="72"/>
      <c r="FI316" s="72"/>
      <c r="FJ316" s="72"/>
      <c r="FK316" s="72"/>
      <c r="FL316" s="72"/>
    </row>
    <row r="317" spans="24:168">
      <c r="X317" s="75"/>
      <c r="Z317" s="75"/>
      <c r="AA317" s="75"/>
      <c r="AB317" s="75"/>
      <c r="AC317" s="75"/>
      <c r="AD317" s="75"/>
      <c r="AE317" s="75"/>
      <c r="AM317" s="79"/>
      <c r="AN317" s="79"/>
      <c r="AO317" s="79"/>
      <c r="AP317" s="79"/>
      <c r="AQ317" s="79"/>
      <c r="AR317" s="79"/>
      <c r="AS317" s="79"/>
      <c r="AT317" s="79"/>
      <c r="AU317" s="79"/>
      <c r="AV317" s="79"/>
      <c r="BB317" s="80"/>
      <c r="BI317" s="74"/>
      <c r="BJ317" s="74"/>
      <c r="BK317" s="74"/>
      <c r="BL317" s="74"/>
      <c r="BM317" s="74"/>
      <c r="BN317" s="74"/>
      <c r="BO317" s="74"/>
      <c r="BP317" s="74"/>
      <c r="BQ317" s="74"/>
      <c r="BR317" s="74"/>
      <c r="BS317" s="74"/>
      <c r="BT317" s="74"/>
      <c r="BU317" s="74"/>
      <c r="FB317" s="72"/>
      <c r="FC317" s="72"/>
      <c r="FD317" s="72"/>
      <c r="FE317" s="72"/>
      <c r="FF317" s="72"/>
      <c r="FG317" s="72"/>
      <c r="FH317" s="72"/>
      <c r="FI317" s="72"/>
      <c r="FJ317" s="72"/>
      <c r="FK317" s="72"/>
      <c r="FL317" s="72"/>
    </row>
    <row r="318" spans="24:168">
      <c r="X318" s="75"/>
      <c r="Z318" s="75"/>
      <c r="AA318" s="75"/>
      <c r="AB318" s="75"/>
      <c r="AC318" s="75"/>
      <c r="AD318" s="75"/>
      <c r="AE318" s="75"/>
      <c r="AM318" s="79"/>
      <c r="AN318" s="79"/>
      <c r="AO318" s="79"/>
      <c r="AP318" s="79"/>
      <c r="AQ318" s="79"/>
      <c r="AR318" s="79"/>
      <c r="AS318" s="79"/>
      <c r="AT318" s="79"/>
      <c r="AU318" s="79"/>
      <c r="AV318" s="79"/>
      <c r="BB318" s="80"/>
      <c r="BI318" s="74"/>
      <c r="BJ318" s="74"/>
      <c r="BK318" s="74"/>
      <c r="BL318" s="74"/>
      <c r="BM318" s="74"/>
      <c r="BN318" s="74"/>
      <c r="BO318" s="74"/>
      <c r="BP318" s="74"/>
      <c r="BQ318" s="74"/>
      <c r="BR318" s="74"/>
      <c r="BS318" s="74"/>
      <c r="BT318" s="74"/>
      <c r="BU318" s="74"/>
      <c r="FB318" s="72"/>
      <c r="FC318" s="72"/>
      <c r="FD318" s="72"/>
      <c r="FE318" s="72"/>
      <c r="FF318" s="72"/>
      <c r="FG318" s="72"/>
      <c r="FH318" s="72"/>
      <c r="FI318" s="72"/>
      <c r="FJ318" s="72"/>
      <c r="FK318" s="72"/>
      <c r="FL318" s="72"/>
    </row>
    <row r="319" spans="24:168">
      <c r="X319" s="75"/>
      <c r="Z319" s="75"/>
      <c r="AA319" s="75"/>
      <c r="AB319" s="75"/>
      <c r="AC319" s="75"/>
      <c r="AD319" s="75"/>
      <c r="AE319" s="75"/>
      <c r="AL319" s="79"/>
      <c r="AM319" s="79"/>
      <c r="AN319" s="79"/>
      <c r="AO319" s="79"/>
      <c r="AP319" s="79"/>
      <c r="AQ319" s="79"/>
      <c r="AR319" s="79"/>
      <c r="AS319" s="79"/>
      <c r="AT319" s="79"/>
      <c r="AU319" s="79"/>
      <c r="AV319" s="79"/>
      <c r="BB319" s="80"/>
      <c r="BI319" s="74"/>
      <c r="BJ319" s="74"/>
      <c r="BK319" s="74"/>
      <c r="BL319" s="74"/>
      <c r="BM319" s="74"/>
      <c r="BN319" s="74"/>
      <c r="BO319" s="74"/>
      <c r="BP319" s="74"/>
      <c r="BQ319" s="74"/>
      <c r="BR319" s="74"/>
      <c r="BS319" s="74"/>
      <c r="BT319" s="74"/>
      <c r="BU319" s="74"/>
      <c r="FB319" s="72"/>
      <c r="FC319" s="72"/>
      <c r="FD319" s="72"/>
      <c r="FE319" s="72"/>
      <c r="FF319" s="72"/>
      <c r="FG319" s="72"/>
      <c r="FH319" s="72"/>
      <c r="FI319" s="72"/>
      <c r="FJ319" s="72"/>
      <c r="FK319" s="72"/>
      <c r="FL319" s="72"/>
    </row>
    <row r="320" spans="24:168">
      <c r="X320" s="75"/>
      <c r="Z320" s="75"/>
      <c r="AA320" s="75"/>
      <c r="AB320" s="75"/>
      <c r="AC320" s="75"/>
      <c r="AD320" s="75"/>
      <c r="AE320" s="75"/>
      <c r="AL320" s="79"/>
      <c r="AM320" s="79"/>
      <c r="AN320" s="79"/>
      <c r="AO320" s="79"/>
      <c r="AP320" s="79"/>
      <c r="AQ320" s="79"/>
      <c r="AR320" s="79"/>
      <c r="AS320" s="79"/>
      <c r="AT320" s="79"/>
      <c r="AU320" s="79"/>
      <c r="AV320" s="79"/>
      <c r="BB320" s="80"/>
      <c r="BI320" s="74"/>
      <c r="BJ320" s="74"/>
      <c r="BK320" s="74"/>
      <c r="BL320" s="74"/>
      <c r="BM320" s="74"/>
      <c r="BN320" s="74"/>
      <c r="BO320" s="74"/>
      <c r="BP320" s="74"/>
      <c r="BQ320" s="74"/>
      <c r="BR320" s="74"/>
      <c r="BS320" s="74"/>
      <c r="BT320" s="74"/>
      <c r="BU320" s="74"/>
      <c r="FB320" s="72"/>
      <c r="FC320" s="72"/>
      <c r="FD320" s="72"/>
      <c r="FE320" s="72"/>
      <c r="FF320" s="72"/>
      <c r="FG320" s="72"/>
      <c r="FH320" s="72"/>
      <c r="FI320" s="72"/>
      <c r="FJ320" s="72"/>
      <c r="FK320" s="72"/>
      <c r="FL320" s="72"/>
    </row>
    <row r="321" spans="24:168">
      <c r="X321" s="75"/>
      <c r="Z321" s="75"/>
      <c r="AA321" s="75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  <c r="AS321" s="79"/>
      <c r="AT321" s="79"/>
      <c r="AU321" s="79"/>
      <c r="AV321" s="79"/>
      <c r="BB321" s="80"/>
      <c r="BI321" s="74"/>
      <c r="BJ321" s="74"/>
      <c r="BK321" s="74"/>
      <c r="BL321" s="74"/>
      <c r="BM321" s="74"/>
      <c r="BN321" s="74"/>
      <c r="BO321" s="74"/>
      <c r="BP321" s="74"/>
      <c r="BQ321" s="74"/>
      <c r="BR321" s="74"/>
      <c r="BS321" s="74"/>
      <c r="BT321" s="74"/>
      <c r="BU321" s="74"/>
      <c r="FB321" s="72"/>
      <c r="FC321" s="72"/>
      <c r="FD321" s="72"/>
      <c r="FE321" s="72"/>
      <c r="FF321" s="72"/>
      <c r="FG321" s="72"/>
      <c r="FH321" s="72"/>
      <c r="FI321" s="72"/>
      <c r="FJ321" s="72"/>
      <c r="FK321" s="72"/>
      <c r="FL321" s="72"/>
    </row>
    <row r="322" spans="24:168">
      <c r="X322" s="75"/>
      <c r="Z322" s="75"/>
      <c r="AA322" s="75"/>
      <c r="AB322" s="75"/>
      <c r="AC322" s="75"/>
      <c r="AD322" s="75"/>
      <c r="AE322" s="75"/>
      <c r="AL322" s="79"/>
      <c r="AM322" s="79"/>
      <c r="AN322" s="79"/>
      <c r="AO322" s="79"/>
      <c r="AP322" s="79"/>
      <c r="AQ322" s="79"/>
      <c r="AR322" s="79"/>
      <c r="AS322" s="79"/>
      <c r="AT322" s="79"/>
      <c r="AU322" s="79"/>
      <c r="AV322" s="79"/>
      <c r="BB322" s="80"/>
      <c r="BI322" s="74"/>
      <c r="BJ322" s="74"/>
      <c r="BK322" s="74"/>
      <c r="BL322" s="74"/>
      <c r="BM322" s="74"/>
      <c r="BN322" s="74"/>
      <c r="BO322" s="74"/>
      <c r="BP322" s="74"/>
      <c r="BQ322" s="74"/>
      <c r="BR322" s="74"/>
      <c r="BS322" s="74"/>
      <c r="BT322" s="74"/>
      <c r="BU322" s="74"/>
      <c r="FB322" s="72"/>
      <c r="FC322" s="72"/>
      <c r="FD322" s="72"/>
      <c r="FE322" s="72"/>
      <c r="FF322" s="72"/>
      <c r="FG322" s="72"/>
      <c r="FH322" s="72"/>
      <c r="FI322" s="72"/>
      <c r="FJ322" s="72"/>
      <c r="FK322" s="72"/>
      <c r="FL322" s="72"/>
    </row>
    <row r="323" spans="24:168">
      <c r="X323" s="75"/>
      <c r="Z323" s="75"/>
      <c r="AA323" s="75"/>
      <c r="AB323" s="75"/>
      <c r="AC323" s="75"/>
      <c r="AD323" s="75"/>
      <c r="AE323" s="75"/>
      <c r="AL323" s="79"/>
      <c r="AM323" s="79"/>
      <c r="AN323" s="79"/>
      <c r="AO323" s="79"/>
      <c r="AP323" s="79"/>
      <c r="AQ323" s="79"/>
      <c r="AR323" s="79"/>
      <c r="AS323" s="79"/>
      <c r="AT323" s="79"/>
      <c r="AU323" s="79"/>
      <c r="AV323" s="79"/>
      <c r="BB323" s="80"/>
      <c r="BI323" s="74"/>
      <c r="BJ323" s="74"/>
      <c r="BK323" s="74"/>
      <c r="BL323" s="74"/>
      <c r="BM323" s="74"/>
      <c r="BN323" s="74"/>
      <c r="BO323" s="74"/>
      <c r="BP323" s="74"/>
      <c r="BQ323" s="74"/>
      <c r="BR323" s="74"/>
      <c r="BS323" s="74"/>
      <c r="BT323" s="74"/>
      <c r="BU323" s="74"/>
      <c r="FB323" s="72"/>
      <c r="FC323" s="72"/>
      <c r="FD323" s="72"/>
      <c r="FE323" s="72"/>
      <c r="FF323" s="72"/>
      <c r="FG323" s="72"/>
      <c r="FH323" s="72"/>
      <c r="FI323" s="72"/>
      <c r="FJ323" s="72"/>
      <c r="FK323" s="72"/>
      <c r="FL323" s="72"/>
    </row>
    <row r="324" spans="24:168">
      <c r="X324" s="75"/>
      <c r="Z324" s="75"/>
      <c r="AA324" s="75"/>
      <c r="AB324" s="75"/>
      <c r="AC324" s="75"/>
      <c r="AD324" s="75"/>
      <c r="AE324" s="75"/>
      <c r="AL324" s="79"/>
      <c r="AM324" s="79"/>
      <c r="AN324" s="79"/>
      <c r="AO324" s="79"/>
      <c r="AP324" s="79"/>
      <c r="AQ324" s="79"/>
      <c r="AR324" s="79"/>
      <c r="AS324" s="79"/>
      <c r="AT324" s="79"/>
      <c r="AU324" s="79"/>
      <c r="AV324" s="79"/>
      <c r="BB324" s="80"/>
      <c r="BI324" s="74"/>
      <c r="BJ324" s="74"/>
      <c r="BK324" s="74"/>
      <c r="BL324" s="74"/>
      <c r="BM324" s="74"/>
      <c r="BN324" s="74"/>
      <c r="BO324" s="74"/>
      <c r="BP324" s="74"/>
      <c r="BQ324" s="74"/>
      <c r="BR324" s="74"/>
      <c r="BS324" s="74"/>
      <c r="BT324" s="74"/>
      <c r="BU324" s="74"/>
      <c r="FB324" s="72"/>
      <c r="FC324" s="72"/>
      <c r="FD324" s="72"/>
      <c r="FE324" s="72"/>
      <c r="FF324" s="72"/>
      <c r="FG324" s="72"/>
      <c r="FH324" s="72"/>
      <c r="FI324" s="72"/>
      <c r="FJ324" s="72"/>
      <c r="FK324" s="72"/>
      <c r="FL324" s="72"/>
    </row>
    <row r="325" spans="24:168">
      <c r="X325" s="75"/>
      <c r="Z325" s="75"/>
      <c r="AA325" s="75"/>
      <c r="AB325" s="75"/>
      <c r="AC325" s="75"/>
      <c r="AD325" s="75"/>
      <c r="AE325" s="75"/>
      <c r="AL325" s="79"/>
      <c r="AM325" s="79"/>
      <c r="AN325" s="79"/>
      <c r="AO325" s="79"/>
      <c r="AP325" s="79"/>
      <c r="AQ325" s="79"/>
      <c r="AR325" s="79"/>
      <c r="AS325" s="79"/>
      <c r="AT325" s="79"/>
      <c r="AU325" s="79"/>
      <c r="AV325" s="79"/>
      <c r="BB325" s="80"/>
      <c r="BI325" s="74"/>
      <c r="BJ325" s="74"/>
      <c r="BK325" s="74"/>
      <c r="BL325" s="74"/>
      <c r="BM325" s="74"/>
      <c r="BN325" s="74"/>
      <c r="BO325" s="74"/>
      <c r="BP325" s="74"/>
      <c r="BQ325" s="74"/>
      <c r="BR325" s="74"/>
      <c r="BS325" s="74"/>
      <c r="BT325" s="74"/>
      <c r="BU325" s="74"/>
      <c r="FB325" s="72"/>
      <c r="FC325" s="72"/>
      <c r="FD325" s="72"/>
      <c r="FE325" s="72"/>
      <c r="FF325" s="72"/>
      <c r="FG325" s="72"/>
      <c r="FH325" s="72"/>
      <c r="FI325" s="72"/>
      <c r="FJ325" s="72"/>
      <c r="FK325" s="72"/>
      <c r="FL325" s="72"/>
    </row>
    <row r="326" spans="24:168">
      <c r="X326" s="75"/>
      <c r="Z326" s="75"/>
      <c r="AA326" s="75"/>
      <c r="AB326" s="75"/>
      <c r="AC326" s="75"/>
      <c r="AD326" s="75"/>
      <c r="AE326" s="75"/>
      <c r="AL326" s="79"/>
      <c r="AM326" s="79"/>
      <c r="AN326" s="79"/>
      <c r="AO326" s="79"/>
      <c r="AP326" s="79"/>
      <c r="AQ326" s="79"/>
      <c r="AR326" s="79"/>
      <c r="AS326" s="79"/>
      <c r="AT326" s="79"/>
      <c r="AU326" s="79"/>
      <c r="AV326" s="79"/>
      <c r="BB326" s="80"/>
      <c r="BI326" s="74"/>
      <c r="BJ326" s="74"/>
      <c r="BK326" s="74"/>
      <c r="BL326" s="74"/>
      <c r="BM326" s="74"/>
      <c r="BN326" s="74"/>
      <c r="BO326" s="74"/>
      <c r="BP326" s="74"/>
      <c r="BQ326" s="74"/>
      <c r="BR326" s="74"/>
      <c r="BS326" s="74"/>
      <c r="BT326" s="74"/>
      <c r="BU326" s="74"/>
      <c r="FB326" s="72"/>
      <c r="FC326" s="72"/>
      <c r="FD326" s="72"/>
      <c r="FE326" s="72"/>
      <c r="FF326" s="72"/>
      <c r="FG326" s="72"/>
      <c r="FH326" s="72"/>
      <c r="FI326" s="72"/>
      <c r="FJ326" s="72"/>
      <c r="FK326" s="72"/>
      <c r="FL326" s="72"/>
    </row>
    <row r="327" spans="24:168">
      <c r="X327" s="75"/>
      <c r="Z327" s="75"/>
      <c r="AA327" s="75"/>
      <c r="AB327" s="75"/>
      <c r="AC327" s="75"/>
      <c r="AD327" s="75"/>
      <c r="AE327" s="75"/>
      <c r="AL327" s="79"/>
      <c r="AM327" s="79"/>
      <c r="AN327" s="79"/>
      <c r="AO327" s="79"/>
      <c r="AP327" s="79"/>
      <c r="AQ327" s="79"/>
      <c r="AR327" s="79"/>
      <c r="AS327" s="79"/>
      <c r="AT327" s="79"/>
      <c r="AU327" s="79"/>
      <c r="AV327" s="79"/>
      <c r="BB327" s="80"/>
      <c r="BH327" s="74"/>
      <c r="BI327" s="74"/>
      <c r="BJ327" s="74"/>
      <c r="BK327" s="74"/>
      <c r="BL327" s="74"/>
      <c r="BM327" s="74"/>
      <c r="BN327" s="74"/>
      <c r="BO327" s="74"/>
      <c r="BP327" s="74"/>
      <c r="BQ327" s="74"/>
      <c r="BR327" s="74"/>
      <c r="BS327" s="74"/>
      <c r="BT327" s="74"/>
      <c r="BU327" s="74"/>
      <c r="FB327" s="72"/>
      <c r="FC327" s="72"/>
      <c r="FD327" s="72"/>
      <c r="FE327" s="72"/>
      <c r="FF327" s="72"/>
      <c r="FG327" s="72"/>
      <c r="FH327" s="72"/>
      <c r="FI327" s="72"/>
      <c r="FJ327" s="72"/>
      <c r="FK327" s="72"/>
      <c r="FL327" s="72"/>
    </row>
    <row r="328" spans="24:168">
      <c r="X328" s="75"/>
      <c r="Z328" s="75"/>
      <c r="AA328" s="75"/>
      <c r="AB328" s="75"/>
      <c r="AC328" s="75"/>
      <c r="AD328" s="75"/>
      <c r="AE328" s="75"/>
      <c r="AL328" s="79"/>
      <c r="AM328" s="79"/>
      <c r="AN328" s="79"/>
      <c r="AO328" s="79"/>
      <c r="AP328" s="79"/>
      <c r="AQ328" s="79"/>
      <c r="AR328" s="79"/>
      <c r="AS328" s="79"/>
      <c r="AT328" s="79"/>
      <c r="AU328" s="79"/>
      <c r="AV328" s="79"/>
      <c r="BB328" s="80"/>
      <c r="BG328" s="74"/>
      <c r="BH328" s="74"/>
      <c r="BI328" s="74"/>
      <c r="BJ328" s="74"/>
      <c r="BK328" s="74"/>
      <c r="BL328" s="74"/>
      <c r="BM328" s="74"/>
      <c r="BN328" s="74"/>
      <c r="BO328" s="74"/>
      <c r="BP328" s="74"/>
      <c r="BQ328" s="74"/>
      <c r="BR328" s="74"/>
      <c r="BS328" s="74"/>
      <c r="BT328" s="74"/>
      <c r="BU328" s="74"/>
      <c r="FB328" s="72"/>
      <c r="FC328" s="72"/>
      <c r="FD328" s="72"/>
      <c r="FE328" s="72"/>
      <c r="FF328" s="72"/>
      <c r="FG328" s="72"/>
      <c r="FH328" s="72"/>
      <c r="FI328" s="72"/>
      <c r="FJ328" s="72"/>
      <c r="FK328" s="72"/>
      <c r="FL328" s="72"/>
    </row>
    <row r="329" spans="24:168">
      <c r="X329" s="75"/>
      <c r="Z329" s="75"/>
      <c r="AA329" s="75"/>
      <c r="AB329" s="75"/>
      <c r="AC329" s="75"/>
      <c r="AD329" s="75"/>
      <c r="AE329" s="75"/>
      <c r="AL329" s="79"/>
      <c r="AM329" s="79"/>
      <c r="AN329" s="79"/>
      <c r="AO329" s="79"/>
      <c r="AP329" s="79"/>
      <c r="AQ329" s="79"/>
      <c r="AR329" s="79"/>
      <c r="AS329" s="79"/>
      <c r="AT329" s="79"/>
      <c r="AU329" s="79"/>
      <c r="AV329" s="79"/>
      <c r="BB329" s="80"/>
      <c r="BH329" s="74"/>
      <c r="BI329" s="74"/>
      <c r="BJ329" s="74"/>
      <c r="BK329" s="74"/>
      <c r="BL329" s="74"/>
      <c r="BM329" s="74"/>
      <c r="BN329" s="74"/>
      <c r="BO329" s="74"/>
      <c r="BP329" s="74"/>
      <c r="BQ329" s="74"/>
      <c r="BR329" s="74"/>
      <c r="BS329" s="74"/>
      <c r="BT329" s="74"/>
      <c r="BU329" s="74"/>
      <c r="EP329" s="72"/>
      <c r="EQ329" s="72"/>
      <c r="ER329" s="72"/>
      <c r="ES329" s="72"/>
      <c r="ET329" s="72"/>
      <c r="EU329" s="72"/>
      <c r="EV329" s="72"/>
      <c r="EW329" s="72"/>
      <c r="EX329" s="72"/>
      <c r="EY329" s="72"/>
      <c r="EZ329" s="72"/>
      <c r="FA329" s="72"/>
      <c r="FB329" s="72"/>
      <c r="FC329" s="72"/>
      <c r="FD329" s="72"/>
      <c r="FE329" s="72"/>
      <c r="FF329" s="72"/>
      <c r="FG329" s="72"/>
      <c r="FH329" s="72"/>
      <c r="FI329" s="72"/>
      <c r="FJ329" s="72"/>
      <c r="FK329" s="72"/>
      <c r="FL329" s="72"/>
    </row>
    <row r="330" spans="24:168">
      <c r="X330" s="75"/>
      <c r="Z330" s="75"/>
      <c r="AA330" s="75"/>
      <c r="AB330" s="75"/>
      <c r="AC330" s="75"/>
      <c r="AD330" s="75"/>
      <c r="AE330" s="75"/>
      <c r="AL330" s="79"/>
      <c r="AM330" s="79"/>
      <c r="AN330" s="79"/>
      <c r="AO330" s="79"/>
      <c r="AP330" s="79"/>
      <c r="AQ330" s="79"/>
      <c r="AR330" s="79"/>
      <c r="AS330" s="79"/>
      <c r="AT330" s="79"/>
      <c r="AU330" s="79"/>
      <c r="AV330" s="79"/>
      <c r="BB330" s="80"/>
      <c r="BH330" s="74"/>
      <c r="BI330" s="74"/>
      <c r="BJ330" s="74"/>
      <c r="BK330" s="74"/>
      <c r="BL330" s="74"/>
      <c r="BM330" s="74"/>
      <c r="BN330" s="74"/>
      <c r="BO330" s="74"/>
      <c r="BP330" s="74"/>
      <c r="BQ330" s="74"/>
      <c r="BR330" s="74"/>
      <c r="BS330" s="74"/>
      <c r="BT330" s="74"/>
      <c r="BU330" s="74"/>
      <c r="FA330" s="72"/>
      <c r="FB330" s="72"/>
      <c r="FC330" s="72"/>
      <c r="FD330" s="72"/>
      <c r="FE330" s="72"/>
      <c r="FF330" s="72"/>
      <c r="FG330" s="72"/>
      <c r="FH330" s="72"/>
      <c r="FI330" s="72"/>
      <c r="FJ330" s="72"/>
      <c r="FK330" s="72"/>
      <c r="FL330" s="72"/>
    </row>
    <row r="331" spans="24:168">
      <c r="X331" s="75"/>
      <c r="Z331" s="75"/>
      <c r="AA331" s="75"/>
      <c r="AB331" s="75"/>
      <c r="AC331" s="75"/>
      <c r="AD331" s="75"/>
      <c r="AE331" s="75"/>
      <c r="AL331" s="79"/>
      <c r="AM331" s="79"/>
      <c r="AN331" s="79"/>
      <c r="AO331" s="79"/>
      <c r="AP331" s="79"/>
      <c r="AQ331" s="79"/>
      <c r="AR331" s="79"/>
      <c r="AS331" s="79"/>
      <c r="AT331" s="79"/>
      <c r="AU331" s="79"/>
      <c r="AV331" s="79"/>
      <c r="BB331" s="80"/>
      <c r="BH331" s="74"/>
      <c r="BI331" s="74"/>
      <c r="BJ331" s="74"/>
      <c r="BK331" s="74"/>
      <c r="BL331" s="74"/>
      <c r="BM331" s="74"/>
      <c r="BN331" s="74"/>
      <c r="BO331" s="74"/>
      <c r="BP331" s="74"/>
      <c r="BQ331" s="74"/>
      <c r="BR331" s="74"/>
      <c r="BS331" s="74"/>
      <c r="BT331" s="74"/>
      <c r="BU331" s="74"/>
      <c r="FA331" s="72"/>
      <c r="FB331" s="72"/>
      <c r="FC331" s="72"/>
      <c r="FD331" s="72"/>
      <c r="FE331" s="72"/>
      <c r="FF331" s="72"/>
      <c r="FG331" s="72"/>
      <c r="FH331" s="72"/>
      <c r="FI331" s="72"/>
      <c r="FJ331" s="72"/>
      <c r="FK331" s="72"/>
      <c r="FL331" s="72"/>
    </row>
    <row r="332" spans="24:168">
      <c r="X332" s="75"/>
      <c r="Z332" s="75"/>
      <c r="AA332" s="75"/>
      <c r="AB332" s="75"/>
      <c r="AC332" s="75"/>
      <c r="AD332" s="75"/>
      <c r="AE332" s="75"/>
      <c r="AL332" s="79"/>
      <c r="AM332" s="79"/>
      <c r="AN332" s="79"/>
      <c r="AO332" s="79"/>
      <c r="AP332" s="79"/>
      <c r="AQ332" s="79"/>
      <c r="AR332" s="80"/>
      <c r="AS332" s="79"/>
      <c r="AT332" s="79"/>
      <c r="AU332" s="79"/>
      <c r="AV332" s="79"/>
      <c r="BB332" s="80"/>
      <c r="BH332" s="74"/>
      <c r="BI332" s="74"/>
      <c r="BJ332" s="74"/>
      <c r="BK332" s="74"/>
      <c r="BL332" s="74"/>
      <c r="BM332" s="74"/>
      <c r="BN332" s="74"/>
      <c r="BO332" s="74"/>
      <c r="BP332" s="74"/>
      <c r="BQ332" s="74"/>
      <c r="BR332" s="74"/>
      <c r="BS332" s="74"/>
      <c r="BT332" s="74"/>
      <c r="BU332" s="74"/>
      <c r="FA332" s="72"/>
      <c r="FB332" s="72"/>
      <c r="FC332" s="72"/>
      <c r="FD332" s="72"/>
      <c r="FE332" s="72"/>
      <c r="FF332" s="72"/>
      <c r="FG332" s="72"/>
      <c r="FH332" s="72"/>
      <c r="FI332" s="72"/>
      <c r="FJ332" s="72"/>
      <c r="FK332" s="72"/>
      <c r="FL332" s="72"/>
    </row>
    <row r="333" spans="24:168">
      <c r="X333" s="75"/>
      <c r="Z333" s="75"/>
      <c r="AA333" s="75"/>
      <c r="AB333" s="75"/>
      <c r="AC333" s="75"/>
      <c r="AD333" s="75"/>
      <c r="AE333" s="75"/>
      <c r="AL333" s="79"/>
      <c r="AM333" s="79"/>
      <c r="AN333" s="79"/>
      <c r="AO333" s="79"/>
      <c r="AP333" s="79"/>
      <c r="AQ333" s="79"/>
      <c r="AR333" s="79"/>
      <c r="AS333" s="79"/>
      <c r="AT333" s="79"/>
      <c r="AU333" s="79"/>
      <c r="AV333" s="79"/>
      <c r="BB333" s="80"/>
      <c r="BH333" s="74"/>
      <c r="BI333" s="74"/>
      <c r="BJ333" s="74"/>
      <c r="BK333" s="74"/>
      <c r="BL333" s="74"/>
      <c r="BM333" s="74"/>
      <c r="BN333" s="74"/>
      <c r="BO333" s="74"/>
      <c r="BP333" s="74"/>
      <c r="BQ333" s="74"/>
      <c r="BR333" s="74"/>
      <c r="BS333" s="74"/>
      <c r="BT333" s="74"/>
      <c r="BU333" s="74"/>
      <c r="FA333" s="72"/>
      <c r="FB333" s="72"/>
      <c r="FC333" s="72"/>
      <c r="FD333" s="72"/>
      <c r="FE333" s="72"/>
      <c r="FF333" s="72"/>
      <c r="FG333" s="72"/>
      <c r="FH333" s="72"/>
      <c r="FI333" s="72"/>
      <c r="FJ333" s="72"/>
      <c r="FK333" s="72"/>
      <c r="FL333" s="72"/>
    </row>
    <row r="334" spans="24:168">
      <c r="X334" s="75"/>
      <c r="Z334" s="75"/>
      <c r="AA334" s="75"/>
      <c r="AB334" s="75"/>
      <c r="AC334" s="75"/>
      <c r="AD334" s="75"/>
      <c r="AE334" s="75"/>
      <c r="AL334" s="79"/>
      <c r="AM334" s="79"/>
      <c r="AN334" s="79"/>
      <c r="AO334" s="79"/>
      <c r="AP334" s="79"/>
      <c r="AQ334" s="79"/>
      <c r="AR334" s="79"/>
      <c r="AS334" s="79"/>
      <c r="AT334" s="79"/>
      <c r="AU334" s="79"/>
      <c r="AV334" s="79"/>
      <c r="BB334" s="80"/>
      <c r="BH334" s="74"/>
      <c r="BI334" s="74"/>
      <c r="BJ334" s="74"/>
      <c r="BK334" s="74"/>
      <c r="BL334" s="74"/>
      <c r="BM334" s="74"/>
      <c r="BN334" s="74"/>
      <c r="BO334" s="74"/>
      <c r="BP334" s="74"/>
      <c r="BQ334" s="74"/>
      <c r="BR334" s="74"/>
      <c r="BS334" s="74"/>
      <c r="BT334" s="74"/>
      <c r="BU334" s="74"/>
      <c r="FA334" s="72"/>
      <c r="FB334" s="72"/>
      <c r="FC334" s="72"/>
      <c r="FD334" s="72"/>
      <c r="FE334" s="72"/>
      <c r="FF334" s="72"/>
      <c r="FG334" s="72"/>
      <c r="FH334" s="72"/>
      <c r="FI334" s="72"/>
      <c r="FJ334" s="72"/>
      <c r="FK334" s="72"/>
      <c r="FL334" s="72"/>
    </row>
    <row r="335" spans="24:168">
      <c r="X335" s="75"/>
      <c r="Z335" s="75"/>
      <c r="AA335" s="75"/>
      <c r="AB335" s="75"/>
      <c r="AC335" s="75"/>
      <c r="AD335" s="75"/>
      <c r="AE335" s="75"/>
      <c r="AL335" s="79"/>
      <c r="AM335" s="79"/>
      <c r="AN335" s="79"/>
      <c r="AO335" s="79"/>
      <c r="AP335" s="79"/>
      <c r="AQ335" s="79"/>
      <c r="AR335" s="79"/>
      <c r="AS335" s="79"/>
      <c r="AT335" s="79"/>
      <c r="AU335" s="79"/>
      <c r="AV335" s="79"/>
      <c r="BB335" s="80"/>
      <c r="BH335" s="74"/>
      <c r="BI335" s="74"/>
      <c r="BJ335" s="74"/>
      <c r="BK335" s="74"/>
      <c r="BL335" s="74"/>
      <c r="BM335" s="74"/>
      <c r="BN335" s="74"/>
      <c r="BO335" s="74"/>
      <c r="BP335" s="74"/>
      <c r="BQ335" s="74"/>
      <c r="BR335" s="74"/>
      <c r="BS335" s="74"/>
      <c r="BT335" s="74"/>
      <c r="BU335" s="74"/>
      <c r="FA335" s="72"/>
      <c r="FB335" s="72"/>
      <c r="FC335" s="72"/>
      <c r="FD335" s="72"/>
      <c r="FE335" s="72"/>
      <c r="FF335" s="72"/>
      <c r="FG335" s="72"/>
      <c r="FH335" s="72"/>
      <c r="FI335" s="72"/>
      <c r="FJ335" s="72"/>
      <c r="FK335" s="72"/>
      <c r="FL335" s="72"/>
    </row>
    <row r="336" spans="24:168">
      <c r="X336" s="75"/>
      <c r="Z336" s="75"/>
      <c r="AA336" s="75"/>
      <c r="AB336" s="75"/>
      <c r="AC336" s="75"/>
      <c r="AD336" s="75"/>
      <c r="AE336" s="75"/>
      <c r="AL336" s="79"/>
      <c r="AM336" s="79"/>
      <c r="AN336" s="79"/>
      <c r="AO336" s="79"/>
      <c r="AP336" s="79"/>
      <c r="AQ336" s="79"/>
      <c r="AR336" s="79"/>
      <c r="AS336" s="79"/>
      <c r="AT336" s="79"/>
      <c r="AU336" s="79"/>
      <c r="AV336" s="79"/>
      <c r="BB336" s="80"/>
      <c r="BH336" s="74"/>
      <c r="BI336" s="74"/>
      <c r="BJ336" s="74"/>
      <c r="BK336" s="74"/>
      <c r="BL336" s="74"/>
      <c r="BM336" s="74"/>
      <c r="BN336" s="74"/>
      <c r="BO336" s="74"/>
      <c r="BP336" s="74"/>
      <c r="BQ336" s="74"/>
      <c r="BR336" s="74"/>
      <c r="BS336" s="74"/>
      <c r="BT336" s="74"/>
      <c r="BU336" s="74"/>
      <c r="FA336" s="72"/>
      <c r="FB336" s="72"/>
      <c r="FC336" s="72"/>
      <c r="FD336" s="72"/>
      <c r="FE336" s="72"/>
      <c r="FF336" s="72"/>
      <c r="FG336" s="72"/>
      <c r="FH336" s="72"/>
      <c r="FI336" s="72"/>
      <c r="FJ336" s="72"/>
      <c r="FK336" s="72"/>
      <c r="FL336" s="72"/>
    </row>
    <row r="337" spans="24:168">
      <c r="X337" s="75"/>
      <c r="Z337" s="75"/>
      <c r="AA337" s="75"/>
      <c r="AB337" s="75"/>
      <c r="AC337" s="75"/>
      <c r="AD337" s="75"/>
      <c r="AE337" s="75"/>
      <c r="AL337" s="79"/>
      <c r="AM337" s="79"/>
      <c r="AN337" s="79"/>
      <c r="AO337" s="79"/>
      <c r="AP337" s="79"/>
      <c r="AQ337" s="79"/>
      <c r="AR337" s="79"/>
      <c r="AS337" s="79"/>
      <c r="AT337" s="79"/>
      <c r="AU337" s="79"/>
      <c r="AV337" s="79"/>
      <c r="BB337" s="80"/>
      <c r="BH337" s="74"/>
      <c r="BI337" s="74"/>
      <c r="BJ337" s="74"/>
      <c r="BK337" s="74"/>
      <c r="BL337" s="74"/>
      <c r="BM337" s="74"/>
      <c r="BN337" s="74"/>
      <c r="BO337" s="74"/>
      <c r="BP337" s="74"/>
      <c r="BQ337" s="74"/>
      <c r="BR337" s="74"/>
      <c r="BS337" s="74"/>
      <c r="BT337" s="74"/>
      <c r="BU337" s="74"/>
      <c r="FA337" s="72"/>
      <c r="FB337" s="72"/>
      <c r="FC337" s="72"/>
      <c r="FD337" s="72"/>
      <c r="FE337" s="72"/>
      <c r="FF337" s="72"/>
      <c r="FG337" s="72"/>
      <c r="FH337" s="72"/>
      <c r="FI337" s="72"/>
      <c r="FJ337" s="72"/>
      <c r="FK337" s="72"/>
      <c r="FL337" s="72"/>
    </row>
    <row r="338" spans="24:168">
      <c r="X338" s="75"/>
      <c r="Z338" s="75"/>
      <c r="AA338" s="75"/>
      <c r="AB338" s="75"/>
      <c r="AC338" s="75"/>
      <c r="AD338" s="75"/>
      <c r="AE338" s="75"/>
      <c r="AL338" s="79"/>
      <c r="AM338" s="79"/>
      <c r="AN338" s="79"/>
      <c r="AO338" s="79"/>
      <c r="AP338" s="79"/>
      <c r="AQ338" s="79"/>
      <c r="AR338" s="79"/>
      <c r="AS338" s="79"/>
      <c r="AT338" s="79"/>
      <c r="AU338" s="79"/>
      <c r="AV338" s="79"/>
      <c r="BB338" s="80"/>
      <c r="BH338" s="74"/>
      <c r="BI338" s="74"/>
      <c r="BJ338" s="74"/>
      <c r="BK338" s="74"/>
      <c r="BL338" s="74"/>
      <c r="BM338" s="74"/>
      <c r="BN338" s="74"/>
      <c r="BO338" s="74"/>
      <c r="BP338" s="74"/>
      <c r="BQ338" s="74"/>
      <c r="BR338" s="74"/>
      <c r="BS338" s="74"/>
      <c r="BT338" s="74"/>
      <c r="BU338" s="74"/>
      <c r="FA338" s="72"/>
      <c r="FB338" s="72"/>
      <c r="FC338" s="72"/>
      <c r="FD338" s="72"/>
      <c r="FE338" s="72"/>
      <c r="FF338" s="72"/>
      <c r="FG338" s="72"/>
      <c r="FH338" s="72"/>
      <c r="FI338" s="72"/>
      <c r="FJ338" s="72"/>
      <c r="FK338" s="72"/>
      <c r="FL338" s="72"/>
    </row>
    <row r="339" spans="24:168">
      <c r="X339" s="75"/>
      <c r="Z339" s="75"/>
      <c r="AA339" s="75"/>
      <c r="AB339" s="75"/>
      <c r="AC339" s="75"/>
      <c r="AD339" s="75"/>
      <c r="AE339" s="75"/>
      <c r="AL339" s="79"/>
      <c r="AM339" s="79"/>
      <c r="AN339" s="79"/>
      <c r="AO339" s="79"/>
      <c r="AP339" s="79"/>
      <c r="AQ339" s="79"/>
      <c r="AR339" s="79"/>
      <c r="AS339" s="79"/>
      <c r="AT339" s="79"/>
      <c r="AU339" s="79"/>
      <c r="AV339" s="79"/>
      <c r="AW339" s="74"/>
      <c r="BB339" s="80"/>
      <c r="BH339" s="74"/>
      <c r="BI339" s="74"/>
      <c r="BJ339" s="74"/>
      <c r="BK339" s="74"/>
      <c r="BL339" s="74"/>
      <c r="BM339" s="74"/>
      <c r="BN339" s="74"/>
      <c r="BO339" s="74"/>
      <c r="BP339" s="74"/>
      <c r="BQ339" s="74"/>
      <c r="BR339" s="74"/>
      <c r="BS339" s="74"/>
      <c r="BT339" s="74"/>
      <c r="BU339" s="74"/>
      <c r="FA339" s="72"/>
      <c r="FB339" s="72"/>
      <c r="FC339" s="72"/>
      <c r="FD339" s="72"/>
      <c r="FE339" s="72"/>
      <c r="FF339" s="72"/>
      <c r="FG339" s="72"/>
      <c r="FH339" s="72"/>
      <c r="FI339" s="72"/>
      <c r="FJ339" s="72"/>
      <c r="FK339" s="72"/>
      <c r="FL339" s="72"/>
    </row>
    <row r="340" spans="24:168">
      <c r="X340" s="75"/>
      <c r="Z340" s="75"/>
      <c r="AA340" s="75"/>
      <c r="AB340" s="75"/>
      <c r="AC340" s="75"/>
      <c r="AD340" s="75"/>
      <c r="AE340" s="75"/>
      <c r="AL340" s="79"/>
      <c r="AM340" s="79"/>
      <c r="AN340" s="79"/>
      <c r="AO340" s="79"/>
      <c r="AP340" s="79"/>
      <c r="AQ340" s="79"/>
      <c r="AR340" s="79"/>
      <c r="AS340" s="79"/>
      <c r="AT340" s="79"/>
      <c r="AU340" s="79"/>
      <c r="AV340" s="79"/>
      <c r="BB340" s="80"/>
      <c r="BH340" s="74"/>
      <c r="BI340" s="74"/>
      <c r="BJ340" s="74"/>
      <c r="BK340" s="74"/>
      <c r="BL340" s="74"/>
      <c r="BM340" s="74"/>
      <c r="BN340" s="74"/>
      <c r="BO340" s="74"/>
      <c r="BP340" s="74"/>
      <c r="BQ340" s="74"/>
      <c r="BR340" s="74"/>
      <c r="BS340" s="74"/>
      <c r="BT340" s="74"/>
      <c r="BU340" s="74"/>
      <c r="FA340" s="72"/>
      <c r="FB340" s="72"/>
      <c r="FC340" s="72"/>
      <c r="FD340" s="72"/>
      <c r="FE340" s="72"/>
      <c r="FF340" s="72"/>
      <c r="FG340" s="72"/>
      <c r="FH340" s="72"/>
      <c r="FI340" s="72"/>
      <c r="FJ340" s="72"/>
      <c r="FK340" s="72"/>
      <c r="FL340" s="72"/>
    </row>
    <row r="341" spans="24:168">
      <c r="X341" s="75"/>
      <c r="Z341" s="75"/>
      <c r="AA341" s="75"/>
      <c r="AB341" s="75"/>
      <c r="AC341" s="75"/>
      <c r="AD341" s="75"/>
      <c r="AE341" s="75"/>
      <c r="AL341" s="79"/>
      <c r="AM341" s="79"/>
      <c r="AN341" s="79"/>
      <c r="AO341" s="79"/>
      <c r="AP341" s="79"/>
      <c r="AQ341" s="79"/>
      <c r="AR341" s="79"/>
      <c r="AS341" s="79"/>
      <c r="AT341" s="79"/>
      <c r="AU341" s="79"/>
      <c r="AV341" s="79"/>
      <c r="BB341" s="74"/>
      <c r="BC341" s="74"/>
      <c r="BD341" s="74"/>
      <c r="BE341" s="74"/>
      <c r="BF341" s="74"/>
      <c r="BH341" s="74"/>
      <c r="BI341" s="74"/>
      <c r="BJ341" s="74"/>
      <c r="BK341" s="74"/>
      <c r="BL341" s="74"/>
      <c r="BM341" s="74"/>
      <c r="BN341" s="74"/>
      <c r="BO341" s="74"/>
      <c r="BP341" s="74"/>
      <c r="BQ341" s="74"/>
      <c r="BR341" s="74"/>
      <c r="BS341" s="74"/>
      <c r="BT341" s="74"/>
      <c r="BU341" s="74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</row>
    <row r="342" spans="24:168">
      <c r="X342" s="75"/>
      <c r="Z342" s="75"/>
      <c r="AA342" s="75"/>
      <c r="AB342" s="75"/>
      <c r="AC342" s="75"/>
      <c r="AD342" s="75"/>
      <c r="AE342" s="75"/>
      <c r="AL342" s="79"/>
      <c r="AM342" s="79"/>
      <c r="AN342" s="79"/>
      <c r="AO342" s="79"/>
      <c r="AP342" s="79"/>
      <c r="AQ342" s="79"/>
      <c r="AR342" s="79"/>
      <c r="AS342" s="79"/>
      <c r="AT342" s="79"/>
      <c r="AU342" s="79"/>
      <c r="AV342" s="79"/>
      <c r="BH342" s="74"/>
      <c r="BI342" s="74"/>
      <c r="BJ342" s="74"/>
      <c r="BK342" s="74"/>
      <c r="BL342" s="74"/>
      <c r="BM342" s="74"/>
      <c r="BN342" s="74"/>
      <c r="BO342" s="74"/>
      <c r="BP342" s="74"/>
      <c r="BQ342" s="74"/>
      <c r="BR342" s="74"/>
      <c r="BS342" s="74"/>
      <c r="BT342" s="74"/>
      <c r="BU342" s="74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</row>
    <row r="343" spans="24:168">
      <c r="X343" s="75"/>
      <c r="Z343" s="75"/>
      <c r="AA343" s="75"/>
      <c r="AB343" s="75"/>
      <c r="AC343" s="75"/>
      <c r="AD343" s="75"/>
      <c r="AE343" s="75"/>
      <c r="AL343" s="79"/>
      <c r="AM343" s="79"/>
      <c r="AN343" s="79"/>
      <c r="AO343" s="79"/>
      <c r="AP343" s="79"/>
      <c r="AQ343" s="79"/>
      <c r="AR343" s="79"/>
      <c r="AS343" s="79"/>
      <c r="AT343" s="79"/>
      <c r="AU343" s="79"/>
      <c r="AV343" s="79"/>
      <c r="AZ343" s="74"/>
      <c r="BH343" s="74"/>
      <c r="BI343" s="74"/>
      <c r="BJ343" s="74"/>
      <c r="BK343" s="74"/>
      <c r="BL343" s="74"/>
      <c r="BM343" s="74"/>
      <c r="BN343" s="74"/>
      <c r="BO343" s="74"/>
      <c r="BP343" s="74"/>
      <c r="BQ343" s="74"/>
      <c r="BR343" s="74"/>
      <c r="BS343" s="74"/>
      <c r="BT343" s="74"/>
      <c r="BU343" s="74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</row>
    <row r="344" spans="24:168">
      <c r="X344" s="75"/>
      <c r="Z344" s="75"/>
      <c r="AA344" s="75"/>
      <c r="AB344" s="75"/>
      <c r="AC344" s="75"/>
      <c r="AD344" s="75"/>
      <c r="AE344" s="75"/>
      <c r="AL344" s="79"/>
      <c r="AM344" s="79"/>
      <c r="AN344" s="79"/>
      <c r="AO344" s="79"/>
      <c r="AP344" s="79"/>
      <c r="AQ344" s="79"/>
      <c r="AR344" s="79"/>
      <c r="AS344" s="79"/>
      <c r="AT344" s="79"/>
      <c r="AU344" s="79"/>
      <c r="AV344" s="79"/>
      <c r="AX344" s="74"/>
      <c r="AY344" s="74"/>
      <c r="BA344" s="74"/>
      <c r="BH344" s="74"/>
      <c r="BI344" s="74"/>
      <c r="BJ344" s="74"/>
      <c r="BK344" s="74"/>
      <c r="BL344" s="74"/>
      <c r="BM344" s="74"/>
      <c r="BN344" s="74"/>
      <c r="BO344" s="74"/>
      <c r="BP344" s="74"/>
      <c r="BQ344" s="74"/>
      <c r="BR344" s="74"/>
      <c r="BS344" s="74"/>
      <c r="BT344" s="74"/>
      <c r="BU344" s="74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</row>
    <row r="345" spans="24:168">
      <c r="X345" s="75"/>
      <c r="Z345" s="75"/>
      <c r="AA345" s="75"/>
      <c r="AB345" s="75"/>
      <c r="AC345" s="75"/>
      <c r="AD345" s="75"/>
      <c r="AE345" s="75"/>
      <c r="AL345" s="79"/>
      <c r="AM345" s="79"/>
      <c r="AN345" s="79"/>
      <c r="AO345" s="79"/>
      <c r="AP345" s="79"/>
      <c r="AQ345" s="79"/>
      <c r="AR345" s="79"/>
      <c r="AS345" s="79"/>
      <c r="AT345" s="79"/>
      <c r="AU345" s="79"/>
      <c r="AV345" s="79"/>
      <c r="BA345" s="80"/>
      <c r="BH345" s="74"/>
      <c r="BI345" s="74"/>
      <c r="BJ345" s="74"/>
      <c r="BK345" s="74"/>
      <c r="BL345" s="74"/>
      <c r="BM345" s="74"/>
      <c r="BN345" s="74"/>
      <c r="BO345" s="74"/>
      <c r="BP345" s="74"/>
      <c r="BQ345" s="74"/>
      <c r="BR345" s="74"/>
      <c r="BS345" s="74"/>
      <c r="BT345" s="74"/>
      <c r="BU345" s="74"/>
      <c r="FA345" s="72"/>
      <c r="FB345" s="72"/>
      <c r="FC345" s="72"/>
      <c r="FD345" s="72"/>
      <c r="FE345" s="72"/>
      <c r="FF345" s="72"/>
      <c r="FG345" s="72"/>
      <c r="FH345" s="72"/>
      <c r="FI345" s="72"/>
      <c r="FJ345" s="72"/>
      <c r="FK345" s="72"/>
      <c r="FL345" s="72"/>
    </row>
    <row r="346" spans="24:168">
      <c r="X346" s="75"/>
      <c r="Z346" s="75"/>
      <c r="AA346" s="75"/>
      <c r="AB346" s="75"/>
      <c r="AC346" s="75"/>
      <c r="AD346" s="75"/>
      <c r="AE346" s="75"/>
      <c r="AL346" s="79"/>
      <c r="AM346" s="79"/>
      <c r="AN346" s="79"/>
      <c r="AO346" s="79"/>
      <c r="AP346" s="79"/>
      <c r="AQ346" s="79"/>
      <c r="AR346" s="79"/>
      <c r="AS346" s="79"/>
      <c r="AT346" s="79"/>
      <c r="AU346" s="79"/>
      <c r="AV346" s="79"/>
      <c r="BA346" s="80"/>
      <c r="BH346" s="74"/>
      <c r="BI346" s="74"/>
      <c r="BJ346" s="74"/>
      <c r="BK346" s="74"/>
      <c r="BL346" s="74"/>
      <c r="BM346" s="74"/>
      <c r="BN346" s="74"/>
      <c r="BO346" s="74"/>
      <c r="BP346" s="74"/>
      <c r="BQ346" s="74"/>
      <c r="BR346" s="74"/>
      <c r="BS346" s="74"/>
      <c r="BT346" s="74"/>
      <c r="BU346" s="74"/>
      <c r="FA346" s="72"/>
      <c r="FB346" s="72"/>
      <c r="FC346" s="72"/>
      <c r="FD346" s="72"/>
      <c r="FE346" s="72"/>
      <c r="FF346" s="72"/>
      <c r="FG346" s="72"/>
      <c r="FH346" s="72"/>
      <c r="FI346" s="72"/>
      <c r="FJ346" s="72"/>
      <c r="FK346" s="72"/>
      <c r="FL346" s="72"/>
    </row>
    <row r="347" spans="24:168">
      <c r="X347" s="75"/>
      <c r="Z347" s="75"/>
      <c r="AA347" s="75"/>
      <c r="AB347" s="75"/>
      <c r="AC347" s="75"/>
      <c r="AD347" s="75"/>
      <c r="AE347" s="75"/>
      <c r="AL347" s="79"/>
      <c r="AM347" s="79"/>
      <c r="AN347" s="79"/>
      <c r="AO347" s="79"/>
      <c r="AP347" s="79"/>
      <c r="AQ347" s="79"/>
      <c r="AR347" s="79"/>
      <c r="AS347" s="79"/>
      <c r="AT347" s="79"/>
      <c r="AU347" s="79"/>
      <c r="AV347" s="79"/>
      <c r="BA347" s="80"/>
      <c r="BH347" s="74"/>
      <c r="BI347" s="74"/>
      <c r="BJ347" s="74"/>
      <c r="BK347" s="74"/>
      <c r="BL347" s="74"/>
      <c r="BM347" s="74"/>
      <c r="BN347" s="74"/>
      <c r="BO347" s="74"/>
      <c r="BP347" s="74"/>
      <c r="BQ347" s="74"/>
      <c r="BR347" s="74"/>
      <c r="BS347" s="74"/>
      <c r="BT347" s="74"/>
      <c r="BU347" s="74"/>
      <c r="FA347" s="72"/>
      <c r="FB347" s="72"/>
      <c r="FC347" s="72"/>
      <c r="FD347" s="72"/>
      <c r="FE347" s="72"/>
      <c r="FF347" s="72"/>
      <c r="FG347" s="72"/>
      <c r="FH347" s="72"/>
      <c r="FI347" s="72"/>
      <c r="FJ347" s="72"/>
      <c r="FK347" s="72"/>
      <c r="FL347" s="72"/>
    </row>
    <row r="348" spans="24:168">
      <c r="X348" s="75"/>
      <c r="Z348" s="75"/>
      <c r="AA348" s="75"/>
      <c r="AB348" s="75"/>
      <c r="AC348" s="75"/>
      <c r="AD348" s="75"/>
      <c r="AE348" s="75"/>
      <c r="AL348" s="79"/>
      <c r="AM348" s="79"/>
      <c r="AN348" s="79"/>
      <c r="AO348" s="79"/>
      <c r="AP348" s="79"/>
      <c r="AQ348" s="79"/>
      <c r="AR348" s="79"/>
      <c r="AS348" s="79"/>
      <c r="AT348" s="79"/>
      <c r="AU348" s="79"/>
      <c r="AV348" s="79"/>
      <c r="BA348" s="80"/>
      <c r="BH348" s="74"/>
      <c r="BI348" s="74"/>
      <c r="BJ348" s="74"/>
      <c r="BK348" s="74"/>
      <c r="BL348" s="74"/>
      <c r="BM348" s="74"/>
      <c r="BN348" s="74"/>
      <c r="BO348" s="74"/>
      <c r="BP348" s="74"/>
      <c r="BQ348" s="74"/>
      <c r="BR348" s="74"/>
      <c r="BS348" s="74"/>
      <c r="BT348" s="74"/>
      <c r="BU348" s="74"/>
      <c r="FA348" s="72"/>
      <c r="FB348" s="72"/>
      <c r="FC348" s="72"/>
      <c r="FD348" s="72"/>
      <c r="FE348" s="72"/>
      <c r="FF348" s="72"/>
      <c r="FG348" s="72"/>
      <c r="FH348" s="72"/>
      <c r="FI348" s="72"/>
      <c r="FJ348" s="72"/>
      <c r="FK348" s="72"/>
      <c r="FL348" s="72"/>
    </row>
    <row r="349" spans="24:168">
      <c r="X349" s="75"/>
      <c r="Z349" s="75"/>
      <c r="AA349" s="75"/>
      <c r="AB349" s="75"/>
      <c r="AC349" s="75"/>
      <c r="AD349" s="75"/>
      <c r="AE349" s="75"/>
      <c r="AL349" s="79"/>
      <c r="AM349" s="79"/>
      <c r="AN349" s="79"/>
      <c r="AO349" s="79"/>
      <c r="AP349" s="79"/>
      <c r="AQ349" s="79"/>
      <c r="AR349" s="79"/>
      <c r="AS349" s="79"/>
      <c r="AT349" s="79"/>
      <c r="AU349" s="79"/>
      <c r="AV349" s="79"/>
      <c r="BA349" s="80"/>
      <c r="BH349" s="74"/>
      <c r="BI349" s="74"/>
      <c r="BJ349" s="74"/>
      <c r="BK349" s="74"/>
      <c r="BL349" s="74"/>
      <c r="BM349" s="74"/>
      <c r="BN349" s="74"/>
      <c r="BO349" s="74"/>
      <c r="BP349" s="74"/>
      <c r="BQ349" s="74"/>
      <c r="BR349" s="74"/>
      <c r="BS349" s="74"/>
      <c r="BT349" s="74"/>
      <c r="BU349" s="74"/>
      <c r="FA349" s="72"/>
      <c r="FB349" s="72"/>
      <c r="FC349" s="72"/>
      <c r="FD349" s="72"/>
      <c r="FE349" s="72"/>
      <c r="FF349" s="72"/>
      <c r="FG349" s="72"/>
      <c r="FH349" s="72"/>
      <c r="FI349" s="72"/>
      <c r="FJ349" s="72"/>
      <c r="FK349" s="72"/>
      <c r="FL349" s="72"/>
    </row>
    <row r="350" spans="24:168">
      <c r="X350" s="75"/>
      <c r="Z350" s="75"/>
      <c r="AA350" s="75"/>
      <c r="AB350" s="75"/>
      <c r="AC350" s="75"/>
      <c r="AD350" s="75"/>
      <c r="AE350" s="75"/>
      <c r="AL350" s="79"/>
      <c r="AM350" s="79"/>
      <c r="AN350" s="79"/>
      <c r="AO350" s="79"/>
      <c r="AP350" s="79"/>
      <c r="AQ350" s="79"/>
      <c r="AR350" s="79"/>
      <c r="AS350" s="79"/>
      <c r="AT350" s="79"/>
      <c r="AU350" s="79"/>
      <c r="AV350" s="79"/>
      <c r="BA350" s="80"/>
      <c r="BH350" s="74"/>
      <c r="BI350" s="74"/>
      <c r="BJ350" s="74"/>
      <c r="BK350" s="74"/>
      <c r="BL350" s="74"/>
      <c r="BM350" s="74"/>
      <c r="BN350" s="74"/>
      <c r="BO350" s="74"/>
      <c r="BP350" s="74"/>
      <c r="BQ350" s="74"/>
      <c r="BR350" s="74"/>
      <c r="BS350" s="74"/>
      <c r="BT350" s="74"/>
      <c r="BU350" s="74"/>
      <c r="FA350" s="72"/>
      <c r="FB350" s="72"/>
      <c r="FC350" s="72"/>
      <c r="FD350" s="72"/>
      <c r="FE350" s="72"/>
      <c r="FF350" s="72"/>
      <c r="FG350" s="72"/>
      <c r="FH350" s="72"/>
      <c r="FI350" s="72"/>
      <c r="FJ350" s="72"/>
      <c r="FK350" s="72"/>
      <c r="FL350" s="72"/>
    </row>
    <row r="351" spans="24:168">
      <c r="X351" s="75"/>
      <c r="Z351" s="75"/>
      <c r="AA351" s="75"/>
      <c r="AB351" s="75"/>
      <c r="AC351" s="75"/>
      <c r="AD351" s="75"/>
      <c r="AE351" s="75"/>
      <c r="AL351" s="79"/>
      <c r="AM351" s="79"/>
      <c r="AN351" s="79"/>
      <c r="AO351" s="79"/>
      <c r="AP351" s="79"/>
      <c r="AQ351" s="79"/>
      <c r="AR351" s="79"/>
      <c r="AS351" s="79"/>
      <c r="AT351" s="79"/>
      <c r="AU351" s="79"/>
      <c r="AV351" s="79"/>
      <c r="BA351" s="80"/>
      <c r="BH351" s="74"/>
      <c r="BI351" s="74"/>
      <c r="BJ351" s="74"/>
      <c r="BK351" s="74"/>
      <c r="BL351" s="74"/>
      <c r="BM351" s="74"/>
      <c r="BN351" s="74"/>
      <c r="BO351" s="74"/>
      <c r="BP351" s="74"/>
      <c r="BQ351" s="74"/>
      <c r="BR351" s="74"/>
      <c r="BS351" s="74"/>
      <c r="BT351" s="74"/>
      <c r="BU351" s="74"/>
      <c r="FA351" s="72"/>
      <c r="FB351" s="72"/>
      <c r="FC351" s="72"/>
      <c r="FD351" s="72"/>
      <c r="FE351" s="72"/>
      <c r="FF351" s="72"/>
      <c r="FG351" s="72"/>
      <c r="FH351" s="72"/>
      <c r="FI351" s="72"/>
      <c r="FJ351" s="72"/>
      <c r="FK351" s="72"/>
      <c r="FL351" s="72"/>
    </row>
    <row r="352" spans="24:168">
      <c r="X352" s="75"/>
      <c r="Z352" s="75"/>
      <c r="AA352" s="75"/>
      <c r="AB352" s="75"/>
      <c r="AC352" s="75"/>
      <c r="AD352" s="75"/>
      <c r="AE352" s="75"/>
      <c r="AL352" s="79"/>
      <c r="AM352" s="79"/>
      <c r="AN352" s="79"/>
      <c r="AO352" s="79"/>
      <c r="AP352" s="79"/>
      <c r="AQ352" s="79"/>
      <c r="AR352" s="79"/>
      <c r="AS352" s="79"/>
      <c r="AT352" s="79"/>
      <c r="AU352" s="79"/>
      <c r="AV352" s="79"/>
      <c r="BA352" s="80"/>
      <c r="BH352" s="74"/>
      <c r="BI352" s="74"/>
      <c r="BJ352" s="74"/>
      <c r="BK352" s="74"/>
      <c r="BL352" s="74"/>
      <c r="BM352" s="74"/>
      <c r="BN352" s="74"/>
      <c r="BO352" s="74"/>
      <c r="BP352" s="74"/>
      <c r="BQ352" s="74"/>
      <c r="BR352" s="74"/>
      <c r="BS352" s="74"/>
      <c r="BT352" s="74"/>
      <c r="BU352" s="74"/>
      <c r="FA352" s="72"/>
      <c r="FB352" s="72"/>
      <c r="FC352" s="72"/>
      <c r="FD352" s="72"/>
      <c r="FE352" s="72"/>
      <c r="FF352" s="72"/>
      <c r="FG352" s="72"/>
      <c r="FH352" s="72"/>
      <c r="FI352" s="72"/>
      <c r="FJ352" s="72"/>
      <c r="FK352" s="72"/>
      <c r="FL352" s="72"/>
    </row>
    <row r="353" spans="24:168">
      <c r="X353" s="75"/>
      <c r="Z353" s="75"/>
      <c r="AA353" s="75"/>
      <c r="AB353" s="75"/>
      <c r="AC353" s="75"/>
      <c r="AD353" s="75"/>
      <c r="AE353" s="75"/>
      <c r="AL353" s="79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BA353" s="80"/>
      <c r="BH353" s="74"/>
      <c r="BI353" s="74"/>
      <c r="BJ353" s="74"/>
      <c r="BK353" s="74"/>
      <c r="BL353" s="74"/>
      <c r="BM353" s="74"/>
      <c r="BN353" s="74"/>
      <c r="BO353" s="74"/>
      <c r="BP353" s="74"/>
      <c r="BQ353" s="74"/>
      <c r="BR353" s="74"/>
      <c r="BS353" s="74"/>
      <c r="BT353" s="74"/>
      <c r="BU353" s="74"/>
      <c r="FA353" s="72"/>
      <c r="FB353" s="72"/>
      <c r="FC353" s="72"/>
      <c r="FD353" s="72"/>
      <c r="FE353" s="72"/>
      <c r="FF353" s="72"/>
      <c r="FG353" s="72"/>
      <c r="FH353" s="72"/>
      <c r="FI353" s="72"/>
      <c r="FJ353" s="72"/>
      <c r="FK353" s="72"/>
      <c r="FL353" s="72"/>
    </row>
    <row r="354" spans="24:168">
      <c r="X354" s="75"/>
      <c r="Z354" s="75"/>
      <c r="AA354" s="75"/>
      <c r="AB354" s="75"/>
      <c r="AC354" s="75"/>
      <c r="AD354" s="75"/>
      <c r="AE354" s="75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BA354" s="80"/>
      <c r="BH354" s="74"/>
      <c r="BI354" s="74"/>
      <c r="BJ354" s="74"/>
      <c r="BK354" s="74"/>
      <c r="BL354" s="74"/>
      <c r="BM354" s="74"/>
      <c r="BN354" s="74"/>
      <c r="BO354" s="74"/>
      <c r="BP354" s="74"/>
      <c r="BQ354" s="74"/>
      <c r="BR354" s="74"/>
      <c r="BS354" s="74"/>
      <c r="BT354" s="74"/>
      <c r="BU354" s="74"/>
      <c r="FA354" s="72"/>
      <c r="FB354" s="72"/>
      <c r="FC354" s="72"/>
      <c r="FD354" s="72"/>
      <c r="FE354" s="72"/>
      <c r="FF354" s="72"/>
      <c r="FG354" s="72"/>
      <c r="FH354" s="72"/>
      <c r="FI354" s="72"/>
      <c r="FJ354" s="72"/>
      <c r="FK354" s="72"/>
      <c r="FL354" s="72"/>
    </row>
    <row r="355" spans="24:168">
      <c r="X355" s="75"/>
      <c r="Z355" s="75"/>
      <c r="AA355" s="75"/>
      <c r="AB355" s="75"/>
      <c r="AC355" s="75"/>
      <c r="AD355" s="75"/>
      <c r="AE355" s="75"/>
      <c r="AL355" s="79"/>
      <c r="AM355" s="79"/>
      <c r="AN355" s="79"/>
      <c r="AO355" s="79"/>
      <c r="AP355" s="79"/>
      <c r="AQ355" s="79"/>
      <c r="AR355" s="79"/>
      <c r="AS355" s="79"/>
      <c r="AT355" s="79"/>
      <c r="AU355" s="79"/>
      <c r="AV355" s="79"/>
      <c r="BA355" s="80"/>
      <c r="BG355" s="74"/>
      <c r="BH355" s="74"/>
      <c r="BI355" s="74"/>
      <c r="BJ355" s="74"/>
      <c r="BK355" s="74"/>
      <c r="BL355" s="74"/>
      <c r="BM355" s="74"/>
      <c r="BN355" s="74"/>
      <c r="BO355" s="74"/>
      <c r="BP355" s="74"/>
      <c r="BQ355" s="74"/>
      <c r="BR355" s="74"/>
      <c r="BS355" s="74"/>
      <c r="BT355" s="74"/>
      <c r="BU355" s="74"/>
      <c r="FA355" s="72"/>
      <c r="FB355" s="72"/>
      <c r="FC355" s="72"/>
      <c r="FD355" s="72"/>
      <c r="FE355" s="72"/>
      <c r="FF355" s="72"/>
      <c r="FG355" s="72"/>
      <c r="FH355" s="72"/>
      <c r="FI355" s="72"/>
      <c r="FJ355" s="72"/>
      <c r="FK355" s="72"/>
      <c r="FL355" s="72"/>
    </row>
    <row r="356" spans="24:168">
      <c r="X356" s="75"/>
      <c r="Z356" s="75"/>
      <c r="AA356" s="75"/>
      <c r="AB356" s="75"/>
      <c r="AC356" s="75"/>
      <c r="AD356" s="75"/>
      <c r="AE356" s="75"/>
      <c r="AL356" s="79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BA356" s="80"/>
      <c r="BG356" s="74"/>
      <c r="BI356" s="74"/>
      <c r="BJ356" s="74"/>
      <c r="BK356" s="74"/>
      <c r="BL356" s="74"/>
      <c r="BM356" s="74"/>
      <c r="BN356" s="74"/>
      <c r="BO356" s="74"/>
      <c r="BP356" s="74"/>
      <c r="BQ356" s="74"/>
      <c r="BR356" s="74"/>
      <c r="BS356" s="74"/>
      <c r="BT356" s="74"/>
      <c r="BU356" s="74"/>
      <c r="EP356" s="72"/>
      <c r="EQ356" s="72"/>
      <c r="ER356" s="72"/>
      <c r="ES356" s="72"/>
      <c r="ET356" s="72"/>
      <c r="EU356" s="72"/>
      <c r="EV356" s="72"/>
      <c r="EW356" s="72"/>
      <c r="EX356" s="72"/>
      <c r="EY356" s="72"/>
      <c r="EZ356" s="72"/>
      <c r="FA356" s="72"/>
      <c r="FB356" s="72"/>
      <c r="FC356" s="72"/>
      <c r="FD356" s="72"/>
      <c r="FE356" s="72"/>
      <c r="FF356" s="72"/>
      <c r="FG356" s="72"/>
      <c r="FH356" s="72"/>
      <c r="FI356" s="72"/>
      <c r="FJ356" s="72"/>
      <c r="FK356" s="72"/>
      <c r="FL356" s="72"/>
    </row>
    <row r="357" spans="24:168">
      <c r="X357" s="75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BA357" s="80"/>
      <c r="BI357" s="74"/>
      <c r="BJ357" s="74"/>
      <c r="BK357" s="74"/>
      <c r="BL357" s="74"/>
      <c r="BM357" s="74"/>
      <c r="BN357" s="74"/>
      <c r="BO357" s="74"/>
      <c r="BP357" s="74"/>
      <c r="BQ357" s="74"/>
      <c r="BR357" s="74"/>
      <c r="BS357" s="74"/>
      <c r="BT357" s="74"/>
      <c r="BU357" s="74"/>
      <c r="EP357" s="72"/>
      <c r="EQ357" s="72"/>
      <c r="ER357" s="72"/>
      <c r="ES357" s="72"/>
      <c r="ET357" s="72"/>
      <c r="EU357" s="72"/>
      <c r="EV357" s="72"/>
      <c r="EW357" s="72"/>
      <c r="EX357" s="72"/>
      <c r="EY357" s="72"/>
      <c r="EZ357" s="72"/>
      <c r="FA357" s="72"/>
      <c r="FB357" s="72"/>
      <c r="FC357" s="72"/>
      <c r="FD357" s="72"/>
      <c r="FE357" s="72"/>
      <c r="FF357" s="72"/>
      <c r="FG357" s="72"/>
      <c r="FH357" s="72"/>
      <c r="FI357" s="72"/>
      <c r="FJ357" s="72"/>
      <c r="FK357" s="72"/>
      <c r="FL357" s="72"/>
    </row>
    <row r="358" spans="24:168">
      <c r="X358" s="75"/>
      <c r="Z358" s="75"/>
      <c r="AA358" s="75"/>
      <c r="AB358" s="75"/>
      <c r="AC358" s="75"/>
      <c r="AD358" s="75"/>
      <c r="AE358" s="75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BA358" s="80"/>
      <c r="BI358" s="74"/>
      <c r="BJ358" s="74"/>
      <c r="BK358" s="74"/>
      <c r="BL358" s="74"/>
      <c r="BM358" s="74"/>
      <c r="BN358" s="74"/>
      <c r="BO358" s="74"/>
      <c r="BP358" s="74"/>
      <c r="BQ358" s="74"/>
      <c r="BR358" s="74"/>
      <c r="BS358" s="74"/>
      <c r="BT358" s="74"/>
      <c r="BU358" s="74"/>
      <c r="FB358" s="72"/>
      <c r="FC358" s="72"/>
      <c r="FD358" s="72"/>
      <c r="FE358" s="72"/>
      <c r="FF358" s="72"/>
      <c r="FG358" s="72"/>
      <c r="FH358" s="72"/>
      <c r="FI358" s="72"/>
      <c r="FJ358" s="72"/>
      <c r="FK358" s="72"/>
      <c r="FL358" s="72"/>
    </row>
    <row r="359" spans="24:168">
      <c r="X359" s="75"/>
      <c r="Z359" s="75"/>
      <c r="AA359" s="75"/>
      <c r="AB359" s="75"/>
      <c r="AC359" s="75"/>
      <c r="AD359" s="75"/>
      <c r="AE359" s="75"/>
      <c r="AK359" s="79"/>
      <c r="AL359" s="79"/>
      <c r="AM359" s="79"/>
      <c r="AN359" s="79"/>
      <c r="AO359" s="79"/>
      <c r="AP359" s="79"/>
      <c r="AQ359" s="79"/>
      <c r="AR359" s="79"/>
      <c r="AS359" s="79"/>
      <c r="AT359" s="79"/>
      <c r="AU359" s="79"/>
      <c r="AV359" s="79"/>
      <c r="BA359" s="80"/>
      <c r="BI359" s="74"/>
      <c r="BJ359" s="74"/>
      <c r="BK359" s="74"/>
      <c r="BL359" s="74"/>
      <c r="BM359" s="74"/>
      <c r="BN359" s="74"/>
      <c r="BO359" s="74"/>
      <c r="BP359" s="74"/>
      <c r="BQ359" s="74"/>
      <c r="BR359" s="74"/>
      <c r="BS359" s="74"/>
      <c r="BT359" s="74"/>
      <c r="BU359" s="74"/>
      <c r="FB359" s="72"/>
      <c r="FC359" s="72"/>
      <c r="FD359" s="72"/>
      <c r="FE359" s="72"/>
      <c r="FF359" s="72"/>
      <c r="FG359" s="72"/>
      <c r="FH359" s="72"/>
      <c r="FI359" s="72"/>
      <c r="FJ359" s="72"/>
      <c r="FK359" s="72"/>
      <c r="FL359" s="72"/>
    </row>
    <row r="360" spans="24:168">
      <c r="X360" s="75"/>
      <c r="Z360" s="75"/>
      <c r="AA360" s="75"/>
      <c r="AB360" s="75"/>
      <c r="AC360" s="75"/>
      <c r="AD360" s="75"/>
      <c r="AE360" s="75"/>
      <c r="AK360" s="79"/>
      <c r="AL360" s="79"/>
      <c r="AM360" s="79"/>
      <c r="AN360" s="79"/>
      <c r="AO360" s="79"/>
      <c r="AP360" s="79"/>
      <c r="AQ360" s="79"/>
      <c r="AR360" s="79"/>
      <c r="AS360" s="79"/>
      <c r="AT360" s="79"/>
      <c r="AU360" s="79"/>
      <c r="AV360" s="79"/>
      <c r="BA360" s="80"/>
      <c r="BI360" s="74"/>
      <c r="BJ360" s="74"/>
      <c r="BK360" s="74"/>
      <c r="BL360" s="74"/>
      <c r="BM360" s="74"/>
      <c r="BN360" s="74"/>
      <c r="BO360" s="74"/>
      <c r="BP360" s="74"/>
      <c r="BQ360" s="74"/>
      <c r="BR360" s="74"/>
      <c r="BS360" s="74"/>
      <c r="BT360" s="74"/>
      <c r="BU360" s="74"/>
      <c r="FB360" s="72"/>
      <c r="FC360" s="72"/>
      <c r="FD360" s="72"/>
      <c r="FE360" s="72"/>
      <c r="FF360" s="72"/>
      <c r="FG360" s="72"/>
      <c r="FH360" s="72"/>
      <c r="FI360" s="72"/>
      <c r="FJ360" s="72"/>
      <c r="FK360" s="72"/>
      <c r="FL360" s="72"/>
    </row>
    <row r="361" spans="24:168">
      <c r="X361" s="75"/>
      <c r="Z361" s="75"/>
      <c r="AA361" s="75"/>
      <c r="AB361" s="75"/>
      <c r="AC361" s="75"/>
      <c r="AD361" s="75"/>
      <c r="AE361" s="75"/>
      <c r="AK361" s="79"/>
      <c r="AL361" s="79"/>
      <c r="AM361" s="79"/>
      <c r="AN361" s="79"/>
      <c r="AO361" s="79"/>
      <c r="AP361" s="79"/>
      <c r="AQ361" s="79"/>
      <c r="AR361" s="79"/>
      <c r="AS361" s="79"/>
      <c r="AT361" s="79"/>
      <c r="AU361" s="79"/>
      <c r="AV361" s="79"/>
      <c r="BA361" s="80"/>
      <c r="BI361" s="74"/>
      <c r="BJ361" s="74"/>
      <c r="BK361" s="74"/>
      <c r="BL361" s="74"/>
      <c r="BM361" s="74"/>
      <c r="BN361" s="74"/>
      <c r="BO361" s="74"/>
      <c r="BP361" s="74"/>
      <c r="BQ361" s="74"/>
      <c r="BR361" s="74"/>
      <c r="BS361" s="74"/>
      <c r="BT361" s="74"/>
      <c r="BU361" s="74"/>
      <c r="FB361" s="72"/>
      <c r="FC361" s="72"/>
      <c r="FD361" s="72"/>
      <c r="FE361" s="72"/>
      <c r="FF361" s="72"/>
      <c r="FG361" s="72"/>
      <c r="FH361" s="72"/>
      <c r="FI361" s="72"/>
      <c r="FJ361" s="72"/>
      <c r="FK361" s="72"/>
      <c r="FL361" s="72"/>
    </row>
    <row r="362" spans="24:168">
      <c r="X362" s="75"/>
      <c r="Z362" s="75"/>
      <c r="AA362" s="75"/>
      <c r="AB362" s="75"/>
      <c r="AC362" s="75"/>
      <c r="AD362" s="75"/>
      <c r="AE362" s="75"/>
      <c r="AK362" s="79"/>
      <c r="AL362" s="79"/>
      <c r="AM362" s="79"/>
      <c r="AN362" s="79"/>
      <c r="AO362" s="79"/>
      <c r="AP362" s="79"/>
      <c r="AQ362" s="79"/>
      <c r="AR362" s="79"/>
      <c r="AS362" s="79"/>
      <c r="AT362" s="79"/>
      <c r="AU362" s="79"/>
      <c r="AV362" s="79"/>
      <c r="BA362" s="80"/>
      <c r="BI362" s="74"/>
      <c r="BJ362" s="74"/>
      <c r="BK362" s="74"/>
      <c r="BL362" s="74"/>
      <c r="BM362" s="74"/>
      <c r="BN362" s="74"/>
      <c r="BO362" s="74"/>
      <c r="BP362" s="74"/>
      <c r="BQ362" s="74"/>
      <c r="BR362" s="74"/>
      <c r="BS362" s="74"/>
      <c r="BT362" s="74"/>
      <c r="BU362" s="74"/>
      <c r="FB362" s="72"/>
      <c r="FC362" s="72"/>
      <c r="FD362" s="72"/>
      <c r="FE362" s="72"/>
      <c r="FF362" s="72"/>
      <c r="FG362" s="72"/>
      <c r="FH362" s="72"/>
      <c r="FI362" s="72"/>
      <c r="FJ362" s="72"/>
      <c r="FK362" s="72"/>
      <c r="FL362" s="72"/>
    </row>
    <row r="363" spans="24:168">
      <c r="X363" s="75"/>
      <c r="Z363" s="75"/>
      <c r="AA363" s="75"/>
      <c r="AB363" s="75"/>
      <c r="AC363" s="75"/>
      <c r="AD363" s="75"/>
      <c r="AE363" s="75"/>
      <c r="AK363" s="79"/>
      <c r="AL363" s="79"/>
      <c r="AM363" s="79"/>
      <c r="AN363" s="79"/>
      <c r="AO363" s="79"/>
      <c r="AP363" s="79"/>
      <c r="AQ363" s="79"/>
      <c r="AR363" s="79"/>
      <c r="AS363" s="79"/>
      <c r="AT363" s="79"/>
      <c r="AU363" s="79"/>
      <c r="AV363" s="79"/>
      <c r="BA363" s="80"/>
      <c r="BI363" s="74"/>
      <c r="BJ363" s="74"/>
      <c r="BK363" s="74"/>
      <c r="BL363" s="74"/>
      <c r="BM363" s="74"/>
      <c r="BN363" s="74"/>
      <c r="BO363" s="74"/>
      <c r="BP363" s="74"/>
      <c r="BQ363" s="74"/>
      <c r="BR363" s="74"/>
      <c r="BS363" s="74"/>
      <c r="BT363" s="74"/>
      <c r="BU363" s="74"/>
      <c r="FB363" s="72"/>
      <c r="FC363" s="72"/>
      <c r="FD363" s="72"/>
      <c r="FE363" s="72"/>
      <c r="FF363" s="72"/>
      <c r="FG363" s="72"/>
      <c r="FH363" s="72"/>
      <c r="FI363" s="72"/>
      <c r="FJ363" s="72"/>
      <c r="FK363" s="72"/>
      <c r="FL363" s="72"/>
    </row>
    <row r="364" spans="24:168">
      <c r="X364" s="75"/>
      <c r="Z364" s="75"/>
      <c r="AA364" s="75"/>
      <c r="AB364" s="75"/>
      <c r="AC364" s="75"/>
      <c r="AD364" s="75"/>
      <c r="AE364" s="75"/>
      <c r="AK364" s="79"/>
      <c r="AL364" s="79"/>
      <c r="AM364" s="79"/>
      <c r="AN364" s="79"/>
      <c r="AO364" s="79"/>
      <c r="AP364" s="79"/>
      <c r="AQ364" s="79"/>
      <c r="AR364" s="79"/>
      <c r="AS364" s="79"/>
      <c r="AT364" s="79"/>
      <c r="AU364" s="79"/>
      <c r="AV364" s="79"/>
      <c r="BA364" s="80"/>
      <c r="BI364" s="74"/>
      <c r="BJ364" s="74"/>
      <c r="BK364" s="74"/>
      <c r="BL364" s="74"/>
      <c r="BM364" s="74"/>
      <c r="BN364" s="74"/>
      <c r="BO364" s="74"/>
      <c r="BP364" s="74"/>
      <c r="BQ364" s="74"/>
      <c r="BR364" s="74"/>
      <c r="BS364" s="74"/>
      <c r="BT364" s="74"/>
      <c r="BU364" s="74"/>
      <c r="FB364" s="72"/>
      <c r="FC364" s="72"/>
      <c r="FD364" s="72"/>
      <c r="FE364" s="72"/>
      <c r="FF364" s="72"/>
      <c r="FG364" s="72"/>
      <c r="FH364" s="72"/>
      <c r="FI364" s="72"/>
      <c r="FJ364" s="72"/>
      <c r="FK364" s="72"/>
      <c r="FL364" s="72"/>
    </row>
    <row r="365" spans="24:168">
      <c r="X365" s="75"/>
      <c r="Z365" s="75"/>
      <c r="AA365" s="75"/>
      <c r="AB365" s="75"/>
      <c r="AC365" s="75"/>
      <c r="AD365" s="75"/>
      <c r="AE365" s="75"/>
      <c r="AK365" s="79"/>
      <c r="AL365" s="79"/>
      <c r="AM365" s="79"/>
      <c r="AN365" s="79"/>
      <c r="AO365" s="79"/>
      <c r="AP365" s="79"/>
      <c r="AQ365" s="79"/>
      <c r="AR365" s="79"/>
      <c r="AS365" s="79"/>
      <c r="AT365" s="79"/>
      <c r="AU365" s="79"/>
      <c r="AV365" s="79"/>
      <c r="BA365" s="80"/>
      <c r="BI365" s="74"/>
      <c r="BJ365" s="74"/>
      <c r="BK365" s="74"/>
      <c r="BL365" s="74"/>
      <c r="BM365" s="74"/>
      <c r="BN365" s="74"/>
      <c r="BO365" s="74"/>
      <c r="BP365" s="74"/>
      <c r="BQ365" s="74"/>
      <c r="BR365" s="74"/>
      <c r="BS365" s="74"/>
      <c r="BT365" s="74"/>
      <c r="BU365" s="74"/>
      <c r="FB365" s="72"/>
      <c r="FC365" s="72"/>
      <c r="FD365" s="72"/>
      <c r="FE365" s="72"/>
      <c r="FF365" s="72"/>
      <c r="FG365" s="72"/>
      <c r="FH365" s="72"/>
      <c r="FI365" s="72"/>
      <c r="FJ365" s="72"/>
      <c r="FK365" s="72"/>
      <c r="FL365" s="72"/>
    </row>
    <row r="366" spans="24:168">
      <c r="X366" s="75"/>
      <c r="Z366" s="75"/>
      <c r="AA366" s="75"/>
      <c r="AB366" s="75"/>
      <c r="AC366" s="75"/>
      <c r="AD366" s="75"/>
      <c r="AE366" s="75"/>
      <c r="AK366" s="79"/>
      <c r="AL366" s="79"/>
      <c r="AM366" s="79"/>
      <c r="AN366" s="79"/>
      <c r="AO366" s="79"/>
      <c r="AP366" s="80"/>
      <c r="AQ366" s="79"/>
      <c r="AR366" s="79"/>
      <c r="AS366" s="79"/>
      <c r="AT366" s="79"/>
      <c r="AU366" s="79"/>
      <c r="AV366" s="79"/>
      <c r="AW366" s="74"/>
      <c r="BA366" s="80"/>
      <c r="BI366" s="74"/>
      <c r="BJ366" s="74"/>
      <c r="BK366" s="74"/>
      <c r="BL366" s="74"/>
      <c r="BM366" s="74"/>
      <c r="BN366" s="74"/>
      <c r="BO366" s="74"/>
      <c r="BP366" s="74"/>
      <c r="BQ366" s="74"/>
      <c r="BR366" s="74"/>
      <c r="BS366" s="74"/>
      <c r="BT366" s="74"/>
      <c r="BU366" s="74"/>
      <c r="FB366" s="72"/>
      <c r="FC366" s="72"/>
      <c r="FD366" s="72"/>
      <c r="FE366" s="72"/>
      <c r="FF366" s="72"/>
      <c r="FG366" s="72"/>
      <c r="FH366" s="72"/>
      <c r="FI366" s="72"/>
      <c r="FJ366" s="72"/>
      <c r="FK366" s="72"/>
      <c r="FL366" s="72"/>
    </row>
    <row r="367" spans="24:168">
      <c r="X367" s="75"/>
      <c r="Z367" s="75"/>
      <c r="AA367" s="75"/>
      <c r="AB367" s="75"/>
      <c r="AC367" s="75"/>
      <c r="AD367" s="75"/>
      <c r="AE367" s="75"/>
      <c r="AK367" s="79"/>
      <c r="AL367" s="79"/>
      <c r="AM367" s="79"/>
      <c r="AN367" s="79"/>
      <c r="AO367" s="79"/>
      <c r="AP367" s="79"/>
      <c r="AQ367" s="79"/>
      <c r="AR367" s="79"/>
      <c r="AS367" s="79"/>
      <c r="AT367" s="79"/>
      <c r="AU367" s="79"/>
      <c r="AV367" s="79"/>
      <c r="AW367" s="74"/>
      <c r="BA367" s="80"/>
      <c r="BI367" s="74"/>
      <c r="BJ367" s="74"/>
      <c r="BK367" s="74"/>
      <c r="BL367" s="74"/>
      <c r="BM367" s="74"/>
      <c r="BN367" s="74"/>
      <c r="BO367" s="74"/>
      <c r="BP367" s="74"/>
      <c r="BQ367" s="74"/>
      <c r="BR367" s="74"/>
      <c r="BS367" s="74"/>
      <c r="BT367" s="74"/>
      <c r="BU367" s="74"/>
      <c r="FB367" s="72"/>
      <c r="FC367" s="72"/>
      <c r="FD367" s="72"/>
      <c r="FE367" s="72"/>
      <c r="FF367" s="72"/>
      <c r="FG367" s="72"/>
      <c r="FH367" s="72"/>
      <c r="FI367" s="72"/>
      <c r="FJ367" s="72"/>
      <c r="FK367" s="72"/>
      <c r="FL367" s="72"/>
    </row>
    <row r="368" spans="24:168">
      <c r="X368" s="75"/>
      <c r="Z368" s="75"/>
      <c r="AA368" s="75"/>
      <c r="AB368" s="75"/>
      <c r="AC368" s="75"/>
      <c r="AD368" s="75"/>
      <c r="AE368" s="75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BA368" s="80"/>
      <c r="BB368" s="74"/>
      <c r="BC368" s="74"/>
      <c r="BD368" s="74"/>
      <c r="BE368" s="74"/>
      <c r="BF368" s="74"/>
      <c r="BI368" s="74"/>
      <c r="BJ368" s="74"/>
      <c r="BK368" s="74"/>
      <c r="BL368" s="74"/>
      <c r="BM368" s="74"/>
      <c r="BN368" s="74"/>
      <c r="BO368" s="74"/>
      <c r="BP368" s="74"/>
      <c r="BQ368" s="74"/>
      <c r="BR368" s="74"/>
      <c r="BS368" s="74"/>
      <c r="BT368" s="74"/>
      <c r="BU368" s="74"/>
      <c r="FB368" s="72"/>
      <c r="FC368" s="72"/>
      <c r="FD368" s="72"/>
      <c r="FE368" s="72"/>
      <c r="FF368" s="72"/>
      <c r="FG368" s="72"/>
      <c r="FH368" s="72"/>
      <c r="FI368" s="72"/>
      <c r="FJ368" s="72"/>
      <c r="FK368" s="72"/>
      <c r="FL368" s="72"/>
    </row>
    <row r="369" spans="24:168">
      <c r="X369" s="75"/>
      <c r="Z369" s="75"/>
      <c r="AA369" s="75"/>
      <c r="AB369" s="75"/>
      <c r="AC369" s="75"/>
      <c r="AD369" s="75"/>
      <c r="AE369" s="75"/>
      <c r="AK369" s="79"/>
      <c r="AL369" s="79"/>
      <c r="AM369" s="79"/>
      <c r="AN369" s="79"/>
      <c r="AO369" s="79"/>
      <c r="AP369" s="79"/>
      <c r="AQ369" s="79"/>
      <c r="AR369" s="79"/>
      <c r="AS369" s="79"/>
      <c r="AT369" s="79"/>
      <c r="AU369" s="79"/>
      <c r="AV369" s="79"/>
      <c r="BA369" s="80"/>
      <c r="BB369" s="74"/>
      <c r="BC369" s="74"/>
      <c r="BD369" s="74"/>
      <c r="BE369" s="74"/>
      <c r="BF369" s="74"/>
      <c r="BI369" s="74"/>
      <c r="BJ369" s="74"/>
      <c r="BK369" s="74"/>
      <c r="BL369" s="74"/>
      <c r="BM369" s="74"/>
      <c r="BN369" s="74"/>
      <c r="BO369" s="74"/>
      <c r="BP369" s="74"/>
      <c r="BQ369" s="74"/>
      <c r="BR369" s="74"/>
      <c r="BS369" s="74"/>
      <c r="BT369" s="74"/>
      <c r="BU369" s="74"/>
      <c r="FB369" s="72"/>
      <c r="FC369" s="72"/>
      <c r="FD369" s="72"/>
      <c r="FE369" s="72"/>
      <c r="FF369" s="72"/>
      <c r="FG369" s="72"/>
      <c r="FH369" s="72"/>
      <c r="FI369" s="72"/>
      <c r="FJ369" s="72"/>
      <c r="FK369" s="72"/>
      <c r="FL369" s="72"/>
    </row>
    <row r="370" spans="24:168">
      <c r="X370" s="75"/>
      <c r="Z370" s="75"/>
      <c r="AA370" s="75"/>
      <c r="AB370" s="75"/>
      <c r="AC370" s="75"/>
      <c r="AD370" s="75"/>
      <c r="AE370" s="75"/>
      <c r="AK370" s="79"/>
      <c r="AL370" s="79"/>
      <c r="AM370" s="79"/>
      <c r="AN370" s="79"/>
      <c r="AO370" s="79"/>
      <c r="AP370" s="79"/>
      <c r="AQ370" s="79"/>
      <c r="AR370" s="79"/>
      <c r="AS370" s="79"/>
      <c r="AT370" s="79"/>
      <c r="AU370" s="79"/>
      <c r="AV370" s="79"/>
      <c r="AZ370" s="74"/>
      <c r="BA370" s="80"/>
      <c r="BB370" s="80"/>
      <c r="BI370" s="74"/>
      <c r="BJ370" s="74"/>
      <c r="BK370" s="74"/>
      <c r="BL370" s="74"/>
      <c r="BM370" s="74"/>
      <c r="BN370" s="74"/>
      <c r="BO370" s="74"/>
      <c r="BP370" s="74"/>
      <c r="BQ370" s="74"/>
      <c r="BR370" s="74"/>
      <c r="BS370" s="74"/>
      <c r="BT370" s="74"/>
      <c r="BU370" s="74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</row>
    <row r="371" spans="24:168">
      <c r="X371" s="75"/>
      <c r="Z371" s="75"/>
      <c r="AA371" s="75"/>
      <c r="AB371" s="75"/>
      <c r="AC371" s="75"/>
      <c r="AD371" s="75"/>
      <c r="AE371" s="75"/>
      <c r="AK371" s="79"/>
      <c r="AL371" s="79"/>
      <c r="AM371" s="79"/>
      <c r="AN371" s="79"/>
      <c r="AO371" s="79"/>
      <c r="AP371" s="79"/>
      <c r="AQ371" s="79"/>
      <c r="AR371" s="79"/>
      <c r="AS371" s="79"/>
      <c r="AT371" s="79"/>
      <c r="AU371" s="79"/>
      <c r="AV371" s="79"/>
      <c r="AX371" s="74"/>
      <c r="AY371" s="74"/>
      <c r="AZ371" s="74"/>
      <c r="BA371" s="74"/>
      <c r="BB371" s="80"/>
      <c r="BI371" s="74"/>
      <c r="BJ371" s="74"/>
      <c r="BK371" s="74"/>
      <c r="BL371" s="74"/>
      <c r="BM371" s="74"/>
      <c r="BN371" s="74"/>
      <c r="BO371" s="74"/>
      <c r="BP371" s="74"/>
      <c r="BQ371" s="74"/>
      <c r="BR371" s="74"/>
      <c r="BS371" s="74"/>
      <c r="BT371" s="74"/>
      <c r="BU371" s="74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</row>
    <row r="372" spans="24:168">
      <c r="X372" s="75"/>
      <c r="Z372" s="75"/>
      <c r="AA372" s="75"/>
      <c r="AB372" s="75"/>
      <c r="AC372" s="75"/>
      <c r="AD372" s="75"/>
      <c r="AE372" s="75"/>
      <c r="AK372" s="79"/>
      <c r="AL372" s="79"/>
      <c r="AM372" s="79"/>
      <c r="AN372" s="79"/>
      <c r="AO372" s="79"/>
      <c r="AP372" s="79"/>
      <c r="AQ372" s="79"/>
      <c r="AR372" s="79"/>
      <c r="AS372" s="79"/>
      <c r="AT372" s="79"/>
      <c r="AU372" s="79"/>
      <c r="AV372" s="79"/>
      <c r="AX372" s="74"/>
      <c r="AY372" s="74"/>
      <c r="BA372" s="74"/>
      <c r="BB372" s="80"/>
      <c r="BI372" s="74"/>
      <c r="BJ372" s="74"/>
      <c r="BK372" s="74"/>
      <c r="BL372" s="74"/>
      <c r="BM372" s="74"/>
      <c r="BN372" s="74"/>
      <c r="BO372" s="74"/>
      <c r="BP372" s="74"/>
      <c r="BQ372" s="74"/>
      <c r="BR372" s="74"/>
      <c r="BS372" s="74"/>
      <c r="BT372" s="74"/>
      <c r="BU372" s="74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</row>
    <row r="373" spans="24:168">
      <c r="X373" s="75"/>
      <c r="Z373" s="75"/>
      <c r="AA373" s="75"/>
      <c r="AB373" s="75"/>
      <c r="AC373" s="75"/>
      <c r="AD373" s="75"/>
      <c r="AE373" s="75"/>
      <c r="AK373" s="79"/>
      <c r="AL373" s="79"/>
      <c r="AM373" s="79"/>
      <c r="AN373" s="79"/>
      <c r="AO373" s="79"/>
      <c r="AP373" s="79"/>
      <c r="AQ373" s="79"/>
      <c r="AR373" s="79"/>
      <c r="AS373" s="79"/>
      <c r="AT373" s="79"/>
      <c r="AU373" s="79"/>
      <c r="AV373" s="79"/>
      <c r="BB373" s="80"/>
      <c r="BI373" s="74"/>
      <c r="BJ373" s="74"/>
      <c r="BK373" s="74"/>
      <c r="BL373" s="74"/>
      <c r="BM373" s="74"/>
      <c r="BN373" s="74"/>
      <c r="BO373" s="74"/>
      <c r="BP373" s="74"/>
      <c r="BQ373" s="74"/>
      <c r="BR373" s="74"/>
      <c r="BS373" s="74"/>
      <c r="BT373" s="74"/>
      <c r="BU373" s="74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</row>
    <row r="374" spans="24:168">
      <c r="X374" s="75"/>
      <c r="Z374" s="75"/>
      <c r="AA374" s="75"/>
      <c r="AB374" s="75"/>
      <c r="AC374" s="75"/>
      <c r="AD374" s="75"/>
      <c r="AE374" s="75"/>
      <c r="AK374" s="79"/>
      <c r="AL374" s="79"/>
      <c r="AM374" s="79"/>
      <c r="AN374" s="79"/>
      <c r="AO374" s="79"/>
      <c r="AP374" s="79"/>
      <c r="AQ374" s="79"/>
      <c r="AR374" s="79"/>
      <c r="AS374" s="79"/>
      <c r="AT374" s="79"/>
      <c r="AU374" s="79"/>
      <c r="AV374" s="79"/>
      <c r="BB374" s="80"/>
      <c r="BI374" s="74"/>
      <c r="BJ374" s="74"/>
      <c r="BK374" s="74"/>
      <c r="BL374" s="74"/>
      <c r="BM374" s="74"/>
      <c r="BN374" s="74"/>
      <c r="BO374" s="74"/>
      <c r="BP374" s="74"/>
      <c r="BQ374" s="74"/>
      <c r="BR374" s="74"/>
      <c r="BS374" s="74"/>
      <c r="BT374" s="74"/>
      <c r="BU374" s="74"/>
      <c r="FB374" s="72"/>
      <c r="FC374" s="72"/>
      <c r="FD374" s="72"/>
      <c r="FE374" s="72"/>
      <c r="FF374" s="72"/>
      <c r="FG374" s="72"/>
      <c r="FH374" s="72"/>
      <c r="FI374" s="72"/>
      <c r="FJ374" s="72"/>
      <c r="FK374" s="72"/>
      <c r="FL374" s="72"/>
    </row>
    <row r="375" spans="24:168">
      <c r="X375" s="75"/>
      <c r="Z375" s="75"/>
      <c r="AA375" s="75"/>
      <c r="AB375" s="75"/>
      <c r="AC375" s="75"/>
      <c r="AD375" s="75"/>
      <c r="AE375" s="75"/>
      <c r="AK375" s="79"/>
      <c r="AL375" s="79"/>
      <c r="AM375" s="79"/>
      <c r="AN375" s="79"/>
      <c r="AO375" s="79"/>
      <c r="AP375" s="79"/>
      <c r="AQ375" s="79"/>
      <c r="AR375" s="79"/>
      <c r="AS375" s="79"/>
      <c r="AT375" s="79"/>
      <c r="AU375" s="79"/>
      <c r="AV375" s="79"/>
      <c r="BB375" s="80"/>
      <c r="BI375" s="74"/>
      <c r="BJ375" s="74"/>
      <c r="BK375" s="74"/>
      <c r="BL375" s="74"/>
      <c r="BM375" s="74"/>
      <c r="BN375" s="74"/>
      <c r="BO375" s="74"/>
      <c r="BP375" s="74"/>
      <c r="BQ375" s="74"/>
      <c r="BR375" s="74"/>
      <c r="BS375" s="74"/>
      <c r="BT375" s="74"/>
      <c r="BU375" s="74"/>
      <c r="FB375" s="72"/>
      <c r="FC375" s="72"/>
      <c r="FD375" s="72"/>
      <c r="FE375" s="72"/>
      <c r="FF375" s="72"/>
      <c r="FG375" s="72"/>
      <c r="FH375" s="72"/>
      <c r="FI375" s="72"/>
      <c r="FJ375" s="72"/>
      <c r="FK375" s="72"/>
      <c r="FL375" s="72"/>
    </row>
    <row r="376" spans="24:168">
      <c r="X376" s="75"/>
      <c r="Z376" s="75"/>
      <c r="AA376" s="75"/>
      <c r="AB376" s="75"/>
      <c r="AC376" s="75"/>
      <c r="AD376" s="75"/>
      <c r="AE376" s="75"/>
      <c r="AK376" s="79"/>
      <c r="AL376" s="79"/>
      <c r="AM376" s="79"/>
      <c r="AN376" s="79"/>
      <c r="AO376" s="79"/>
      <c r="AP376" s="79"/>
      <c r="AQ376" s="79"/>
      <c r="AR376" s="79"/>
      <c r="AS376" s="79"/>
      <c r="AT376" s="79"/>
      <c r="AU376" s="79"/>
      <c r="AV376" s="79"/>
      <c r="BB376" s="80"/>
      <c r="BI376" s="74"/>
      <c r="BJ376" s="74"/>
      <c r="BK376" s="74"/>
      <c r="BL376" s="74"/>
      <c r="BM376" s="74"/>
      <c r="BN376" s="74"/>
      <c r="BO376" s="74"/>
      <c r="BP376" s="74"/>
      <c r="BQ376" s="74"/>
      <c r="BR376" s="74"/>
      <c r="BS376" s="74"/>
      <c r="BT376" s="74"/>
      <c r="BU376" s="74"/>
      <c r="FB376" s="72"/>
      <c r="FC376" s="72"/>
      <c r="FD376" s="72"/>
      <c r="FE376" s="72"/>
      <c r="FF376" s="72"/>
      <c r="FG376" s="72"/>
      <c r="FH376" s="72"/>
      <c r="FI376" s="72"/>
      <c r="FJ376" s="72"/>
      <c r="FK376" s="72"/>
      <c r="FL376" s="72"/>
    </row>
    <row r="377" spans="24:168">
      <c r="X377" s="75"/>
      <c r="Z377" s="75"/>
      <c r="AA377" s="75"/>
      <c r="AB377" s="75"/>
      <c r="AC377" s="75"/>
      <c r="AD377" s="75"/>
      <c r="AE377" s="75"/>
      <c r="AK377" s="79"/>
      <c r="AL377" s="79"/>
      <c r="AM377" s="79"/>
      <c r="AN377" s="79"/>
      <c r="AO377" s="79"/>
      <c r="AP377" s="79"/>
      <c r="AQ377" s="79"/>
      <c r="AR377" s="79"/>
      <c r="AS377" s="79"/>
      <c r="AT377" s="79"/>
      <c r="AU377" s="79"/>
      <c r="AV377" s="79"/>
      <c r="BB377" s="80"/>
      <c r="BI377" s="74"/>
      <c r="BJ377" s="74"/>
      <c r="BK377" s="74"/>
      <c r="BL377" s="74"/>
      <c r="BM377" s="74"/>
      <c r="BN377" s="74"/>
      <c r="BO377" s="74"/>
      <c r="BP377" s="74"/>
      <c r="BQ377" s="74"/>
      <c r="BR377" s="74"/>
      <c r="BS377" s="74"/>
      <c r="BT377" s="74"/>
      <c r="BU377" s="74"/>
      <c r="FB377" s="72"/>
      <c r="FC377" s="72"/>
      <c r="FD377" s="72"/>
      <c r="FE377" s="72"/>
      <c r="FF377" s="72"/>
      <c r="FG377" s="72"/>
      <c r="FH377" s="72"/>
      <c r="FI377" s="72"/>
      <c r="FJ377" s="72"/>
      <c r="FK377" s="72"/>
      <c r="FL377" s="72"/>
    </row>
    <row r="378" spans="24:168">
      <c r="X378" s="75"/>
      <c r="Z378" s="75"/>
      <c r="AA378" s="75"/>
      <c r="AB378" s="75"/>
      <c r="AC378" s="75"/>
      <c r="AD378" s="75"/>
      <c r="AE378" s="75"/>
      <c r="AK378" s="79"/>
      <c r="AL378" s="79"/>
      <c r="AM378" s="79"/>
      <c r="AN378" s="79"/>
      <c r="AO378" s="79"/>
      <c r="AP378" s="79"/>
      <c r="AQ378" s="79"/>
      <c r="AR378" s="79"/>
      <c r="AS378" s="79"/>
      <c r="AT378" s="79"/>
      <c r="AU378" s="79"/>
      <c r="AV378" s="79"/>
      <c r="BB378" s="80"/>
      <c r="BI378" s="74"/>
      <c r="BJ378" s="74"/>
      <c r="BK378" s="74"/>
      <c r="BL378" s="74"/>
      <c r="BM378" s="74"/>
      <c r="BN378" s="74"/>
      <c r="BO378" s="74"/>
      <c r="BP378" s="74"/>
      <c r="BQ378" s="74"/>
      <c r="BR378" s="74"/>
      <c r="BS378" s="74"/>
      <c r="BT378" s="74"/>
      <c r="BU378" s="74"/>
      <c r="FB378" s="72"/>
      <c r="FC378" s="72"/>
      <c r="FD378" s="72"/>
      <c r="FE378" s="72"/>
      <c r="FF378" s="72"/>
      <c r="FG378" s="72"/>
      <c r="FH378" s="72"/>
      <c r="FI378" s="72"/>
      <c r="FJ378" s="72"/>
      <c r="FK378" s="72"/>
      <c r="FL378" s="72"/>
    </row>
    <row r="379" spans="24:168">
      <c r="X379" s="75"/>
      <c r="Z379" s="75"/>
      <c r="AA379" s="75"/>
      <c r="AB379" s="75"/>
      <c r="AC379" s="75"/>
      <c r="AD379" s="75"/>
      <c r="AE379" s="75"/>
      <c r="AK379" s="79"/>
      <c r="AL379" s="79"/>
      <c r="AM379" s="79"/>
      <c r="AN379" s="79"/>
      <c r="AO379" s="79"/>
      <c r="AP379" s="79"/>
      <c r="AQ379" s="79"/>
      <c r="AR379" s="79"/>
      <c r="AS379" s="79"/>
      <c r="AT379" s="79"/>
      <c r="AU379" s="79"/>
      <c r="AV379" s="79"/>
      <c r="BB379" s="80"/>
      <c r="BI379" s="74"/>
      <c r="BJ379" s="74"/>
      <c r="BK379" s="74"/>
      <c r="BL379" s="74"/>
      <c r="BM379" s="74"/>
      <c r="BN379" s="74"/>
      <c r="BO379" s="74"/>
      <c r="BP379" s="74"/>
      <c r="BQ379" s="74"/>
      <c r="BR379" s="74"/>
      <c r="BS379" s="74"/>
      <c r="BT379" s="74"/>
      <c r="BU379" s="74"/>
      <c r="FB379" s="72"/>
      <c r="FC379" s="72"/>
      <c r="FD379" s="72"/>
      <c r="FE379" s="72"/>
      <c r="FF379" s="72"/>
      <c r="FG379" s="72"/>
      <c r="FH379" s="72"/>
      <c r="FI379" s="72"/>
      <c r="FJ379" s="72"/>
      <c r="FK379" s="72"/>
      <c r="FL379" s="72"/>
    </row>
    <row r="380" spans="24:168">
      <c r="X380" s="75"/>
      <c r="Z380" s="75"/>
      <c r="AA380" s="75"/>
      <c r="AB380" s="75"/>
      <c r="AC380" s="75"/>
      <c r="AD380" s="75"/>
      <c r="AE380" s="75"/>
      <c r="AK380" s="79"/>
      <c r="AL380" s="79"/>
      <c r="AM380" s="79"/>
      <c r="AN380" s="79"/>
      <c r="AO380" s="79"/>
      <c r="AP380" s="79"/>
      <c r="AQ380" s="79"/>
      <c r="AR380" s="79"/>
      <c r="AS380" s="79"/>
      <c r="AT380" s="79"/>
      <c r="AU380" s="79"/>
      <c r="AV380" s="79"/>
      <c r="BB380" s="80"/>
      <c r="BI380" s="74"/>
      <c r="BJ380" s="74"/>
      <c r="BK380" s="74"/>
      <c r="BL380" s="74"/>
      <c r="BM380" s="74"/>
      <c r="BN380" s="74"/>
      <c r="BO380" s="74"/>
      <c r="BP380" s="74"/>
      <c r="BQ380" s="74"/>
      <c r="BR380" s="74"/>
      <c r="BS380" s="74"/>
      <c r="BT380" s="74"/>
      <c r="BU380" s="74"/>
      <c r="FB380" s="72"/>
      <c r="FC380" s="72"/>
      <c r="FD380" s="72"/>
      <c r="FE380" s="72"/>
      <c r="FF380" s="72"/>
      <c r="FG380" s="72"/>
      <c r="FH380" s="72"/>
      <c r="FI380" s="72"/>
      <c r="FJ380" s="72"/>
      <c r="FK380" s="72"/>
      <c r="FL380" s="72"/>
    </row>
    <row r="381" spans="24:168">
      <c r="X381" s="75"/>
      <c r="Z381" s="75"/>
      <c r="AA381" s="75"/>
      <c r="AB381" s="75"/>
      <c r="AC381" s="75"/>
      <c r="AD381" s="75"/>
      <c r="AE381" s="75"/>
      <c r="AK381" s="79"/>
      <c r="AL381" s="79"/>
      <c r="AM381" s="79"/>
      <c r="AN381" s="79"/>
      <c r="AO381" s="79"/>
      <c r="AP381" s="79"/>
      <c r="AQ381" s="79"/>
      <c r="AR381" s="79"/>
      <c r="AS381" s="79"/>
      <c r="AT381" s="79"/>
      <c r="AU381" s="79"/>
      <c r="AV381" s="79"/>
      <c r="BB381" s="80"/>
      <c r="BI381" s="74"/>
      <c r="BJ381" s="74"/>
      <c r="BK381" s="74"/>
      <c r="BL381" s="74"/>
      <c r="BM381" s="74"/>
      <c r="BN381" s="74"/>
      <c r="BO381" s="74"/>
      <c r="BP381" s="74"/>
      <c r="BQ381" s="74"/>
      <c r="BR381" s="74"/>
      <c r="BS381" s="74"/>
      <c r="BT381" s="74"/>
      <c r="BU381" s="74"/>
      <c r="FB381" s="72"/>
      <c r="FC381" s="72"/>
      <c r="FD381" s="72"/>
      <c r="FE381" s="72"/>
      <c r="FF381" s="72"/>
      <c r="FG381" s="72"/>
      <c r="FH381" s="72"/>
      <c r="FI381" s="72"/>
      <c r="FJ381" s="72"/>
      <c r="FK381" s="72"/>
      <c r="FL381" s="72"/>
    </row>
    <row r="382" spans="24:168">
      <c r="X382" s="75"/>
      <c r="Z382" s="75"/>
      <c r="AA382" s="75"/>
      <c r="AB382" s="75"/>
      <c r="AC382" s="75"/>
      <c r="AD382" s="75"/>
      <c r="AE382" s="75"/>
      <c r="AK382" s="79"/>
      <c r="AL382" s="79"/>
      <c r="AM382" s="79"/>
      <c r="AN382" s="79"/>
      <c r="AO382" s="79"/>
      <c r="AP382" s="79"/>
      <c r="AQ382" s="79"/>
      <c r="AR382" s="79"/>
      <c r="AS382" s="79"/>
      <c r="AT382" s="79"/>
      <c r="AU382" s="79"/>
      <c r="AV382" s="79"/>
      <c r="BB382" s="80"/>
      <c r="BI382" s="74"/>
      <c r="BJ382" s="74"/>
      <c r="BK382" s="74"/>
      <c r="BL382" s="74"/>
      <c r="BM382" s="74"/>
      <c r="BN382" s="74"/>
      <c r="BO382" s="74"/>
      <c r="BP382" s="74"/>
      <c r="BQ382" s="74"/>
      <c r="BR382" s="74"/>
      <c r="BS382" s="74"/>
      <c r="BT382" s="74"/>
      <c r="BU382" s="74"/>
      <c r="FB382" s="72"/>
      <c r="FC382" s="72"/>
      <c r="FD382" s="72"/>
      <c r="FE382" s="72"/>
      <c r="FF382" s="72"/>
      <c r="FG382" s="72"/>
      <c r="FH382" s="72"/>
      <c r="FI382" s="72"/>
      <c r="FJ382" s="72"/>
      <c r="FK382" s="72"/>
      <c r="FL382" s="72"/>
    </row>
    <row r="383" spans="24:168">
      <c r="X383" s="75"/>
      <c r="Z383" s="75"/>
      <c r="AA383" s="75"/>
      <c r="AB383" s="75"/>
      <c r="AC383" s="75"/>
      <c r="AD383" s="75"/>
      <c r="AE383" s="75"/>
      <c r="AK383" s="79"/>
      <c r="AL383" s="79"/>
      <c r="AM383" s="79"/>
      <c r="AN383" s="79"/>
      <c r="AO383" s="79"/>
      <c r="AP383" s="79"/>
      <c r="AQ383" s="79"/>
      <c r="AR383" s="79"/>
      <c r="AS383" s="79"/>
      <c r="AT383" s="79"/>
      <c r="AU383" s="79"/>
      <c r="AV383" s="79"/>
      <c r="BB383" s="80"/>
      <c r="BH383" s="74"/>
      <c r="BI383" s="74"/>
      <c r="BJ383" s="74"/>
      <c r="BK383" s="74"/>
      <c r="BL383" s="74"/>
      <c r="BM383" s="74"/>
      <c r="BN383" s="74"/>
      <c r="BO383" s="74"/>
      <c r="BP383" s="74"/>
      <c r="BQ383" s="74"/>
      <c r="BR383" s="74"/>
      <c r="BS383" s="74"/>
      <c r="BT383" s="74"/>
      <c r="BU383" s="74"/>
      <c r="FB383" s="72"/>
      <c r="FC383" s="72"/>
      <c r="FD383" s="72"/>
      <c r="FE383" s="72"/>
      <c r="FF383" s="72"/>
      <c r="FG383" s="72"/>
      <c r="FH383" s="72"/>
      <c r="FI383" s="72"/>
      <c r="FJ383" s="72"/>
      <c r="FK383" s="72"/>
      <c r="FL383" s="72"/>
    </row>
    <row r="384" spans="24:168">
      <c r="X384" s="75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  <c r="AS384" s="79"/>
      <c r="AT384" s="79"/>
      <c r="AU384" s="79"/>
      <c r="AV384" s="79"/>
      <c r="BB384" s="80"/>
      <c r="BG384" s="74"/>
      <c r="BI384" s="74"/>
      <c r="BJ384" s="74"/>
      <c r="BK384" s="74"/>
      <c r="BL384" s="74"/>
      <c r="BM384" s="74"/>
      <c r="BN384" s="74"/>
      <c r="BO384" s="74"/>
      <c r="BP384" s="74"/>
      <c r="BQ384" s="74"/>
      <c r="BR384" s="74"/>
      <c r="BS384" s="74"/>
      <c r="BT384" s="74"/>
      <c r="BU384" s="74"/>
      <c r="FB384" s="72"/>
      <c r="FC384" s="72"/>
      <c r="FD384" s="72"/>
      <c r="FE384" s="72"/>
      <c r="FF384" s="72"/>
      <c r="FG384" s="72"/>
      <c r="FH384" s="72"/>
      <c r="FI384" s="72"/>
      <c r="FJ384" s="72"/>
      <c r="FK384" s="72"/>
      <c r="FL384" s="72"/>
    </row>
    <row r="385" spans="24:168">
      <c r="X385" s="75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  <c r="AR385" s="79"/>
      <c r="AS385" s="79"/>
      <c r="AT385" s="79"/>
      <c r="AU385" s="79"/>
      <c r="AV385" s="79"/>
      <c r="BB385" s="80"/>
      <c r="BI385" s="74"/>
      <c r="BJ385" s="74"/>
      <c r="BK385" s="74"/>
      <c r="BL385" s="74"/>
      <c r="BM385" s="74"/>
      <c r="BN385" s="74"/>
      <c r="BO385" s="74"/>
      <c r="BP385" s="74"/>
      <c r="BQ385" s="74"/>
      <c r="BR385" s="74"/>
      <c r="BS385" s="74"/>
      <c r="BT385" s="74"/>
      <c r="BU385" s="74"/>
      <c r="EQ385" s="72"/>
      <c r="ER385" s="72"/>
      <c r="ES385" s="72"/>
      <c r="ET385" s="72"/>
      <c r="EU385" s="72"/>
      <c r="EV385" s="72"/>
      <c r="EW385" s="72"/>
      <c r="EX385" s="72"/>
      <c r="EY385" s="72"/>
      <c r="EZ385" s="72"/>
      <c r="FA385" s="72"/>
      <c r="FB385" s="72"/>
      <c r="FC385" s="72"/>
      <c r="FD385" s="72"/>
      <c r="FE385" s="72"/>
      <c r="FF385" s="72"/>
      <c r="FG385" s="72"/>
      <c r="FH385" s="72"/>
      <c r="FI385" s="72"/>
      <c r="FJ385" s="72"/>
      <c r="FK385" s="72"/>
      <c r="FL385" s="72"/>
    </row>
    <row r="386" spans="24:168">
      <c r="X386" s="75"/>
      <c r="Z386" s="75"/>
      <c r="AA386" s="75"/>
      <c r="AB386" s="75"/>
      <c r="AC386" s="75"/>
      <c r="AD386" s="75"/>
      <c r="AE386" s="75"/>
      <c r="AL386" s="79"/>
      <c r="AM386" s="79"/>
      <c r="AN386" s="79"/>
      <c r="AO386" s="79"/>
      <c r="AP386" s="79"/>
      <c r="AQ386" s="79"/>
      <c r="AR386" s="79"/>
      <c r="AS386" s="79"/>
      <c r="AT386" s="79"/>
      <c r="AU386" s="79"/>
      <c r="AV386" s="79"/>
      <c r="BB386" s="80"/>
      <c r="BI386" s="74"/>
      <c r="BJ386" s="74"/>
      <c r="BK386" s="74"/>
      <c r="BL386" s="74"/>
      <c r="BM386" s="74"/>
      <c r="BN386" s="74"/>
      <c r="BO386" s="74"/>
      <c r="BP386" s="74"/>
      <c r="BQ386" s="74"/>
      <c r="BR386" s="74"/>
      <c r="BS386" s="74"/>
      <c r="BT386" s="74"/>
      <c r="BU386" s="74"/>
      <c r="FB386" s="72"/>
      <c r="FC386" s="72"/>
      <c r="FD386" s="72"/>
      <c r="FE386" s="72"/>
      <c r="FF386" s="72"/>
      <c r="FG386" s="72"/>
      <c r="FH386" s="72"/>
      <c r="FI386" s="72"/>
      <c r="FJ386" s="72"/>
      <c r="FK386" s="72"/>
      <c r="FL386" s="72"/>
    </row>
    <row r="387" spans="24:168">
      <c r="X387" s="75"/>
      <c r="Z387" s="75"/>
      <c r="AA387" s="75"/>
      <c r="AB387" s="75"/>
      <c r="AC387" s="75"/>
      <c r="AD387" s="75"/>
      <c r="AE387" s="75"/>
      <c r="AL387" s="79"/>
      <c r="AM387" s="79"/>
      <c r="AN387" s="79"/>
      <c r="AO387" s="79"/>
      <c r="AP387" s="79"/>
      <c r="AQ387" s="79"/>
      <c r="AR387" s="79"/>
      <c r="AS387" s="79"/>
      <c r="AT387" s="79"/>
      <c r="AU387" s="79"/>
      <c r="AV387" s="79"/>
      <c r="BB387" s="80"/>
      <c r="BI387" s="74"/>
      <c r="BJ387" s="74"/>
      <c r="BK387" s="74"/>
      <c r="BL387" s="74"/>
      <c r="BM387" s="74"/>
      <c r="BN387" s="74"/>
      <c r="BO387" s="74"/>
      <c r="BP387" s="74"/>
      <c r="BQ387" s="74"/>
      <c r="BR387" s="74"/>
      <c r="BS387" s="74"/>
      <c r="BT387" s="74"/>
      <c r="BU387" s="74"/>
      <c r="FB387" s="72"/>
      <c r="FC387" s="72"/>
      <c r="FD387" s="72"/>
      <c r="FE387" s="72"/>
      <c r="FF387" s="72"/>
      <c r="FG387" s="72"/>
      <c r="FH387" s="72"/>
      <c r="FI387" s="72"/>
      <c r="FJ387" s="72"/>
      <c r="FK387" s="72"/>
      <c r="FL387" s="72"/>
    </row>
    <row r="388" spans="24:168">
      <c r="X388" s="75"/>
      <c r="Z388" s="75"/>
      <c r="AA388" s="75"/>
      <c r="AB388" s="75"/>
      <c r="AC388" s="75"/>
      <c r="AD388" s="75"/>
      <c r="AE388" s="75"/>
      <c r="AL388" s="79"/>
      <c r="AM388" s="79"/>
      <c r="AN388" s="79"/>
      <c r="AO388" s="79"/>
      <c r="AP388" s="79"/>
      <c r="AQ388" s="79"/>
      <c r="AR388" s="79"/>
      <c r="AS388" s="79"/>
      <c r="AT388" s="79"/>
      <c r="AU388" s="79"/>
      <c r="AV388" s="79"/>
      <c r="BB388" s="80"/>
      <c r="BI388" s="74"/>
      <c r="BJ388" s="74"/>
      <c r="BK388" s="74"/>
      <c r="BL388" s="74"/>
      <c r="BM388" s="74"/>
      <c r="BN388" s="74"/>
      <c r="BO388" s="74"/>
      <c r="BP388" s="74"/>
      <c r="BQ388" s="74"/>
      <c r="BR388" s="74"/>
      <c r="BS388" s="74"/>
      <c r="BT388" s="74"/>
      <c r="BU388" s="74"/>
      <c r="FB388" s="72"/>
      <c r="FC388" s="72"/>
      <c r="FD388" s="72"/>
      <c r="FE388" s="72"/>
      <c r="FF388" s="72"/>
      <c r="FG388" s="72"/>
      <c r="FH388" s="72"/>
      <c r="FI388" s="72"/>
      <c r="FJ388" s="72"/>
      <c r="FK388" s="72"/>
      <c r="FL388" s="72"/>
    </row>
    <row r="389" spans="24:168">
      <c r="X389" s="75"/>
      <c r="Z389" s="75"/>
      <c r="AA389" s="75"/>
      <c r="AB389" s="75"/>
      <c r="AC389" s="75"/>
      <c r="AD389" s="75"/>
      <c r="AE389" s="75"/>
      <c r="AL389" s="79"/>
      <c r="AM389" s="79"/>
      <c r="AN389" s="79"/>
      <c r="AO389" s="79"/>
      <c r="AP389" s="79"/>
      <c r="AQ389" s="79"/>
      <c r="AR389" s="79"/>
      <c r="AS389" s="79"/>
      <c r="AT389" s="79"/>
      <c r="AU389" s="79"/>
      <c r="AV389" s="79"/>
      <c r="BB389" s="80"/>
      <c r="BI389" s="74"/>
      <c r="BJ389" s="74"/>
      <c r="BK389" s="74"/>
      <c r="BL389" s="74"/>
      <c r="BM389" s="74"/>
      <c r="BN389" s="74"/>
      <c r="BO389" s="74"/>
      <c r="BP389" s="74"/>
      <c r="BQ389" s="74"/>
      <c r="BR389" s="74"/>
      <c r="BS389" s="74"/>
      <c r="BT389" s="74"/>
      <c r="BU389" s="74"/>
      <c r="FB389" s="72"/>
      <c r="FC389" s="72"/>
      <c r="FD389" s="72"/>
      <c r="FE389" s="72"/>
      <c r="FF389" s="72"/>
      <c r="FG389" s="72"/>
      <c r="FH389" s="72"/>
      <c r="FI389" s="72"/>
      <c r="FJ389" s="72"/>
      <c r="FK389" s="72"/>
      <c r="FL389" s="72"/>
    </row>
    <row r="390" spans="24:168">
      <c r="X390" s="75"/>
      <c r="Z390" s="75"/>
      <c r="AA390" s="75"/>
      <c r="AB390" s="75"/>
      <c r="AC390" s="75"/>
      <c r="AD390" s="75"/>
      <c r="AE390" s="75"/>
      <c r="AL390" s="79"/>
      <c r="AM390" s="79"/>
      <c r="AN390" s="79"/>
      <c r="AO390" s="79"/>
      <c r="AP390" s="79"/>
      <c r="AQ390" s="79"/>
      <c r="AR390" s="79"/>
      <c r="AS390" s="79"/>
      <c r="AT390" s="79"/>
      <c r="AU390" s="79"/>
      <c r="AV390" s="79"/>
      <c r="BB390" s="80"/>
      <c r="BI390" s="74"/>
      <c r="BJ390" s="74"/>
      <c r="BK390" s="74"/>
      <c r="BL390" s="74"/>
      <c r="BM390" s="74"/>
      <c r="BN390" s="74"/>
      <c r="BO390" s="74"/>
      <c r="BP390" s="74"/>
      <c r="BQ390" s="74"/>
      <c r="BR390" s="74"/>
      <c r="BS390" s="74"/>
      <c r="BT390" s="74"/>
      <c r="BU390" s="74"/>
      <c r="FB390" s="72"/>
      <c r="FC390" s="72"/>
      <c r="FD390" s="72"/>
      <c r="FE390" s="72"/>
      <c r="FF390" s="72"/>
      <c r="FG390" s="72"/>
      <c r="FH390" s="72"/>
      <c r="FI390" s="72"/>
      <c r="FJ390" s="72"/>
      <c r="FK390" s="72"/>
      <c r="FL390" s="72"/>
    </row>
    <row r="391" spans="24:168">
      <c r="X391" s="75"/>
      <c r="Z391" s="75"/>
      <c r="AA391" s="75"/>
      <c r="AB391" s="75"/>
      <c r="AC391" s="75"/>
      <c r="AD391" s="75"/>
      <c r="AE391" s="75"/>
      <c r="AL391" s="79"/>
      <c r="AM391" s="79"/>
      <c r="AN391" s="79"/>
      <c r="AO391" s="79"/>
      <c r="AP391" s="79"/>
      <c r="AQ391" s="79"/>
      <c r="AR391" s="79"/>
      <c r="AS391" s="79"/>
      <c r="AT391" s="79"/>
      <c r="AU391" s="79"/>
      <c r="AV391" s="79"/>
      <c r="BB391" s="80"/>
      <c r="BI391" s="74"/>
      <c r="BJ391" s="74"/>
      <c r="BK391" s="74"/>
      <c r="BL391" s="74"/>
      <c r="BM391" s="74"/>
      <c r="BN391" s="74"/>
      <c r="BO391" s="74"/>
      <c r="BP391" s="74"/>
      <c r="BQ391" s="74"/>
      <c r="BR391" s="74"/>
      <c r="BS391" s="74"/>
      <c r="BT391" s="74"/>
      <c r="BU391" s="74"/>
      <c r="FB391" s="72"/>
      <c r="FC391" s="72"/>
      <c r="FD391" s="72"/>
      <c r="FE391" s="72"/>
      <c r="FF391" s="72"/>
      <c r="FG391" s="72"/>
      <c r="FH391" s="72"/>
      <c r="FI391" s="72"/>
      <c r="FJ391" s="72"/>
      <c r="FK391" s="72"/>
      <c r="FL391" s="72"/>
    </row>
    <row r="392" spans="24:168">
      <c r="X392" s="75"/>
      <c r="Z392" s="75"/>
      <c r="AA392" s="75"/>
      <c r="AB392" s="75"/>
      <c r="AC392" s="75"/>
      <c r="AD392" s="75"/>
      <c r="AE392" s="75"/>
      <c r="AL392" s="79"/>
      <c r="AM392" s="79"/>
      <c r="AN392" s="79"/>
      <c r="AO392" s="79"/>
      <c r="AP392" s="79"/>
      <c r="AQ392" s="79"/>
      <c r="AR392" s="79"/>
      <c r="AS392" s="79"/>
      <c r="AT392" s="79"/>
      <c r="AU392" s="79"/>
      <c r="AV392" s="79"/>
      <c r="BB392" s="80"/>
      <c r="BI392" s="74"/>
      <c r="BJ392" s="74"/>
      <c r="BK392" s="74"/>
      <c r="BL392" s="74"/>
      <c r="BM392" s="74"/>
      <c r="BN392" s="74"/>
      <c r="BO392" s="74"/>
      <c r="BP392" s="74"/>
      <c r="BQ392" s="74"/>
      <c r="BR392" s="74"/>
      <c r="BS392" s="74"/>
      <c r="BT392" s="74"/>
      <c r="BU392" s="74"/>
      <c r="FB392" s="72"/>
      <c r="FC392" s="72"/>
      <c r="FD392" s="72"/>
      <c r="FE392" s="72"/>
      <c r="FF392" s="72"/>
      <c r="FG392" s="72"/>
      <c r="FH392" s="72"/>
      <c r="FI392" s="72"/>
      <c r="FJ392" s="72"/>
      <c r="FK392" s="72"/>
      <c r="FL392" s="72"/>
    </row>
    <row r="393" spans="24:168">
      <c r="X393" s="75"/>
      <c r="Z393" s="75"/>
      <c r="AA393" s="75"/>
      <c r="AB393" s="75"/>
      <c r="AC393" s="75"/>
      <c r="AD393" s="75"/>
      <c r="AE393" s="75"/>
      <c r="AL393" s="79"/>
      <c r="AM393" s="79"/>
      <c r="AN393" s="79"/>
      <c r="AO393" s="79"/>
      <c r="AP393" s="80"/>
      <c r="AQ393" s="79"/>
      <c r="AR393" s="79"/>
      <c r="AS393" s="79"/>
      <c r="AT393" s="79"/>
      <c r="AU393" s="79"/>
      <c r="AV393" s="79"/>
      <c r="BB393" s="80"/>
      <c r="BI393" s="74"/>
      <c r="BJ393" s="74"/>
      <c r="BK393" s="74"/>
      <c r="BL393" s="74"/>
      <c r="BM393" s="74"/>
      <c r="BN393" s="74"/>
      <c r="BO393" s="74"/>
      <c r="BP393" s="74"/>
      <c r="BQ393" s="74"/>
      <c r="BR393" s="74"/>
      <c r="BS393" s="74"/>
      <c r="BT393" s="74"/>
      <c r="BU393" s="74"/>
      <c r="FB393" s="72"/>
      <c r="FC393" s="72"/>
      <c r="FD393" s="72"/>
      <c r="FE393" s="72"/>
      <c r="FF393" s="72"/>
      <c r="FG393" s="72"/>
      <c r="FH393" s="72"/>
      <c r="FI393" s="72"/>
      <c r="FJ393" s="72"/>
      <c r="FK393" s="72"/>
      <c r="FL393" s="72"/>
    </row>
    <row r="394" spans="24:168">
      <c r="X394" s="75"/>
      <c r="Z394" s="75"/>
      <c r="AA394" s="75"/>
      <c r="AB394" s="75"/>
      <c r="AC394" s="75"/>
      <c r="AD394" s="75"/>
      <c r="AE394" s="75"/>
      <c r="AL394" s="79"/>
      <c r="AM394" s="79"/>
      <c r="AN394" s="79"/>
      <c r="AO394" s="79"/>
      <c r="AP394" s="80"/>
      <c r="AQ394" s="79"/>
      <c r="AR394" s="79"/>
      <c r="AS394" s="79"/>
      <c r="AT394" s="79"/>
      <c r="AU394" s="79"/>
      <c r="AV394" s="79"/>
      <c r="BB394" s="80"/>
      <c r="BI394" s="74"/>
      <c r="BJ394" s="74"/>
      <c r="BK394" s="74"/>
      <c r="BL394" s="74"/>
      <c r="BM394" s="74"/>
      <c r="BN394" s="74"/>
      <c r="BO394" s="74"/>
      <c r="BP394" s="74"/>
      <c r="BQ394" s="74"/>
      <c r="BR394" s="74"/>
      <c r="BS394" s="74"/>
      <c r="BT394" s="74"/>
      <c r="BU394" s="74"/>
      <c r="FB394" s="72"/>
      <c r="FC394" s="72"/>
      <c r="FD394" s="72"/>
      <c r="FE394" s="72"/>
      <c r="FF394" s="72"/>
      <c r="FG394" s="72"/>
      <c r="FH394" s="72"/>
      <c r="FI394" s="72"/>
      <c r="FJ394" s="72"/>
      <c r="FK394" s="72"/>
      <c r="FL394" s="72"/>
    </row>
    <row r="395" spans="24:168">
      <c r="X395" s="75"/>
      <c r="Z395" s="75"/>
      <c r="AA395" s="75"/>
      <c r="AB395" s="75"/>
      <c r="AC395" s="75"/>
      <c r="AD395" s="75"/>
      <c r="AE395" s="75"/>
      <c r="AL395" s="79"/>
      <c r="AM395" s="79"/>
      <c r="AN395" s="79"/>
      <c r="AO395" s="79"/>
      <c r="AP395" s="79"/>
      <c r="AQ395" s="79"/>
      <c r="AR395" s="79"/>
      <c r="AS395" s="79"/>
      <c r="AT395" s="79"/>
      <c r="AU395" s="79"/>
      <c r="AV395" s="79"/>
      <c r="BB395" s="80"/>
      <c r="BI395" s="74"/>
      <c r="BJ395" s="74"/>
      <c r="BK395" s="74"/>
      <c r="BL395" s="74"/>
      <c r="BM395" s="74"/>
      <c r="BN395" s="74"/>
      <c r="BO395" s="74"/>
      <c r="BP395" s="74"/>
      <c r="BQ395" s="74"/>
      <c r="BR395" s="74"/>
      <c r="BS395" s="74"/>
      <c r="BT395" s="74"/>
      <c r="BU395" s="74"/>
      <c r="FB395" s="72"/>
      <c r="FC395" s="72"/>
      <c r="FD395" s="72"/>
      <c r="FE395" s="72"/>
      <c r="FF395" s="72"/>
      <c r="FG395" s="72"/>
      <c r="FH395" s="72"/>
      <c r="FI395" s="72"/>
      <c r="FJ395" s="72"/>
      <c r="FK395" s="72"/>
      <c r="FL395" s="72"/>
    </row>
    <row r="396" spans="24:168">
      <c r="X396" s="75"/>
      <c r="Z396" s="75"/>
      <c r="AA396" s="75"/>
      <c r="AB396" s="75"/>
      <c r="AC396" s="75"/>
      <c r="AD396" s="75"/>
      <c r="AE396" s="75"/>
      <c r="AL396" s="79"/>
      <c r="AM396" s="79"/>
      <c r="AN396" s="79"/>
      <c r="AO396" s="79"/>
      <c r="AP396" s="79"/>
      <c r="AQ396" s="79"/>
      <c r="AR396" s="79"/>
      <c r="AS396" s="79"/>
      <c r="AT396" s="79"/>
      <c r="AU396" s="79"/>
      <c r="AV396" s="79"/>
      <c r="BB396" s="80"/>
      <c r="BI396" s="74"/>
      <c r="BJ396" s="74"/>
      <c r="BK396" s="74"/>
      <c r="BL396" s="74"/>
      <c r="BM396" s="74"/>
      <c r="BN396" s="74"/>
      <c r="BO396" s="74"/>
      <c r="BP396" s="74"/>
      <c r="BQ396" s="74"/>
      <c r="BR396" s="74"/>
      <c r="BS396" s="74"/>
      <c r="BT396" s="74"/>
      <c r="BU396" s="74"/>
      <c r="FB396" s="72"/>
      <c r="FC396" s="72"/>
      <c r="FD396" s="72"/>
      <c r="FE396" s="72"/>
      <c r="FF396" s="72"/>
      <c r="FG396" s="72"/>
      <c r="FH396" s="72"/>
      <c r="FI396" s="72"/>
      <c r="FJ396" s="72"/>
      <c r="FK396" s="72"/>
      <c r="FL396" s="72"/>
    </row>
    <row r="397" spans="24:168">
      <c r="X397" s="75"/>
      <c r="Z397" s="75"/>
      <c r="AA397" s="75"/>
      <c r="AB397" s="75"/>
      <c r="AC397" s="75"/>
      <c r="AD397" s="75"/>
      <c r="AE397" s="75"/>
      <c r="AL397" s="79"/>
      <c r="AM397" s="79"/>
      <c r="AN397" s="79"/>
      <c r="AO397" s="79"/>
      <c r="AP397" s="79"/>
      <c r="AQ397" s="79"/>
      <c r="AR397" s="79"/>
      <c r="AS397" s="79"/>
      <c r="AT397" s="79"/>
      <c r="AU397" s="79"/>
      <c r="AV397" s="79"/>
      <c r="BB397" s="74"/>
      <c r="BC397" s="74"/>
      <c r="BD397" s="74"/>
      <c r="BE397" s="74"/>
      <c r="BF397" s="74"/>
      <c r="BI397" s="74"/>
      <c r="BJ397" s="74"/>
      <c r="BK397" s="74"/>
      <c r="BL397" s="74"/>
      <c r="BM397" s="74"/>
      <c r="BN397" s="74"/>
      <c r="BO397" s="74"/>
      <c r="BP397" s="74"/>
      <c r="BQ397" s="74"/>
      <c r="BR397" s="74"/>
      <c r="BS397" s="74"/>
      <c r="BT397" s="74"/>
      <c r="BU397" s="74"/>
      <c r="FB397" s="72"/>
      <c r="FC397" s="72"/>
      <c r="FD397" s="72"/>
      <c r="FE397" s="72"/>
      <c r="FF397" s="72"/>
      <c r="FG397" s="72"/>
      <c r="FH397" s="72"/>
      <c r="FI397" s="72"/>
      <c r="FJ397" s="72"/>
      <c r="FK397" s="72"/>
      <c r="FL397" s="72"/>
    </row>
    <row r="398" spans="24:168">
      <c r="X398" s="75"/>
      <c r="Z398" s="75"/>
      <c r="AA398" s="75"/>
      <c r="AB398" s="75"/>
      <c r="AC398" s="75"/>
      <c r="AD398" s="75"/>
      <c r="AE398" s="75"/>
      <c r="AL398" s="79"/>
      <c r="AM398" s="79"/>
      <c r="AN398" s="79"/>
      <c r="AO398" s="79"/>
      <c r="AP398" s="79"/>
      <c r="AQ398" s="79"/>
      <c r="AR398" s="79"/>
      <c r="AS398" s="79"/>
      <c r="AT398" s="79"/>
      <c r="AU398" s="79"/>
      <c r="AV398" s="79"/>
      <c r="BB398" s="80"/>
      <c r="BI398" s="74"/>
      <c r="BJ398" s="74"/>
      <c r="BK398" s="74"/>
      <c r="BL398" s="74"/>
      <c r="BM398" s="74"/>
      <c r="BN398" s="74"/>
      <c r="BO398" s="74"/>
      <c r="BP398" s="74"/>
      <c r="BQ398" s="74"/>
      <c r="BR398" s="74"/>
      <c r="BS398" s="74"/>
      <c r="BT398" s="74"/>
      <c r="BU398" s="74"/>
      <c r="FB398" s="72"/>
      <c r="FC398" s="72"/>
      <c r="FD398" s="72"/>
      <c r="FE398" s="72"/>
      <c r="FF398" s="72"/>
      <c r="FG398" s="72"/>
      <c r="FH398" s="72"/>
      <c r="FI398" s="72"/>
      <c r="FJ398" s="72"/>
      <c r="FK398" s="72"/>
      <c r="FL398" s="72"/>
    </row>
    <row r="399" spans="24:168">
      <c r="X399" s="75"/>
      <c r="Z399" s="75"/>
      <c r="AA399" s="75"/>
      <c r="AB399" s="75"/>
      <c r="AC399" s="75"/>
      <c r="AD399" s="75"/>
      <c r="AE399" s="75"/>
      <c r="AL399" s="79"/>
      <c r="AM399" s="79"/>
      <c r="AN399" s="79"/>
      <c r="AO399" s="79"/>
      <c r="AP399" s="79"/>
      <c r="AQ399" s="79"/>
      <c r="AR399" s="79"/>
      <c r="AS399" s="79"/>
      <c r="AT399" s="79"/>
      <c r="AU399" s="79"/>
      <c r="AV399" s="79"/>
      <c r="AZ399" s="74"/>
      <c r="BB399" s="80"/>
      <c r="BI399" s="74"/>
      <c r="BJ399" s="74"/>
      <c r="BK399" s="74"/>
      <c r="BL399" s="74"/>
      <c r="BM399" s="74"/>
      <c r="BN399" s="74"/>
      <c r="BO399" s="74"/>
      <c r="BP399" s="74"/>
      <c r="BQ399" s="74"/>
      <c r="BR399" s="74"/>
      <c r="BS399" s="74"/>
      <c r="BT399" s="74"/>
      <c r="BU399" s="74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</row>
    <row r="400" spans="24:168">
      <c r="X400" s="75"/>
      <c r="Z400" s="75"/>
      <c r="AA400" s="75"/>
      <c r="AB400" s="75"/>
      <c r="AC400" s="75"/>
      <c r="AD400" s="75"/>
      <c r="AE400" s="75"/>
      <c r="AL400" s="79"/>
      <c r="AM400" s="79"/>
      <c r="AN400" s="79"/>
      <c r="AO400" s="79"/>
      <c r="AP400" s="79"/>
      <c r="AQ400" s="79"/>
      <c r="AR400" s="79"/>
      <c r="AS400" s="79"/>
      <c r="AT400" s="79"/>
      <c r="AU400" s="79"/>
      <c r="AV400" s="79"/>
      <c r="AX400" s="74"/>
      <c r="AY400" s="74"/>
      <c r="BA400" s="74"/>
      <c r="BB400" s="80"/>
      <c r="BI400" s="74"/>
      <c r="BJ400" s="74"/>
      <c r="BK400" s="74"/>
      <c r="BL400" s="74"/>
      <c r="BM400" s="74"/>
      <c r="BN400" s="74"/>
      <c r="BO400" s="74"/>
      <c r="BP400" s="74"/>
      <c r="BQ400" s="74"/>
      <c r="BR400" s="74"/>
      <c r="BS400" s="74"/>
      <c r="BT400" s="74"/>
      <c r="BU400" s="74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</row>
    <row r="401" spans="24:168">
      <c r="X401" s="75"/>
      <c r="Z401" s="75"/>
      <c r="AA401" s="75"/>
      <c r="AB401" s="75"/>
      <c r="AC401" s="75"/>
      <c r="AD401" s="75"/>
      <c r="AE401" s="75"/>
      <c r="AL401" s="79"/>
      <c r="AM401" s="79"/>
      <c r="AN401" s="79"/>
      <c r="AO401" s="79"/>
      <c r="AP401" s="79"/>
      <c r="AQ401" s="79"/>
      <c r="AR401" s="79"/>
      <c r="AS401" s="79"/>
      <c r="AT401" s="79"/>
      <c r="AU401" s="79"/>
      <c r="AV401" s="79"/>
      <c r="BB401" s="80"/>
      <c r="BI401" s="74"/>
      <c r="BJ401" s="74"/>
      <c r="BK401" s="74"/>
      <c r="BL401" s="74"/>
      <c r="BM401" s="74"/>
      <c r="BN401" s="74"/>
      <c r="BO401" s="74"/>
      <c r="BP401" s="74"/>
      <c r="BQ401" s="74"/>
      <c r="BR401" s="74"/>
      <c r="BS401" s="74"/>
      <c r="BT401" s="74"/>
      <c r="BU401" s="74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</row>
    <row r="402" spans="24:168">
      <c r="X402" s="75"/>
      <c r="Z402" s="75"/>
      <c r="AA402" s="75"/>
      <c r="AB402" s="75"/>
      <c r="AC402" s="75"/>
      <c r="AD402" s="75"/>
      <c r="AE402" s="75"/>
      <c r="AL402" s="79"/>
      <c r="AM402" s="79"/>
      <c r="AN402" s="79"/>
      <c r="AO402" s="79"/>
      <c r="AP402" s="79"/>
      <c r="AQ402" s="79"/>
      <c r="AR402" s="79"/>
      <c r="AS402" s="79"/>
      <c r="AT402" s="79"/>
      <c r="AU402" s="79"/>
      <c r="AV402" s="79"/>
      <c r="BB402" s="80"/>
      <c r="BI402" s="74"/>
      <c r="BJ402" s="74"/>
      <c r="BK402" s="74"/>
      <c r="BL402" s="74"/>
      <c r="BM402" s="74"/>
      <c r="BN402" s="74"/>
      <c r="BO402" s="74"/>
      <c r="BP402" s="74"/>
      <c r="BQ402" s="74"/>
      <c r="BR402" s="74"/>
      <c r="BS402" s="74"/>
      <c r="BT402" s="74"/>
      <c r="BU402" s="74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</row>
    <row r="403" spans="24:168">
      <c r="X403" s="75"/>
      <c r="Z403" s="75"/>
      <c r="AA403" s="75"/>
      <c r="AB403" s="75"/>
      <c r="AC403" s="75"/>
      <c r="AD403" s="75"/>
      <c r="AE403" s="75"/>
      <c r="AL403" s="79"/>
      <c r="AM403" s="79"/>
      <c r="AN403" s="79"/>
      <c r="AO403" s="79"/>
      <c r="AP403" s="79"/>
      <c r="AQ403" s="79"/>
      <c r="AR403" s="79"/>
      <c r="AS403" s="79"/>
      <c r="AT403" s="79"/>
      <c r="AU403" s="79"/>
      <c r="AV403" s="79"/>
      <c r="BB403" s="80"/>
      <c r="BI403" s="74"/>
      <c r="BJ403" s="74"/>
      <c r="BK403" s="74"/>
      <c r="BL403" s="74"/>
      <c r="BM403" s="74"/>
      <c r="BN403" s="74"/>
      <c r="BO403" s="74"/>
      <c r="BP403" s="74"/>
      <c r="BQ403" s="74"/>
      <c r="BR403" s="74"/>
      <c r="BS403" s="74"/>
      <c r="BT403" s="74"/>
      <c r="BU403" s="74"/>
      <c r="FB403" s="72"/>
      <c r="FC403" s="72"/>
      <c r="FD403" s="72"/>
      <c r="FE403" s="72"/>
      <c r="FF403" s="72"/>
      <c r="FG403" s="72"/>
      <c r="FH403" s="72"/>
      <c r="FI403" s="72"/>
      <c r="FJ403" s="72"/>
      <c r="FK403" s="72"/>
      <c r="FL403" s="72"/>
    </row>
    <row r="404" spans="24:168">
      <c r="X404" s="75"/>
      <c r="Z404" s="75"/>
      <c r="AA404" s="75"/>
      <c r="AB404" s="75"/>
      <c r="AC404" s="75"/>
      <c r="AD404" s="75"/>
      <c r="AE404" s="75"/>
      <c r="AL404" s="79"/>
      <c r="AM404" s="79"/>
      <c r="AN404" s="79"/>
      <c r="AO404" s="79"/>
      <c r="AP404" s="79"/>
      <c r="AQ404" s="79"/>
      <c r="AR404" s="79"/>
      <c r="AS404" s="79"/>
      <c r="AT404" s="79"/>
      <c r="AU404" s="79"/>
      <c r="AV404" s="79"/>
      <c r="BB404" s="80"/>
      <c r="BI404" s="74"/>
      <c r="BJ404" s="74"/>
      <c r="BK404" s="74"/>
      <c r="BL404" s="74"/>
      <c r="BM404" s="74"/>
      <c r="BN404" s="74"/>
      <c r="BO404" s="74"/>
      <c r="BP404" s="74"/>
      <c r="BQ404" s="74"/>
      <c r="BR404" s="74"/>
      <c r="BS404" s="74"/>
      <c r="BT404" s="74"/>
      <c r="BU404" s="74"/>
      <c r="FB404" s="72"/>
      <c r="FC404" s="72"/>
      <c r="FD404" s="72"/>
      <c r="FE404" s="72"/>
      <c r="FF404" s="72"/>
      <c r="FG404" s="72"/>
      <c r="FH404" s="72"/>
      <c r="FI404" s="72"/>
      <c r="FJ404" s="72"/>
      <c r="FK404" s="72"/>
      <c r="FL404" s="72"/>
    </row>
    <row r="405" spans="24:168">
      <c r="X405" s="75"/>
      <c r="Z405" s="75"/>
      <c r="AA405" s="75"/>
      <c r="AB405" s="75"/>
      <c r="AC405" s="75"/>
      <c r="AD405" s="75"/>
      <c r="AE405" s="75"/>
      <c r="AL405" s="79"/>
      <c r="AM405" s="79"/>
      <c r="AN405" s="79"/>
      <c r="AO405" s="79"/>
      <c r="AP405" s="79"/>
      <c r="AQ405" s="79"/>
      <c r="AR405" s="79"/>
      <c r="AS405" s="79"/>
      <c r="AT405" s="79"/>
      <c r="AU405" s="79"/>
      <c r="AV405" s="79"/>
      <c r="BB405" s="80"/>
      <c r="BI405" s="74"/>
      <c r="BJ405" s="74"/>
      <c r="BK405" s="74"/>
      <c r="BL405" s="74"/>
      <c r="BM405" s="74"/>
      <c r="BN405" s="74"/>
      <c r="BO405" s="74"/>
      <c r="BP405" s="74"/>
      <c r="BQ405" s="74"/>
      <c r="BR405" s="74"/>
      <c r="BS405" s="74"/>
      <c r="BT405" s="74"/>
      <c r="BU405" s="74"/>
      <c r="FB405" s="72"/>
      <c r="FC405" s="72"/>
      <c r="FD405" s="72"/>
      <c r="FE405" s="72"/>
      <c r="FF405" s="72"/>
      <c r="FG405" s="72"/>
      <c r="FH405" s="72"/>
      <c r="FI405" s="72"/>
      <c r="FJ405" s="72"/>
      <c r="FK405" s="72"/>
      <c r="FL405" s="72"/>
    </row>
    <row r="406" spans="24:168">
      <c r="X406" s="75"/>
      <c r="Z406" s="75"/>
      <c r="AA406" s="75"/>
      <c r="AB406" s="75"/>
      <c r="AC406" s="75"/>
      <c r="AD406" s="75"/>
      <c r="AE406" s="75"/>
      <c r="AL406" s="79"/>
      <c r="AM406" s="79"/>
      <c r="AN406" s="79"/>
      <c r="AO406" s="79"/>
      <c r="AP406" s="79"/>
      <c r="AQ406" s="79"/>
      <c r="AR406" s="79"/>
      <c r="AS406" s="79"/>
      <c r="AT406" s="79"/>
      <c r="AU406" s="79"/>
      <c r="AV406" s="79"/>
      <c r="BB406" s="80"/>
      <c r="BI406" s="74"/>
      <c r="BJ406" s="74"/>
      <c r="BK406" s="74"/>
      <c r="BL406" s="74"/>
      <c r="BM406" s="74"/>
      <c r="BN406" s="74"/>
      <c r="BO406" s="74"/>
      <c r="BP406" s="74"/>
      <c r="BQ406" s="74"/>
      <c r="BR406" s="74"/>
      <c r="BS406" s="74"/>
      <c r="BT406" s="74"/>
      <c r="BU406" s="74"/>
      <c r="FB406" s="72"/>
      <c r="FC406" s="72"/>
      <c r="FD406" s="72"/>
      <c r="FE406" s="72"/>
      <c r="FF406" s="72"/>
      <c r="FG406" s="72"/>
      <c r="FH406" s="72"/>
      <c r="FI406" s="72"/>
      <c r="FJ406" s="72"/>
      <c r="FK406" s="72"/>
      <c r="FL406" s="72"/>
    </row>
    <row r="407" spans="24:168">
      <c r="X407" s="75"/>
      <c r="Z407" s="75"/>
      <c r="AA407" s="75"/>
      <c r="AB407" s="75"/>
      <c r="AC407" s="75"/>
      <c r="AD407" s="75"/>
      <c r="AE407" s="75"/>
      <c r="AL407" s="79"/>
      <c r="AM407" s="79"/>
      <c r="AN407" s="79"/>
      <c r="AO407" s="79"/>
      <c r="AP407" s="79"/>
      <c r="AQ407" s="79"/>
      <c r="AR407" s="79"/>
      <c r="AS407" s="79"/>
      <c r="AT407" s="79"/>
      <c r="AU407" s="79"/>
      <c r="AV407" s="79"/>
      <c r="BB407" s="80"/>
      <c r="BI407" s="74"/>
      <c r="BJ407" s="74"/>
      <c r="BK407" s="74"/>
      <c r="BL407" s="74"/>
      <c r="BM407" s="74"/>
      <c r="BN407" s="74"/>
      <c r="BO407" s="74"/>
      <c r="BP407" s="74"/>
      <c r="BQ407" s="74"/>
      <c r="BR407" s="74"/>
      <c r="BS407" s="74"/>
      <c r="BT407" s="74"/>
      <c r="BU407" s="74"/>
      <c r="FB407" s="72"/>
      <c r="FC407" s="72"/>
      <c r="FD407" s="72"/>
      <c r="FE407" s="72"/>
      <c r="FF407" s="72"/>
      <c r="FG407" s="72"/>
      <c r="FH407" s="72"/>
      <c r="FI407" s="72"/>
      <c r="FJ407" s="72"/>
      <c r="FK407" s="72"/>
      <c r="FL407" s="72"/>
    </row>
    <row r="408" spans="24:168">
      <c r="X408" s="75"/>
      <c r="Z408" s="75"/>
      <c r="AA408" s="75"/>
      <c r="AB408" s="75"/>
      <c r="AC408" s="75"/>
      <c r="AD408" s="75"/>
      <c r="AE408" s="75"/>
      <c r="AL408" s="79"/>
      <c r="AM408" s="79"/>
      <c r="AN408" s="79"/>
      <c r="AO408" s="79"/>
      <c r="AP408" s="79"/>
      <c r="AQ408" s="79"/>
      <c r="AR408" s="79"/>
      <c r="AS408" s="79"/>
      <c r="AT408" s="79"/>
      <c r="AU408" s="79"/>
      <c r="AV408" s="79"/>
      <c r="BB408" s="80"/>
      <c r="BI408" s="74"/>
      <c r="BJ408" s="74"/>
      <c r="BK408" s="74"/>
      <c r="BL408" s="74"/>
      <c r="BM408" s="74"/>
      <c r="BN408" s="74"/>
      <c r="BO408" s="74"/>
      <c r="BP408" s="74"/>
      <c r="BQ408" s="74"/>
      <c r="BR408" s="74"/>
      <c r="BS408" s="74"/>
      <c r="BT408" s="74"/>
      <c r="BU408" s="74"/>
      <c r="FB408" s="72"/>
      <c r="FC408" s="72"/>
      <c r="FD408" s="72"/>
      <c r="FE408" s="72"/>
      <c r="FF408" s="72"/>
      <c r="FG408" s="72"/>
      <c r="FH408" s="72"/>
      <c r="FI408" s="72"/>
      <c r="FJ408" s="72"/>
      <c r="FK408" s="72"/>
      <c r="FL408" s="72"/>
    </row>
    <row r="409" spans="24:168">
      <c r="X409" s="75"/>
      <c r="Z409" s="75"/>
      <c r="AA409" s="75"/>
      <c r="AB409" s="75"/>
      <c r="AC409" s="75"/>
      <c r="AD409" s="75"/>
      <c r="AE409" s="75"/>
      <c r="AL409" s="79"/>
      <c r="AM409" s="79"/>
      <c r="AN409" s="79"/>
      <c r="AO409" s="79"/>
      <c r="AP409" s="79"/>
      <c r="AQ409" s="79"/>
      <c r="AR409" s="79"/>
      <c r="AS409" s="79"/>
      <c r="AT409" s="79"/>
      <c r="AU409" s="79"/>
      <c r="AV409" s="79"/>
      <c r="BB409" s="80"/>
      <c r="BI409" s="74"/>
      <c r="BJ409" s="74"/>
      <c r="BK409" s="74"/>
      <c r="BL409" s="74"/>
      <c r="BM409" s="74"/>
      <c r="BN409" s="74"/>
      <c r="BO409" s="74"/>
      <c r="BP409" s="74"/>
      <c r="BQ409" s="74"/>
      <c r="BR409" s="74"/>
      <c r="BS409" s="74"/>
      <c r="BT409" s="74"/>
      <c r="BU409" s="74"/>
      <c r="FB409" s="72"/>
      <c r="FC409" s="72"/>
      <c r="FD409" s="72"/>
      <c r="FE409" s="72"/>
      <c r="FF409" s="72"/>
      <c r="FG409" s="72"/>
      <c r="FH409" s="72"/>
      <c r="FI409" s="72"/>
      <c r="FJ409" s="72"/>
      <c r="FK409" s="72"/>
      <c r="FL409" s="72"/>
    </row>
    <row r="410" spans="24:168">
      <c r="X410" s="75"/>
      <c r="Z410" s="75"/>
      <c r="AA410" s="75"/>
      <c r="AB410" s="75"/>
      <c r="AC410" s="75"/>
      <c r="AD410" s="75"/>
      <c r="AE410" s="75"/>
      <c r="AL410" s="79"/>
      <c r="AM410" s="79"/>
      <c r="AN410" s="79"/>
      <c r="AO410" s="79"/>
      <c r="AP410" s="79"/>
      <c r="AQ410" s="79"/>
      <c r="AR410" s="79"/>
      <c r="AS410" s="79"/>
      <c r="AT410" s="79"/>
      <c r="AU410" s="79"/>
      <c r="AV410" s="79"/>
      <c r="BB410" s="80"/>
      <c r="BI410" s="74"/>
      <c r="BJ410" s="74"/>
      <c r="BK410" s="74"/>
      <c r="BL410" s="74"/>
      <c r="BM410" s="74"/>
      <c r="BN410" s="74"/>
      <c r="BO410" s="74"/>
      <c r="BP410" s="74"/>
      <c r="BQ410" s="74"/>
      <c r="BR410" s="74"/>
      <c r="BS410" s="74"/>
      <c r="BT410" s="74"/>
      <c r="BU410" s="74"/>
      <c r="FB410" s="72"/>
      <c r="FC410" s="72"/>
      <c r="FD410" s="72"/>
      <c r="FE410" s="72"/>
      <c r="FF410" s="72"/>
      <c r="FG410" s="72"/>
      <c r="FH410" s="72"/>
      <c r="FI410" s="72"/>
      <c r="FJ410" s="72"/>
      <c r="FK410" s="72"/>
      <c r="FL410" s="72"/>
    </row>
    <row r="411" spans="24:168">
      <c r="X411" s="75"/>
      <c r="Z411" s="75"/>
      <c r="AA411" s="75"/>
      <c r="AB411" s="75"/>
      <c r="AC411" s="75"/>
      <c r="AD411" s="75"/>
      <c r="AE411" s="75"/>
      <c r="AL411" s="79"/>
      <c r="AM411" s="79"/>
      <c r="AN411" s="79"/>
      <c r="AO411" s="79"/>
      <c r="AP411" s="79"/>
      <c r="AQ411" s="79"/>
      <c r="AR411" s="79"/>
      <c r="AS411" s="79"/>
      <c r="AT411" s="79"/>
      <c r="AU411" s="79"/>
      <c r="AV411" s="79"/>
      <c r="BB411" s="80"/>
      <c r="BI411" s="74"/>
      <c r="BJ411" s="74"/>
      <c r="BK411" s="74"/>
      <c r="BL411" s="74"/>
      <c r="BM411" s="74"/>
      <c r="BN411" s="74"/>
      <c r="BO411" s="74"/>
      <c r="BP411" s="74"/>
      <c r="BQ411" s="74"/>
      <c r="BR411" s="74"/>
      <c r="BS411" s="74"/>
      <c r="BT411" s="74"/>
      <c r="BU411" s="74"/>
      <c r="FB411" s="72"/>
      <c r="FC411" s="72"/>
      <c r="FD411" s="72"/>
      <c r="FE411" s="72"/>
      <c r="FF411" s="72"/>
      <c r="FG411" s="72"/>
      <c r="FH411" s="72"/>
      <c r="FI411" s="72"/>
      <c r="FJ411" s="72"/>
      <c r="FK411" s="72"/>
      <c r="FL411" s="72"/>
    </row>
    <row r="412" spans="24:168">
      <c r="X412" s="75"/>
      <c r="Z412" s="75"/>
      <c r="AA412" s="75"/>
      <c r="AB412" s="75"/>
      <c r="AC412" s="75"/>
      <c r="AD412" s="75"/>
      <c r="AE412" s="75"/>
      <c r="AL412" s="79"/>
      <c r="AM412" s="79"/>
      <c r="AN412" s="79"/>
      <c r="AO412" s="79"/>
      <c r="AP412" s="79"/>
      <c r="AQ412" s="79"/>
      <c r="AR412" s="79"/>
      <c r="AS412" s="79"/>
      <c r="AT412" s="79"/>
      <c r="AU412" s="79"/>
      <c r="AV412" s="79"/>
      <c r="BB412" s="80"/>
      <c r="BI412" s="74"/>
      <c r="BJ412" s="74"/>
      <c r="BK412" s="74"/>
      <c r="BL412" s="74"/>
      <c r="BM412" s="74"/>
      <c r="BN412" s="74"/>
      <c r="BO412" s="74"/>
      <c r="BP412" s="74"/>
      <c r="BQ412" s="74"/>
      <c r="BR412" s="74"/>
      <c r="BS412" s="74"/>
      <c r="BT412" s="74"/>
      <c r="BU412" s="74"/>
      <c r="FB412" s="72"/>
      <c r="FC412" s="72"/>
      <c r="FD412" s="72"/>
      <c r="FE412" s="72"/>
      <c r="FF412" s="72"/>
      <c r="FG412" s="72"/>
      <c r="FH412" s="72"/>
      <c r="FI412" s="72"/>
      <c r="FJ412" s="72"/>
      <c r="FK412" s="72"/>
      <c r="FL412" s="72"/>
    </row>
    <row r="413" spans="24:168">
      <c r="X413" s="75"/>
      <c r="Z413" s="75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  <c r="AR413" s="79"/>
      <c r="AS413" s="79"/>
      <c r="AT413" s="79"/>
      <c r="AU413" s="79"/>
      <c r="AV413" s="79"/>
      <c r="BB413" s="80"/>
      <c r="BI413" s="74"/>
      <c r="BJ413" s="74"/>
      <c r="BK413" s="74"/>
      <c r="BL413" s="74"/>
      <c r="BM413" s="74"/>
      <c r="BN413" s="74"/>
      <c r="BO413" s="74"/>
      <c r="BP413" s="74"/>
      <c r="BQ413" s="74"/>
      <c r="BR413" s="74"/>
      <c r="BS413" s="74"/>
      <c r="BT413" s="74"/>
      <c r="BU413" s="74"/>
      <c r="FB413" s="72"/>
      <c r="FC413" s="72"/>
      <c r="FD413" s="72"/>
      <c r="FE413" s="72"/>
      <c r="FF413" s="72"/>
      <c r="FG413" s="72"/>
      <c r="FH413" s="72"/>
      <c r="FI413" s="72"/>
      <c r="FJ413" s="72"/>
      <c r="FK413" s="72"/>
      <c r="FL413" s="72"/>
    </row>
    <row r="414" spans="24:168">
      <c r="X414" s="75"/>
      <c r="Z414" s="75"/>
      <c r="AA414" s="75"/>
      <c r="AB414" s="75"/>
      <c r="AC414" s="75"/>
      <c r="AD414" s="75"/>
      <c r="AE414" s="75"/>
      <c r="AL414" s="79"/>
      <c r="AM414" s="79"/>
      <c r="AN414" s="79"/>
      <c r="AO414" s="79"/>
      <c r="AP414" s="79"/>
      <c r="AQ414" s="79"/>
      <c r="AR414" s="79"/>
      <c r="AS414" s="79"/>
      <c r="AT414" s="79"/>
      <c r="AU414" s="79"/>
      <c r="AV414" s="79"/>
      <c r="BB414" s="80"/>
      <c r="BI414" s="74"/>
      <c r="BJ414" s="74"/>
      <c r="BK414" s="74"/>
      <c r="BL414" s="74"/>
      <c r="BM414" s="74"/>
      <c r="BN414" s="74"/>
      <c r="BO414" s="74"/>
      <c r="BP414" s="74"/>
      <c r="BQ414" s="74"/>
      <c r="BR414" s="74"/>
      <c r="BS414" s="74"/>
      <c r="BT414" s="74"/>
      <c r="BU414" s="74"/>
      <c r="FB414" s="72"/>
      <c r="FC414" s="72"/>
      <c r="FD414" s="72"/>
      <c r="FE414" s="72"/>
      <c r="FF414" s="72"/>
      <c r="FG414" s="72"/>
      <c r="FH414" s="72"/>
      <c r="FI414" s="72"/>
      <c r="FJ414" s="72"/>
      <c r="FK414" s="72"/>
      <c r="FL414" s="72"/>
    </row>
    <row r="415" spans="24:168">
      <c r="X415" s="75"/>
      <c r="Z415" s="75"/>
      <c r="AA415" s="75"/>
      <c r="AB415" s="75"/>
      <c r="AC415" s="75"/>
      <c r="AD415" s="75"/>
      <c r="AE415" s="75"/>
      <c r="AL415" s="79"/>
      <c r="AM415" s="79"/>
      <c r="AN415" s="79"/>
      <c r="AO415" s="79"/>
      <c r="AP415" s="79"/>
      <c r="AQ415" s="79"/>
      <c r="AR415" s="79"/>
      <c r="AS415" s="79"/>
      <c r="AT415" s="79"/>
      <c r="AU415" s="79"/>
      <c r="AV415" s="79"/>
      <c r="BB415" s="80"/>
      <c r="BI415" s="74"/>
      <c r="BJ415" s="74"/>
      <c r="BK415" s="74"/>
      <c r="BL415" s="74"/>
      <c r="BM415" s="74"/>
      <c r="BN415" s="74"/>
      <c r="BO415" s="74"/>
      <c r="BP415" s="74"/>
      <c r="BQ415" s="74"/>
      <c r="BR415" s="74"/>
      <c r="BS415" s="74"/>
      <c r="BT415" s="74"/>
      <c r="BU415" s="74"/>
      <c r="FB415" s="72"/>
      <c r="FC415" s="72"/>
      <c r="FD415" s="72"/>
      <c r="FE415" s="72"/>
      <c r="FF415" s="72"/>
      <c r="FG415" s="72"/>
      <c r="FH415" s="72"/>
      <c r="FI415" s="72"/>
      <c r="FJ415" s="72"/>
      <c r="FK415" s="72"/>
      <c r="FL415" s="72"/>
    </row>
    <row r="416" spans="24:168">
      <c r="X416" s="75"/>
      <c r="Z416" s="75"/>
      <c r="AA416" s="75"/>
      <c r="AB416" s="75"/>
      <c r="AC416" s="75"/>
      <c r="AD416" s="75"/>
      <c r="AE416" s="75"/>
      <c r="AL416" s="79"/>
      <c r="AM416" s="79"/>
      <c r="AN416" s="79"/>
      <c r="AO416" s="79"/>
      <c r="AP416" s="79"/>
      <c r="AQ416" s="79"/>
      <c r="AR416" s="79"/>
      <c r="AS416" s="79"/>
      <c r="AT416" s="79"/>
      <c r="AU416" s="79"/>
      <c r="AV416" s="79"/>
      <c r="BB416" s="80"/>
      <c r="BI416" s="74"/>
      <c r="BJ416" s="74"/>
      <c r="BK416" s="74"/>
      <c r="BL416" s="74"/>
      <c r="BM416" s="74"/>
      <c r="BN416" s="74"/>
      <c r="BO416" s="74"/>
      <c r="BP416" s="74"/>
      <c r="BQ416" s="74"/>
      <c r="BR416" s="74"/>
      <c r="BS416" s="74"/>
      <c r="BT416" s="74"/>
      <c r="BU416" s="74"/>
      <c r="FB416" s="72"/>
      <c r="FC416" s="72"/>
      <c r="FD416" s="72"/>
      <c r="FE416" s="72"/>
      <c r="FF416" s="72"/>
      <c r="FG416" s="72"/>
      <c r="FH416" s="72"/>
      <c r="FI416" s="72"/>
      <c r="FJ416" s="72"/>
      <c r="FK416" s="72"/>
      <c r="FL416" s="72"/>
    </row>
    <row r="417" spans="24:168">
      <c r="X417" s="75"/>
      <c r="Z417" s="75"/>
      <c r="AA417" s="75"/>
      <c r="AB417" s="75"/>
      <c r="AC417" s="75"/>
      <c r="AD417" s="75"/>
      <c r="AE417" s="75"/>
      <c r="AL417" s="79"/>
      <c r="AM417" s="79"/>
      <c r="AN417" s="79"/>
      <c r="AO417" s="79"/>
      <c r="AP417" s="79"/>
      <c r="AQ417" s="79"/>
      <c r="AR417" s="79"/>
      <c r="AS417" s="79"/>
      <c r="AT417" s="79"/>
      <c r="AU417" s="79"/>
      <c r="AV417" s="79"/>
      <c r="BB417" s="80"/>
      <c r="BH417" s="74"/>
      <c r="BI417" s="74"/>
      <c r="BJ417" s="74"/>
      <c r="BK417" s="74"/>
      <c r="BL417" s="74"/>
      <c r="BM417" s="74"/>
      <c r="BN417" s="74"/>
      <c r="BO417" s="74"/>
      <c r="BP417" s="74"/>
      <c r="BQ417" s="74"/>
      <c r="BR417" s="74"/>
      <c r="BS417" s="74"/>
      <c r="BT417" s="74"/>
      <c r="BU417" s="74"/>
      <c r="FB417" s="72"/>
      <c r="FC417" s="72"/>
      <c r="FD417" s="72"/>
      <c r="FE417" s="72"/>
      <c r="FF417" s="72"/>
      <c r="FG417" s="72"/>
      <c r="FH417" s="72"/>
      <c r="FI417" s="72"/>
      <c r="FJ417" s="72"/>
      <c r="FK417" s="72"/>
      <c r="FL417" s="72"/>
    </row>
    <row r="418" spans="24:168">
      <c r="X418" s="75"/>
      <c r="Z418" s="75"/>
      <c r="AA418" s="75"/>
      <c r="AB418" s="75"/>
      <c r="AC418" s="75"/>
      <c r="AD418" s="75"/>
      <c r="AE418" s="75"/>
      <c r="AL418" s="79"/>
      <c r="AM418" s="79"/>
      <c r="AN418" s="79"/>
      <c r="AO418" s="79"/>
      <c r="AP418" s="79"/>
      <c r="AQ418" s="79"/>
      <c r="AR418" s="79"/>
      <c r="AS418" s="79"/>
      <c r="AT418" s="79"/>
      <c r="AU418" s="79"/>
      <c r="AV418" s="79"/>
      <c r="BB418" s="80"/>
      <c r="BG418" s="74"/>
      <c r="BH418" s="74"/>
      <c r="BI418" s="74"/>
      <c r="BJ418" s="74"/>
      <c r="BK418" s="74"/>
      <c r="BL418" s="74"/>
      <c r="BM418" s="74"/>
      <c r="BN418" s="74"/>
      <c r="BO418" s="74"/>
      <c r="BP418" s="74"/>
      <c r="BQ418" s="74"/>
      <c r="BR418" s="74"/>
      <c r="BS418" s="74"/>
      <c r="BT418" s="74"/>
      <c r="BU418" s="74"/>
      <c r="FB418" s="72"/>
      <c r="FC418" s="72"/>
      <c r="FD418" s="72"/>
      <c r="FE418" s="72"/>
      <c r="FF418" s="72"/>
      <c r="FG418" s="72"/>
      <c r="FH418" s="72"/>
      <c r="FI418" s="72"/>
      <c r="FJ418" s="72"/>
      <c r="FK418" s="72"/>
      <c r="FL418" s="72"/>
    </row>
    <row r="419" spans="24:168">
      <c r="X419" s="75"/>
      <c r="Z419" s="75"/>
      <c r="AA419" s="75"/>
      <c r="AB419" s="75"/>
      <c r="AC419" s="75"/>
      <c r="AD419" s="75"/>
      <c r="AE419" s="75"/>
      <c r="AL419" s="79"/>
      <c r="AM419" s="79"/>
      <c r="AN419" s="79"/>
      <c r="AO419" s="79"/>
      <c r="AP419" s="79"/>
      <c r="AQ419" s="79"/>
      <c r="AR419" s="79"/>
      <c r="AS419" s="79"/>
      <c r="AT419" s="79"/>
      <c r="AU419" s="79"/>
      <c r="AV419" s="79"/>
      <c r="BB419" s="80"/>
      <c r="BG419" s="74"/>
      <c r="BH419" s="74"/>
      <c r="BI419" s="74"/>
      <c r="BJ419" s="74"/>
      <c r="BK419" s="74"/>
      <c r="BL419" s="74"/>
      <c r="BM419" s="74"/>
      <c r="BN419" s="74"/>
      <c r="BO419" s="74"/>
      <c r="BP419" s="74"/>
      <c r="BQ419" s="74"/>
      <c r="BR419" s="74"/>
      <c r="BS419" s="74"/>
      <c r="BT419" s="74"/>
      <c r="BU419" s="74"/>
      <c r="EQ419" s="72"/>
      <c r="ER419" s="72"/>
      <c r="ES419" s="72"/>
      <c r="ET419" s="72"/>
      <c r="EU419" s="72"/>
      <c r="EV419" s="72"/>
      <c r="EW419" s="72"/>
      <c r="EX419" s="72"/>
      <c r="EY419" s="72"/>
      <c r="EZ419" s="72"/>
      <c r="FA419" s="72"/>
      <c r="FB419" s="72"/>
      <c r="FC419" s="72"/>
      <c r="FD419" s="72"/>
      <c r="FE419" s="72"/>
      <c r="FF419" s="72"/>
      <c r="FG419" s="72"/>
      <c r="FH419" s="72"/>
      <c r="FI419" s="72"/>
      <c r="FJ419" s="72"/>
      <c r="FK419" s="72"/>
      <c r="FL419" s="72"/>
    </row>
    <row r="420" spans="24:168">
      <c r="X420" s="75"/>
      <c r="Z420" s="75"/>
      <c r="AA420" s="75"/>
      <c r="AB420" s="75"/>
      <c r="AC420" s="75"/>
      <c r="AD420" s="75"/>
      <c r="AE420" s="75"/>
      <c r="AL420" s="79"/>
      <c r="AM420" s="79"/>
      <c r="AN420" s="79"/>
      <c r="AO420" s="79"/>
      <c r="AP420" s="79"/>
      <c r="AQ420" s="79"/>
      <c r="AR420" s="79"/>
      <c r="AS420" s="79"/>
      <c r="AT420" s="79"/>
      <c r="AU420" s="79"/>
      <c r="AV420" s="79"/>
      <c r="BB420" s="80"/>
      <c r="BG420" s="74"/>
      <c r="BH420" s="74"/>
      <c r="BI420" s="74"/>
      <c r="BJ420" s="74"/>
      <c r="BK420" s="74"/>
      <c r="BL420" s="74"/>
      <c r="BM420" s="74"/>
      <c r="BN420" s="74"/>
      <c r="BO420" s="74"/>
      <c r="BP420" s="74"/>
      <c r="BQ420" s="74"/>
      <c r="BR420" s="74"/>
      <c r="BS420" s="74"/>
      <c r="BT420" s="74"/>
      <c r="BU420" s="74"/>
      <c r="EQ420" s="72"/>
      <c r="ER420" s="72"/>
      <c r="ES420" s="72"/>
      <c r="ET420" s="72"/>
      <c r="EU420" s="72"/>
      <c r="EV420" s="72"/>
      <c r="EW420" s="72"/>
      <c r="EX420" s="72"/>
      <c r="EY420" s="72"/>
      <c r="EZ420" s="72"/>
      <c r="FA420" s="72"/>
      <c r="FB420" s="72"/>
      <c r="FC420" s="72"/>
      <c r="FD420" s="72"/>
      <c r="FE420" s="72"/>
      <c r="FF420" s="72"/>
      <c r="FG420" s="72"/>
      <c r="FH420" s="72"/>
      <c r="FI420" s="72"/>
      <c r="FJ420" s="72"/>
      <c r="FK420" s="72"/>
      <c r="FL420" s="72"/>
    </row>
    <row r="421" spans="24:168">
      <c r="X421" s="75"/>
      <c r="Z421" s="75"/>
      <c r="AA421" s="75"/>
      <c r="AB421" s="75"/>
      <c r="AC421" s="75"/>
      <c r="AD421" s="75"/>
      <c r="AE421" s="75"/>
      <c r="AL421" s="79"/>
      <c r="AM421" s="79"/>
      <c r="AN421" s="79"/>
      <c r="AO421" s="79"/>
      <c r="AP421" s="79"/>
      <c r="AQ421" s="79"/>
      <c r="AR421" s="79"/>
      <c r="AS421" s="79"/>
      <c r="AT421" s="79"/>
      <c r="AU421" s="79"/>
      <c r="AV421" s="79"/>
      <c r="BB421" s="80"/>
      <c r="BG421" s="74"/>
      <c r="BI421" s="74"/>
      <c r="BJ421" s="74"/>
      <c r="BK421" s="74"/>
      <c r="BL421" s="74"/>
      <c r="BM421" s="74"/>
      <c r="BN421" s="74"/>
      <c r="BO421" s="74"/>
      <c r="BP421" s="74"/>
      <c r="BQ421" s="74"/>
      <c r="BR421" s="74"/>
      <c r="BS421" s="74"/>
      <c r="BT421" s="74"/>
      <c r="BU421" s="74"/>
      <c r="EQ421" s="72"/>
      <c r="ER421" s="72"/>
      <c r="ES421" s="72"/>
      <c r="ET421" s="72"/>
      <c r="EU421" s="72"/>
      <c r="EV421" s="72"/>
      <c r="EW421" s="72"/>
      <c r="EX421" s="72"/>
      <c r="EY421" s="72"/>
      <c r="EZ421" s="72"/>
      <c r="FA421" s="72"/>
      <c r="FB421" s="72"/>
      <c r="FC421" s="72"/>
      <c r="FD421" s="72"/>
      <c r="FE421" s="72"/>
      <c r="FF421" s="72"/>
      <c r="FG421" s="72"/>
      <c r="FH421" s="72"/>
      <c r="FI421" s="72"/>
      <c r="FJ421" s="72"/>
      <c r="FK421" s="72"/>
      <c r="FL421" s="72"/>
    </row>
    <row r="422" spans="24:168">
      <c r="X422" s="75"/>
      <c r="Z422" s="75"/>
      <c r="AA422" s="75"/>
      <c r="AB422" s="75"/>
      <c r="AC422" s="75"/>
      <c r="AD422" s="75"/>
      <c r="AE422" s="75"/>
      <c r="AL422" s="79"/>
      <c r="AM422" s="79"/>
      <c r="AN422" s="79"/>
      <c r="AO422" s="79"/>
      <c r="AP422" s="79"/>
      <c r="AQ422" s="80"/>
      <c r="AR422" s="79"/>
      <c r="AS422" s="79"/>
      <c r="AT422" s="79"/>
      <c r="AU422" s="79"/>
      <c r="AV422" s="79"/>
      <c r="BB422" s="80"/>
      <c r="BI422" s="74"/>
      <c r="BJ422" s="74"/>
      <c r="BK422" s="74"/>
      <c r="BL422" s="74"/>
      <c r="BM422" s="74"/>
      <c r="BN422" s="74"/>
      <c r="BO422" s="74"/>
      <c r="BP422" s="74"/>
      <c r="BQ422" s="74"/>
      <c r="BR422" s="74"/>
      <c r="BS422" s="74"/>
      <c r="BT422" s="74"/>
      <c r="BU422" s="74"/>
      <c r="EQ422" s="72"/>
      <c r="ER422" s="72"/>
      <c r="ES422" s="72"/>
      <c r="ET422" s="72"/>
      <c r="EU422" s="72"/>
      <c r="EV422" s="72"/>
      <c r="EW422" s="72"/>
      <c r="EX422" s="72"/>
      <c r="EY422" s="72"/>
      <c r="EZ422" s="72"/>
      <c r="FA422" s="72"/>
      <c r="FB422" s="72"/>
      <c r="FC422" s="72"/>
      <c r="FD422" s="72"/>
      <c r="FE422" s="72"/>
      <c r="FF422" s="72"/>
      <c r="FG422" s="72"/>
      <c r="FH422" s="72"/>
      <c r="FI422" s="72"/>
      <c r="FJ422" s="72"/>
      <c r="FK422" s="72"/>
      <c r="FL422" s="72"/>
    </row>
    <row r="423" spans="24:168">
      <c r="X423" s="75"/>
      <c r="Z423" s="75"/>
      <c r="AA423" s="75"/>
      <c r="AB423" s="75"/>
      <c r="AC423" s="75"/>
      <c r="AD423" s="75"/>
      <c r="AE423" s="75"/>
      <c r="AL423" s="79"/>
      <c r="AM423" s="79"/>
      <c r="AN423" s="79"/>
      <c r="AO423" s="79"/>
      <c r="AP423" s="79"/>
      <c r="AQ423" s="79"/>
      <c r="AR423" s="79"/>
      <c r="AS423" s="79"/>
      <c r="AT423" s="79"/>
      <c r="AU423" s="79"/>
      <c r="AV423" s="79"/>
      <c r="BB423" s="80"/>
      <c r="BI423" s="74"/>
      <c r="BJ423" s="74"/>
      <c r="BK423" s="74"/>
      <c r="BL423" s="74"/>
      <c r="BM423" s="74"/>
      <c r="BN423" s="74"/>
      <c r="BO423" s="74"/>
      <c r="BP423" s="74"/>
      <c r="BQ423" s="74"/>
      <c r="BR423" s="74"/>
      <c r="BS423" s="74"/>
      <c r="BT423" s="74"/>
      <c r="BU423" s="74"/>
      <c r="FB423" s="72"/>
      <c r="FC423" s="72"/>
      <c r="FD423" s="72"/>
      <c r="FE423" s="72"/>
      <c r="FF423" s="72"/>
      <c r="FG423" s="72"/>
      <c r="FH423" s="72"/>
      <c r="FI423" s="72"/>
      <c r="FJ423" s="72"/>
      <c r="FK423" s="72"/>
      <c r="FL423" s="72"/>
    </row>
    <row r="424" spans="24:168">
      <c r="X424" s="75"/>
      <c r="Z424" s="75"/>
      <c r="AA424" s="75"/>
      <c r="AB424" s="75"/>
      <c r="AC424" s="75"/>
      <c r="AD424" s="75"/>
      <c r="AE424" s="75"/>
      <c r="AL424" s="79"/>
      <c r="AM424" s="79"/>
      <c r="AN424" s="79"/>
      <c r="AO424" s="79"/>
      <c r="AP424" s="79"/>
      <c r="AQ424" s="79"/>
      <c r="AR424" s="79"/>
      <c r="AS424" s="79"/>
      <c r="AT424" s="79"/>
      <c r="AU424" s="79"/>
      <c r="AV424" s="79"/>
      <c r="BB424" s="80"/>
      <c r="BI424" s="74"/>
      <c r="BJ424" s="74"/>
      <c r="BK424" s="74"/>
      <c r="BL424" s="74"/>
      <c r="BM424" s="74"/>
      <c r="BN424" s="74"/>
      <c r="BO424" s="74"/>
      <c r="BP424" s="74"/>
      <c r="BQ424" s="74"/>
      <c r="BR424" s="74"/>
      <c r="BS424" s="74"/>
      <c r="BT424" s="74"/>
      <c r="BU424" s="74"/>
      <c r="FB424" s="72"/>
      <c r="FC424" s="72"/>
      <c r="FD424" s="72"/>
      <c r="FE424" s="72"/>
      <c r="FF424" s="72"/>
      <c r="FG424" s="72"/>
      <c r="FH424" s="72"/>
      <c r="FI424" s="72"/>
      <c r="FJ424" s="72"/>
      <c r="FK424" s="72"/>
      <c r="FL424" s="72"/>
    </row>
    <row r="425" spans="24:168">
      <c r="X425" s="75"/>
      <c r="Z425" s="75"/>
      <c r="AA425" s="75"/>
      <c r="AB425" s="75"/>
      <c r="AC425" s="75"/>
      <c r="AD425" s="75"/>
      <c r="AE425" s="75"/>
      <c r="AL425" s="79"/>
      <c r="AM425" s="79"/>
      <c r="AN425" s="79"/>
      <c r="AO425" s="79"/>
      <c r="AP425" s="79"/>
      <c r="AQ425" s="79"/>
      <c r="AR425" s="79"/>
      <c r="AS425" s="79"/>
      <c r="AT425" s="79"/>
      <c r="AU425" s="79"/>
      <c r="AV425" s="79"/>
      <c r="BB425" s="80"/>
      <c r="BI425" s="74"/>
      <c r="BJ425" s="74"/>
      <c r="BK425" s="74"/>
      <c r="BL425" s="74"/>
      <c r="BM425" s="74"/>
      <c r="BN425" s="74"/>
      <c r="BO425" s="74"/>
      <c r="BP425" s="74"/>
      <c r="BQ425" s="74"/>
      <c r="BR425" s="74"/>
      <c r="BS425" s="74"/>
      <c r="BT425" s="74"/>
      <c r="BU425" s="74"/>
      <c r="FB425" s="72"/>
      <c r="FC425" s="72"/>
      <c r="FD425" s="72"/>
      <c r="FE425" s="72"/>
      <c r="FF425" s="72"/>
      <c r="FG425" s="72"/>
      <c r="FH425" s="72"/>
      <c r="FI425" s="72"/>
      <c r="FJ425" s="72"/>
      <c r="FK425" s="72"/>
      <c r="FL425" s="72"/>
    </row>
    <row r="426" spans="24:168">
      <c r="X426" s="75"/>
      <c r="Z426" s="75"/>
      <c r="AA426" s="75"/>
      <c r="AB426" s="75"/>
      <c r="AC426" s="75"/>
      <c r="AD426" s="75"/>
      <c r="AE426" s="75"/>
      <c r="AL426" s="79"/>
      <c r="AM426" s="79"/>
      <c r="AN426" s="79"/>
      <c r="AO426" s="79"/>
      <c r="AP426" s="79"/>
      <c r="AQ426" s="79"/>
      <c r="AR426" s="79"/>
      <c r="AS426" s="79"/>
      <c r="AT426" s="79"/>
      <c r="AU426" s="79"/>
      <c r="AV426" s="79"/>
      <c r="BB426" s="80"/>
      <c r="BI426" s="74"/>
      <c r="BJ426" s="74"/>
      <c r="BK426" s="74"/>
      <c r="BL426" s="74"/>
      <c r="BM426" s="74"/>
      <c r="BN426" s="74"/>
      <c r="BO426" s="74"/>
      <c r="BP426" s="74"/>
      <c r="BQ426" s="74"/>
      <c r="BR426" s="74"/>
      <c r="BS426" s="74"/>
      <c r="BT426" s="74"/>
      <c r="BU426" s="74"/>
      <c r="FB426" s="72"/>
      <c r="FC426" s="72"/>
      <c r="FD426" s="72"/>
      <c r="FE426" s="72"/>
      <c r="FF426" s="72"/>
      <c r="FG426" s="72"/>
      <c r="FH426" s="72"/>
      <c r="FI426" s="72"/>
      <c r="FJ426" s="72"/>
      <c r="FK426" s="72"/>
      <c r="FL426" s="72"/>
    </row>
    <row r="427" spans="24:168">
      <c r="X427" s="75"/>
      <c r="Z427" s="75"/>
      <c r="AA427" s="75"/>
      <c r="AB427" s="75"/>
      <c r="AC427" s="75"/>
      <c r="AD427" s="75"/>
      <c r="AE427" s="75"/>
      <c r="AL427" s="79"/>
      <c r="AM427" s="79"/>
      <c r="AN427" s="79"/>
      <c r="AO427" s="79"/>
      <c r="AP427" s="79"/>
      <c r="AQ427" s="79"/>
      <c r="AR427" s="79"/>
      <c r="AS427" s="79"/>
      <c r="AT427" s="79"/>
      <c r="AU427" s="79"/>
      <c r="AV427" s="79"/>
      <c r="BB427" s="80"/>
      <c r="BI427" s="74"/>
      <c r="BJ427" s="74"/>
      <c r="BK427" s="74"/>
      <c r="BL427" s="74"/>
      <c r="BM427" s="74"/>
      <c r="BN427" s="74"/>
      <c r="BO427" s="74"/>
      <c r="BP427" s="74"/>
      <c r="BQ427" s="74"/>
      <c r="BR427" s="74"/>
      <c r="BS427" s="74"/>
      <c r="BT427" s="74"/>
      <c r="BU427" s="74"/>
      <c r="FB427" s="72"/>
      <c r="FC427" s="72"/>
      <c r="FD427" s="72"/>
      <c r="FE427" s="72"/>
      <c r="FF427" s="72"/>
      <c r="FG427" s="72"/>
      <c r="FH427" s="72"/>
      <c r="FI427" s="72"/>
      <c r="FJ427" s="72"/>
      <c r="FK427" s="72"/>
      <c r="FL427" s="72"/>
    </row>
    <row r="428" spans="24:168">
      <c r="X428" s="75"/>
      <c r="Z428" s="75"/>
      <c r="AA428" s="75"/>
      <c r="AB428" s="75"/>
      <c r="AC428" s="75"/>
      <c r="AD428" s="75"/>
      <c r="AE428" s="75"/>
      <c r="AL428" s="79"/>
      <c r="AM428" s="79"/>
      <c r="AN428" s="79"/>
      <c r="AO428" s="79"/>
      <c r="AP428" s="79"/>
      <c r="AQ428" s="79"/>
      <c r="AR428" s="79"/>
      <c r="AS428" s="79"/>
      <c r="AT428" s="79"/>
      <c r="AU428" s="79"/>
      <c r="AV428" s="79"/>
      <c r="BB428" s="80"/>
      <c r="BI428" s="74"/>
      <c r="BJ428" s="74"/>
      <c r="BK428" s="74"/>
      <c r="BL428" s="74"/>
      <c r="BM428" s="74"/>
      <c r="BN428" s="74"/>
      <c r="BO428" s="74"/>
      <c r="BP428" s="74"/>
      <c r="BQ428" s="74"/>
      <c r="BR428" s="74"/>
      <c r="BS428" s="74"/>
      <c r="BT428" s="74"/>
      <c r="BU428" s="74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</row>
    <row r="429" spans="24:168">
      <c r="X429" s="75"/>
      <c r="Z429" s="75"/>
      <c r="AA429" s="75"/>
      <c r="AB429" s="75"/>
      <c r="AC429" s="75"/>
      <c r="AD429" s="75"/>
      <c r="AE429" s="75"/>
      <c r="AL429" s="79"/>
      <c r="AM429" s="79"/>
      <c r="AN429" s="79"/>
      <c r="AO429" s="79"/>
      <c r="AP429" s="79"/>
      <c r="AQ429" s="79"/>
      <c r="AR429" s="79"/>
      <c r="AS429" s="79"/>
      <c r="AT429" s="79"/>
      <c r="AU429" s="79"/>
      <c r="AV429" s="79"/>
      <c r="BB429" s="80"/>
      <c r="BI429" s="74"/>
      <c r="BJ429" s="74"/>
      <c r="BK429" s="74"/>
      <c r="BL429" s="74"/>
      <c r="BM429" s="74"/>
      <c r="BN429" s="74"/>
      <c r="BO429" s="74"/>
      <c r="BP429" s="74"/>
      <c r="BQ429" s="74"/>
      <c r="BR429" s="74"/>
      <c r="BS429" s="74"/>
      <c r="BT429" s="74"/>
      <c r="BU429" s="74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</row>
    <row r="430" spans="24:168">
      <c r="X430" s="75"/>
      <c r="Z430" s="75"/>
      <c r="AA430" s="75"/>
      <c r="AB430" s="75"/>
      <c r="AC430" s="75"/>
      <c r="AD430" s="75"/>
      <c r="AE430" s="75"/>
      <c r="AL430" s="79"/>
      <c r="AM430" s="79"/>
      <c r="AN430" s="79"/>
      <c r="AO430" s="79"/>
      <c r="AP430" s="79"/>
      <c r="AQ430" s="79"/>
      <c r="AR430" s="79"/>
      <c r="AS430" s="79"/>
      <c r="AT430" s="79"/>
      <c r="AU430" s="79"/>
      <c r="AV430" s="79"/>
      <c r="BB430" s="80"/>
      <c r="BI430" s="74"/>
      <c r="BJ430" s="74"/>
      <c r="BK430" s="74"/>
      <c r="BL430" s="74"/>
      <c r="BM430" s="74"/>
      <c r="BN430" s="74"/>
      <c r="BO430" s="74"/>
      <c r="BP430" s="74"/>
      <c r="BQ430" s="74"/>
      <c r="BR430" s="74"/>
      <c r="BS430" s="74"/>
      <c r="BT430" s="74"/>
      <c r="BU430" s="74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</row>
    <row r="431" spans="24:168">
      <c r="X431" s="75"/>
      <c r="Z431" s="75"/>
      <c r="AA431" s="75"/>
      <c r="AB431" s="75"/>
      <c r="AC431" s="75"/>
      <c r="AD431" s="75"/>
      <c r="AE431" s="75"/>
      <c r="AL431" s="79"/>
      <c r="AM431" s="79"/>
      <c r="AN431" s="79"/>
      <c r="AO431" s="79"/>
      <c r="AP431" s="79"/>
      <c r="AQ431" s="79"/>
      <c r="AR431" s="79"/>
      <c r="AS431" s="79"/>
      <c r="AT431" s="79"/>
      <c r="AU431" s="79"/>
      <c r="AV431" s="79"/>
      <c r="BB431" s="74"/>
      <c r="BC431" s="74"/>
      <c r="BD431" s="74"/>
      <c r="BE431" s="74"/>
      <c r="BF431" s="74"/>
      <c r="BI431" s="74"/>
      <c r="BJ431" s="74"/>
      <c r="BK431" s="74"/>
      <c r="BL431" s="74"/>
      <c r="BM431" s="74"/>
      <c r="BN431" s="74"/>
      <c r="BO431" s="74"/>
      <c r="BP431" s="74"/>
      <c r="BQ431" s="74"/>
      <c r="BR431" s="74"/>
      <c r="BS431" s="74"/>
      <c r="BT431" s="74"/>
      <c r="BU431" s="74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</row>
    <row r="432" spans="24:168">
      <c r="X432" s="75"/>
      <c r="Z432" s="75"/>
      <c r="AA432" s="75"/>
      <c r="AB432" s="75"/>
      <c r="AC432" s="75"/>
      <c r="AD432" s="75"/>
      <c r="AE432" s="75"/>
      <c r="AL432" s="79"/>
      <c r="AM432" s="79"/>
      <c r="AN432" s="79"/>
      <c r="AO432" s="79"/>
      <c r="AP432" s="79"/>
      <c r="AQ432" s="79"/>
      <c r="AR432" s="79"/>
      <c r="AS432" s="79"/>
      <c r="AT432" s="79"/>
      <c r="AU432" s="79"/>
      <c r="AV432" s="79"/>
      <c r="BB432" s="74"/>
      <c r="BC432" s="74"/>
      <c r="BD432" s="74"/>
      <c r="BE432" s="74"/>
      <c r="BF432" s="74"/>
      <c r="BH432" s="74"/>
      <c r="BI432" s="74"/>
      <c r="BJ432" s="74"/>
      <c r="BK432" s="74"/>
      <c r="BL432" s="74"/>
      <c r="BM432" s="74"/>
      <c r="BN432" s="74"/>
      <c r="BO432" s="74"/>
      <c r="BP432" s="74"/>
      <c r="BQ432" s="74"/>
      <c r="BR432" s="74"/>
      <c r="BS432" s="74"/>
      <c r="BT432" s="74"/>
      <c r="BU432" s="74"/>
      <c r="FB432" s="72"/>
      <c r="FC432" s="72"/>
      <c r="FD432" s="72"/>
      <c r="FE432" s="72"/>
      <c r="FF432" s="72"/>
      <c r="FG432" s="72"/>
      <c r="FH432" s="72"/>
      <c r="FI432" s="72"/>
      <c r="FJ432" s="72"/>
      <c r="FK432" s="72"/>
      <c r="FL432" s="72"/>
    </row>
    <row r="433" spans="24:168">
      <c r="X433" s="75"/>
      <c r="Z433" s="75"/>
      <c r="AA433" s="75"/>
      <c r="AB433" s="75"/>
      <c r="AC433" s="75"/>
      <c r="AD433" s="75"/>
      <c r="AE433" s="75"/>
      <c r="AL433" s="79"/>
      <c r="AM433" s="79"/>
      <c r="AN433" s="79"/>
      <c r="AO433" s="79"/>
      <c r="AP433" s="79"/>
      <c r="AQ433" s="79"/>
      <c r="AR433" s="79"/>
      <c r="AS433" s="79"/>
      <c r="AT433" s="79"/>
      <c r="AU433" s="79"/>
      <c r="AV433" s="79"/>
      <c r="AZ433" s="74"/>
      <c r="BB433" s="74"/>
      <c r="BC433" s="74"/>
      <c r="BD433" s="74"/>
      <c r="BE433" s="74"/>
      <c r="BF433" s="74"/>
      <c r="BG433" s="74"/>
      <c r="BH433" s="74"/>
      <c r="BI433" s="74"/>
      <c r="BJ433" s="74"/>
      <c r="BK433" s="74"/>
      <c r="BL433" s="74"/>
      <c r="BM433" s="74"/>
      <c r="BN433" s="74"/>
      <c r="BO433" s="74"/>
      <c r="BP433" s="74"/>
      <c r="BQ433" s="74"/>
      <c r="BR433" s="74"/>
      <c r="BS433" s="74"/>
      <c r="BT433" s="74"/>
      <c r="BU433" s="74"/>
      <c r="FB433" s="72"/>
      <c r="FC433" s="72"/>
      <c r="FD433" s="72"/>
      <c r="FE433" s="72"/>
      <c r="FF433" s="72"/>
      <c r="FG433" s="72"/>
      <c r="FH433" s="72"/>
      <c r="FI433" s="72"/>
      <c r="FJ433" s="72"/>
      <c r="FK433" s="72"/>
      <c r="FL433" s="72"/>
    </row>
    <row r="434" spans="24:168">
      <c r="X434" s="75"/>
      <c r="Z434" s="75"/>
      <c r="AA434" s="75"/>
      <c r="AB434" s="75"/>
      <c r="AC434" s="75"/>
      <c r="AD434" s="75"/>
      <c r="AE434" s="75"/>
      <c r="AL434" s="79"/>
      <c r="AM434" s="79"/>
      <c r="AN434" s="79"/>
      <c r="AO434" s="79"/>
      <c r="AP434" s="79"/>
      <c r="AQ434" s="79"/>
      <c r="AR434" s="79"/>
      <c r="AS434" s="79"/>
      <c r="AT434" s="79"/>
      <c r="AU434" s="79"/>
      <c r="AV434" s="79"/>
      <c r="AX434" s="74"/>
      <c r="AY434" s="74"/>
      <c r="AZ434" s="74"/>
      <c r="BA434" s="74"/>
      <c r="BB434" s="74"/>
      <c r="BC434" s="74"/>
      <c r="BD434" s="74"/>
      <c r="BE434" s="74"/>
      <c r="BF434" s="74"/>
      <c r="BG434" s="74"/>
      <c r="BI434" s="74"/>
      <c r="BJ434" s="74"/>
      <c r="BK434" s="74"/>
      <c r="BL434" s="74"/>
      <c r="BM434" s="74"/>
      <c r="BN434" s="74"/>
      <c r="BO434" s="74"/>
      <c r="BP434" s="74"/>
      <c r="BQ434" s="74"/>
      <c r="BR434" s="74"/>
      <c r="BS434" s="74"/>
      <c r="BT434" s="74"/>
      <c r="BU434" s="74"/>
      <c r="EQ434" s="72"/>
      <c r="ER434" s="72"/>
      <c r="ES434" s="72"/>
      <c r="ET434" s="72"/>
      <c r="EU434" s="72"/>
      <c r="EV434" s="72"/>
      <c r="EW434" s="72"/>
      <c r="EX434" s="72"/>
      <c r="EY434" s="72"/>
      <c r="EZ434" s="72"/>
      <c r="FA434" s="72"/>
      <c r="FB434" s="72"/>
      <c r="FC434" s="72"/>
      <c r="FD434" s="72"/>
      <c r="FE434" s="72"/>
      <c r="FF434" s="72"/>
      <c r="FG434" s="72"/>
      <c r="FH434" s="72"/>
      <c r="FI434" s="72"/>
      <c r="FJ434" s="72"/>
      <c r="FK434" s="72"/>
      <c r="FL434" s="72"/>
    </row>
    <row r="435" spans="24:168">
      <c r="X435" s="75"/>
      <c r="Z435" s="75"/>
      <c r="AA435" s="75"/>
      <c r="AB435" s="75"/>
      <c r="AC435" s="75"/>
      <c r="AD435" s="75"/>
      <c r="AE435" s="75"/>
      <c r="AL435" s="79"/>
      <c r="AM435" s="79"/>
      <c r="AN435" s="79"/>
      <c r="AO435" s="79"/>
      <c r="AP435" s="79"/>
      <c r="AQ435" s="79"/>
      <c r="AR435" s="79"/>
      <c r="AS435" s="79"/>
      <c r="AT435" s="79"/>
      <c r="AU435" s="79"/>
      <c r="AV435" s="79"/>
      <c r="AX435" s="74"/>
      <c r="AY435" s="74"/>
      <c r="AZ435" s="74"/>
      <c r="BA435" s="74"/>
      <c r="BB435" s="80"/>
      <c r="BI435" s="74"/>
      <c r="BJ435" s="74"/>
      <c r="BK435" s="74"/>
      <c r="BL435" s="74"/>
      <c r="BM435" s="74"/>
      <c r="BN435" s="74"/>
      <c r="BO435" s="74"/>
      <c r="BP435" s="74"/>
      <c r="BQ435" s="74"/>
      <c r="BR435" s="74"/>
      <c r="BS435" s="74"/>
      <c r="BT435" s="74"/>
      <c r="BU435" s="74"/>
      <c r="EQ435" s="72"/>
      <c r="ER435" s="72"/>
      <c r="ES435" s="72"/>
      <c r="ET435" s="72"/>
      <c r="EU435" s="72"/>
      <c r="EV435" s="72"/>
      <c r="EW435" s="72"/>
      <c r="EX435" s="72"/>
      <c r="EY435" s="72"/>
      <c r="EZ435" s="72"/>
      <c r="FA435" s="72"/>
      <c r="FB435" s="72"/>
      <c r="FC435" s="72"/>
      <c r="FD435" s="72"/>
      <c r="FE435" s="72"/>
      <c r="FF435" s="72"/>
      <c r="FG435" s="72"/>
      <c r="FH435" s="72"/>
      <c r="FI435" s="72"/>
      <c r="FJ435" s="72"/>
      <c r="FK435" s="72"/>
      <c r="FL435" s="72"/>
    </row>
    <row r="436" spans="24:168">
      <c r="X436" s="75"/>
      <c r="Z436" s="75"/>
      <c r="AA436" s="75"/>
      <c r="AB436" s="75"/>
      <c r="AC436" s="75"/>
      <c r="AD436" s="75"/>
      <c r="AE436" s="75"/>
      <c r="AL436" s="79"/>
      <c r="AM436" s="79"/>
      <c r="AN436" s="79"/>
      <c r="AO436" s="79"/>
      <c r="AP436" s="79"/>
      <c r="AQ436" s="79"/>
      <c r="AR436" s="79"/>
      <c r="AS436" s="79"/>
      <c r="AT436" s="79"/>
      <c r="AU436" s="79"/>
      <c r="AV436" s="79"/>
      <c r="AX436" s="74"/>
      <c r="AY436" s="74"/>
      <c r="AZ436" s="74"/>
      <c r="BA436" s="74"/>
      <c r="BB436" s="80"/>
      <c r="BI436" s="74"/>
      <c r="BJ436" s="74"/>
      <c r="BK436" s="74"/>
      <c r="BL436" s="74"/>
      <c r="BM436" s="74"/>
      <c r="BN436" s="74"/>
      <c r="BO436" s="74"/>
      <c r="BP436" s="74"/>
      <c r="BQ436" s="74"/>
      <c r="BR436" s="74"/>
      <c r="BS436" s="74"/>
      <c r="BT436" s="74"/>
      <c r="BU436" s="74"/>
      <c r="FB436" s="72"/>
      <c r="FC436" s="72"/>
      <c r="FD436" s="72"/>
      <c r="FE436" s="72"/>
      <c r="FF436" s="72"/>
      <c r="FG436" s="72"/>
      <c r="FH436" s="72"/>
      <c r="FI436" s="72"/>
      <c r="FJ436" s="72"/>
      <c r="FK436" s="72"/>
      <c r="FL436" s="72"/>
    </row>
    <row r="437" spans="24:168">
      <c r="X437" s="75"/>
      <c r="Z437" s="75"/>
      <c r="AA437" s="75"/>
      <c r="AB437" s="75"/>
      <c r="AC437" s="75"/>
      <c r="AD437" s="75"/>
      <c r="AE437" s="75"/>
      <c r="AL437" s="79"/>
      <c r="AM437" s="79"/>
      <c r="AN437" s="79"/>
      <c r="AO437" s="79"/>
      <c r="AP437" s="79"/>
      <c r="AQ437" s="79"/>
      <c r="AR437" s="79"/>
      <c r="AS437" s="79"/>
      <c r="AT437" s="79"/>
      <c r="AU437" s="79"/>
      <c r="AV437" s="79"/>
      <c r="AX437" s="74"/>
      <c r="AY437" s="74"/>
      <c r="BA437" s="74"/>
      <c r="BB437" s="80"/>
      <c r="BI437" s="74"/>
      <c r="BJ437" s="74"/>
      <c r="BK437" s="74"/>
      <c r="BL437" s="74"/>
      <c r="BM437" s="74"/>
      <c r="BN437" s="74"/>
      <c r="BO437" s="74"/>
      <c r="BP437" s="74"/>
      <c r="BQ437" s="74"/>
      <c r="BR437" s="74"/>
      <c r="BS437" s="74"/>
      <c r="BT437" s="74"/>
      <c r="BU437" s="74"/>
      <c r="FB437" s="72"/>
      <c r="FC437" s="72"/>
      <c r="FD437" s="72"/>
      <c r="FE437" s="72"/>
      <c r="FF437" s="72"/>
      <c r="FG437" s="72"/>
      <c r="FH437" s="72"/>
      <c r="FI437" s="72"/>
      <c r="FJ437" s="72"/>
      <c r="FK437" s="72"/>
      <c r="FL437" s="72"/>
    </row>
    <row r="438" spans="24:168">
      <c r="X438" s="75"/>
      <c r="Z438" s="75"/>
      <c r="AA438" s="75"/>
      <c r="AB438" s="75"/>
      <c r="AC438" s="75"/>
      <c r="AD438" s="75"/>
      <c r="AE438" s="75"/>
      <c r="AL438" s="79"/>
      <c r="AM438" s="79"/>
      <c r="AN438" s="79"/>
      <c r="AO438" s="79"/>
      <c r="AP438" s="79"/>
      <c r="AQ438" s="79"/>
      <c r="AR438" s="79"/>
      <c r="AS438" s="79"/>
      <c r="AT438" s="79"/>
      <c r="AU438" s="79"/>
      <c r="AV438" s="79"/>
      <c r="BB438" s="80"/>
      <c r="BI438" s="74"/>
      <c r="BJ438" s="74"/>
      <c r="BK438" s="74"/>
      <c r="BL438" s="74"/>
      <c r="BM438" s="74"/>
      <c r="BN438" s="74"/>
      <c r="BO438" s="74"/>
      <c r="BP438" s="74"/>
      <c r="BQ438" s="74"/>
      <c r="BR438" s="74"/>
      <c r="BS438" s="74"/>
      <c r="BT438" s="74"/>
      <c r="BU438" s="74"/>
      <c r="FB438" s="72"/>
      <c r="FC438" s="72"/>
      <c r="FD438" s="72"/>
      <c r="FE438" s="72"/>
      <c r="FF438" s="72"/>
      <c r="FG438" s="72"/>
      <c r="FH438" s="72"/>
      <c r="FI438" s="72"/>
      <c r="FJ438" s="72"/>
      <c r="FK438" s="72"/>
      <c r="FL438" s="72"/>
    </row>
    <row r="439" spans="24:168">
      <c r="X439" s="75"/>
      <c r="Z439" s="75"/>
      <c r="AA439" s="75"/>
      <c r="AB439" s="75"/>
      <c r="AC439" s="75"/>
      <c r="AD439" s="75"/>
      <c r="AE439" s="75"/>
      <c r="AL439" s="79"/>
      <c r="AM439" s="79"/>
      <c r="AN439" s="79"/>
      <c r="AO439" s="79"/>
      <c r="AP439" s="79"/>
      <c r="AQ439" s="79"/>
      <c r="AR439" s="79"/>
      <c r="AS439" s="79"/>
      <c r="AT439" s="79"/>
      <c r="AU439" s="79"/>
      <c r="AV439" s="79"/>
      <c r="BB439" s="80"/>
      <c r="BI439" s="74"/>
      <c r="BJ439" s="74"/>
      <c r="BK439" s="74"/>
      <c r="BL439" s="74"/>
      <c r="BM439" s="74"/>
      <c r="BN439" s="74"/>
      <c r="BO439" s="74"/>
      <c r="BP439" s="74"/>
      <c r="BQ439" s="74"/>
      <c r="BR439" s="74"/>
      <c r="BS439" s="74"/>
      <c r="BT439" s="74"/>
      <c r="BU439" s="74"/>
      <c r="FB439" s="72"/>
      <c r="FC439" s="72"/>
      <c r="FD439" s="72"/>
      <c r="FE439" s="72"/>
      <c r="FF439" s="72"/>
      <c r="FG439" s="72"/>
      <c r="FH439" s="72"/>
      <c r="FI439" s="72"/>
      <c r="FJ439" s="72"/>
      <c r="FK439" s="72"/>
      <c r="FL439" s="72"/>
    </row>
    <row r="440" spans="24:168">
      <c r="X440" s="75"/>
      <c r="Z440" s="75"/>
      <c r="AA440" s="75"/>
      <c r="AB440" s="75"/>
      <c r="AC440" s="75"/>
      <c r="AD440" s="75"/>
      <c r="AE440" s="75"/>
      <c r="AL440" s="79"/>
      <c r="AM440" s="79"/>
      <c r="AN440" s="79"/>
      <c r="AO440" s="79"/>
      <c r="AP440" s="79"/>
      <c r="AQ440" s="79"/>
      <c r="AR440" s="79"/>
      <c r="AS440" s="79"/>
      <c r="AT440" s="79"/>
      <c r="AU440" s="79"/>
      <c r="AV440" s="79"/>
      <c r="BB440" s="80"/>
      <c r="BI440" s="74"/>
      <c r="BJ440" s="74"/>
      <c r="BK440" s="74"/>
      <c r="BL440" s="74"/>
      <c r="BM440" s="74"/>
      <c r="BN440" s="74"/>
      <c r="BO440" s="74"/>
      <c r="BP440" s="74"/>
      <c r="BQ440" s="74"/>
      <c r="BR440" s="74"/>
      <c r="BS440" s="74"/>
      <c r="BT440" s="74"/>
      <c r="BU440" s="74"/>
      <c r="FB440" s="72"/>
      <c r="FC440" s="72"/>
      <c r="FD440" s="72"/>
      <c r="FE440" s="72"/>
      <c r="FF440" s="72"/>
      <c r="FG440" s="72"/>
      <c r="FH440" s="72"/>
      <c r="FI440" s="72"/>
      <c r="FJ440" s="72"/>
      <c r="FK440" s="72"/>
      <c r="FL440" s="72"/>
    </row>
    <row r="441" spans="24:168">
      <c r="X441" s="75"/>
      <c r="Z441" s="75"/>
      <c r="AA441" s="75"/>
      <c r="AB441" s="75"/>
      <c r="AC441" s="75"/>
      <c r="AD441" s="75"/>
      <c r="AE441" s="75"/>
      <c r="AL441" s="79"/>
      <c r="AM441" s="79"/>
      <c r="AN441" s="79"/>
      <c r="AO441" s="79"/>
      <c r="AP441" s="79"/>
      <c r="AQ441" s="79"/>
      <c r="AR441" s="79"/>
      <c r="AS441" s="79"/>
      <c r="AT441" s="79"/>
      <c r="AU441" s="79"/>
      <c r="AV441" s="79"/>
      <c r="BB441" s="80"/>
      <c r="BI441" s="74"/>
      <c r="BJ441" s="74"/>
      <c r="BK441" s="74"/>
      <c r="BL441" s="74"/>
      <c r="BM441" s="74"/>
      <c r="BN441" s="74"/>
      <c r="BO441" s="74"/>
      <c r="BP441" s="74"/>
      <c r="BQ441" s="74"/>
      <c r="BR441" s="74"/>
      <c r="BS441" s="74"/>
      <c r="BT441" s="74"/>
      <c r="BU441" s="74"/>
      <c r="FB441" s="72"/>
      <c r="FC441" s="72"/>
      <c r="FD441" s="72"/>
      <c r="FE441" s="72"/>
      <c r="FF441" s="72"/>
      <c r="FG441" s="72"/>
      <c r="FH441" s="72"/>
      <c r="FI441" s="72"/>
      <c r="FJ441" s="72"/>
      <c r="FK441" s="72"/>
      <c r="FL441" s="72"/>
    </row>
    <row r="442" spans="24:168">
      <c r="X442" s="75"/>
      <c r="Z442" s="75"/>
      <c r="AA442" s="75"/>
      <c r="AB442" s="75"/>
      <c r="AC442" s="75"/>
      <c r="AD442" s="75"/>
      <c r="AE442" s="75"/>
      <c r="AL442" s="79"/>
      <c r="AM442" s="79"/>
      <c r="AN442" s="79"/>
      <c r="AO442" s="79"/>
      <c r="AP442" s="79"/>
      <c r="AQ442" s="79"/>
      <c r="AR442" s="79"/>
      <c r="AS442" s="79"/>
      <c r="AT442" s="79"/>
      <c r="AU442" s="79"/>
      <c r="AV442" s="79"/>
      <c r="BB442" s="80"/>
      <c r="BI442" s="74"/>
      <c r="BJ442" s="74"/>
      <c r="BK442" s="74"/>
      <c r="BL442" s="74"/>
      <c r="BM442" s="74"/>
      <c r="BN442" s="74"/>
      <c r="BO442" s="74"/>
      <c r="BP442" s="74"/>
      <c r="BQ442" s="74"/>
      <c r="BR442" s="74"/>
      <c r="BS442" s="74"/>
      <c r="BT442" s="74"/>
      <c r="BU442" s="74"/>
      <c r="FB442" s="72"/>
      <c r="FC442" s="72"/>
      <c r="FD442" s="72"/>
      <c r="FE442" s="72"/>
      <c r="FF442" s="72"/>
      <c r="FG442" s="72"/>
      <c r="FH442" s="72"/>
      <c r="FI442" s="72"/>
      <c r="FJ442" s="72"/>
      <c r="FK442" s="72"/>
      <c r="FL442" s="72"/>
    </row>
    <row r="443" spans="24:168">
      <c r="X443" s="75"/>
      <c r="Z443" s="75"/>
      <c r="AA443" s="75"/>
      <c r="AB443" s="75"/>
      <c r="AC443" s="75"/>
      <c r="AD443" s="75"/>
      <c r="AE443" s="75"/>
      <c r="AL443" s="79"/>
      <c r="AM443" s="79"/>
      <c r="AN443" s="79"/>
      <c r="AO443" s="79"/>
      <c r="AP443" s="79"/>
      <c r="AQ443" s="79"/>
      <c r="AR443" s="79"/>
      <c r="AS443" s="79"/>
      <c r="AT443" s="79"/>
      <c r="AU443" s="79"/>
      <c r="AV443" s="79"/>
      <c r="BB443" s="80"/>
      <c r="BI443" s="74"/>
      <c r="BJ443" s="74"/>
      <c r="BK443" s="74"/>
      <c r="BL443" s="74"/>
      <c r="BM443" s="74"/>
      <c r="BN443" s="74"/>
      <c r="BO443" s="74"/>
      <c r="BP443" s="74"/>
      <c r="BQ443" s="74"/>
      <c r="BR443" s="74"/>
      <c r="BS443" s="74"/>
      <c r="BT443" s="74"/>
      <c r="BU443" s="74"/>
      <c r="FB443" s="72"/>
      <c r="FC443" s="72"/>
      <c r="FD443" s="72"/>
      <c r="FE443" s="72"/>
      <c r="FF443" s="72"/>
      <c r="FG443" s="72"/>
      <c r="FH443" s="72"/>
      <c r="FI443" s="72"/>
      <c r="FJ443" s="72"/>
      <c r="FK443" s="72"/>
      <c r="FL443" s="72"/>
    </row>
    <row r="444" spans="24:168">
      <c r="X444" s="75"/>
      <c r="Z444" s="75"/>
      <c r="AA444" s="75"/>
      <c r="AB444" s="75"/>
      <c r="AC444" s="75"/>
      <c r="AD444" s="75"/>
      <c r="AE444" s="75"/>
      <c r="AL444" s="79"/>
      <c r="AM444" s="79"/>
      <c r="AN444" s="79"/>
      <c r="AO444" s="79"/>
      <c r="AP444" s="79"/>
      <c r="AQ444" s="79"/>
      <c r="AR444" s="79"/>
      <c r="AS444" s="79"/>
      <c r="AT444" s="79"/>
      <c r="AU444" s="79"/>
      <c r="AV444" s="79"/>
      <c r="BB444" s="80"/>
      <c r="BI444" s="74"/>
      <c r="BJ444" s="74"/>
      <c r="BK444" s="74"/>
      <c r="BL444" s="74"/>
      <c r="BM444" s="74"/>
      <c r="BN444" s="74"/>
      <c r="BO444" s="74"/>
      <c r="BP444" s="74"/>
      <c r="BQ444" s="74"/>
      <c r="BR444" s="74"/>
      <c r="BS444" s="74"/>
      <c r="BT444" s="74"/>
      <c r="BU444" s="74"/>
      <c r="FB444" s="72"/>
      <c r="FC444" s="72"/>
      <c r="FD444" s="72"/>
      <c r="FE444" s="72"/>
      <c r="FF444" s="72"/>
      <c r="FG444" s="72"/>
      <c r="FH444" s="72"/>
      <c r="FI444" s="72"/>
      <c r="FJ444" s="72"/>
      <c r="FK444" s="72"/>
      <c r="FL444" s="72"/>
    </row>
    <row r="445" spans="24:168">
      <c r="X445" s="75"/>
      <c r="Z445" s="75"/>
      <c r="AA445" s="75"/>
      <c r="AB445" s="75"/>
      <c r="AC445" s="75"/>
      <c r="AD445" s="75"/>
      <c r="AE445" s="75"/>
      <c r="AL445" s="79"/>
      <c r="AM445" s="79"/>
      <c r="AN445" s="79"/>
      <c r="AO445" s="79"/>
      <c r="AP445" s="79"/>
      <c r="AQ445" s="79"/>
      <c r="AR445" s="79"/>
      <c r="AS445" s="79"/>
      <c r="AT445" s="79"/>
      <c r="AU445" s="79"/>
      <c r="AV445" s="79"/>
      <c r="BB445" s="80"/>
      <c r="BI445" s="74"/>
      <c r="BJ445" s="74"/>
      <c r="BK445" s="74"/>
      <c r="BL445" s="74"/>
      <c r="BM445" s="74"/>
      <c r="BN445" s="74"/>
      <c r="BO445" s="74"/>
      <c r="BP445" s="74"/>
      <c r="BQ445" s="74"/>
      <c r="BR445" s="74"/>
      <c r="BS445" s="74"/>
      <c r="BT445" s="74"/>
      <c r="BU445" s="74"/>
      <c r="FB445" s="72"/>
      <c r="FC445" s="72"/>
      <c r="FD445" s="72"/>
      <c r="FE445" s="72"/>
      <c r="FF445" s="72"/>
      <c r="FG445" s="72"/>
      <c r="FH445" s="72"/>
      <c r="FI445" s="72"/>
      <c r="FJ445" s="72"/>
      <c r="FK445" s="72"/>
      <c r="FL445" s="72"/>
    </row>
    <row r="446" spans="24:168">
      <c r="X446" s="75"/>
      <c r="Z446" s="75"/>
      <c r="AA446" s="75"/>
      <c r="AB446" s="75"/>
      <c r="AC446" s="75"/>
      <c r="AD446" s="75"/>
      <c r="AE446" s="75"/>
      <c r="AL446" s="79"/>
      <c r="AM446" s="79"/>
      <c r="AN446" s="79"/>
      <c r="AO446" s="79"/>
      <c r="AP446" s="79"/>
      <c r="AQ446" s="79"/>
      <c r="AR446" s="79"/>
      <c r="AS446" s="79"/>
      <c r="AT446" s="79"/>
      <c r="AU446" s="79"/>
      <c r="AV446" s="79"/>
      <c r="BB446" s="74"/>
      <c r="BC446" s="74"/>
      <c r="BD446" s="74"/>
      <c r="BE446" s="74"/>
      <c r="BF446" s="74"/>
      <c r="BI446" s="74"/>
      <c r="BJ446" s="74"/>
      <c r="BK446" s="74"/>
      <c r="BL446" s="74"/>
      <c r="BM446" s="74"/>
      <c r="BN446" s="74"/>
      <c r="BO446" s="74"/>
      <c r="BP446" s="74"/>
      <c r="BQ446" s="74"/>
      <c r="BR446" s="74"/>
      <c r="BS446" s="74"/>
      <c r="BT446" s="74"/>
      <c r="BU446" s="74"/>
      <c r="FB446" s="72"/>
      <c r="FC446" s="72"/>
      <c r="FD446" s="72"/>
      <c r="FE446" s="72"/>
      <c r="FF446" s="72"/>
      <c r="FG446" s="72"/>
      <c r="FH446" s="72"/>
      <c r="FI446" s="72"/>
      <c r="FJ446" s="72"/>
      <c r="FK446" s="72"/>
      <c r="FL446" s="72"/>
    </row>
    <row r="447" spans="24:168">
      <c r="X447" s="75"/>
      <c r="Z447" s="75"/>
      <c r="AA447" s="79"/>
      <c r="AB447" s="79"/>
      <c r="AC447" s="79"/>
      <c r="AD447" s="79"/>
      <c r="AE447" s="79"/>
      <c r="AF447" s="79"/>
      <c r="AG447" s="79"/>
      <c r="AH447" s="79"/>
      <c r="AI447" s="79"/>
      <c r="AJ447" s="79"/>
      <c r="AK447" s="79"/>
      <c r="AL447" s="79"/>
      <c r="AM447" s="79"/>
      <c r="AN447" s="79"/>
      <c r="AO447" s="79"/>
      <c r="AP447" s="79"/>
      <c r="AQ447" s="79"/>
      <c r="AR447" s="79"/>
      <c r="AS447" s="79"/>
      <c r="AT447" s="79"/>
      <c r="AU447" s="79"/>
      <c r="AV447" s="79"/>
      <c r="BB447" s="74"/>
      <c r="BC447" s="74"/>
      <c r="BD447" s="74"/>
      <c r="BE447" s="74"/>
      <c r="BF447" s="74"/>
      <c r="BI447" s="74"/>
      <c r="BJ447" s="74"/>
      <c r="BK447" s="74"/>
      <c r="BL447" s="74"/>
      <c r="BM447" s="74"/>
      <c r="BN447" s="74"/>
      <c r="BO447" s="74"/>
      <c r="BP447" s="74"/>
      <c r="BQ447" s="74"/>
      <c r="BR447" s="74"/>
      <c r="BS447" s="74"/>
      <c r="BT447" s="74"/>
      <c r="BU447" s="74"/>
      <c r="FB447" s="72"/>
      <c r="FC447" s="72"/>
      <c r="FD447" s="72"/>
      <c r="FE447" s="72"/>
      <c r="FF447" s="72"/>
      <c r="FG447" s="72"/>
      <c r="FH447" s="72"/>
      <c r="FI447" s="72"/>
      <c r="FJ447" s="72"/>
      <c r="FK447" s="72"/>
      <c r="FL447" s="72"/>
    </row>
    <row r="448" spans="24:168">
      <c r="X448" s="75"/>
      <c r="Z448" s="75"/>
      <c r="AA448" s="79"/>
      <c r="AB448" s="79"/>
      <c r="AC448" s="79"/>
      <c r="AD448" s="79"/>
      <c r="AE448" s="79"/>
      <c r="AF448" s="79"/>
      <c r="AG448" s="79"/>
      <c r="AH448" s="79"/>
      <c r="AI448" s="79"/>
      <c r="AJ448" s="79"/>
      <c r="AK448" s="79"/>
      <c r="AL448" s="79"/>
      <c r="AM448" s="79"/>
      <c r="AN448" s="79"/>
      <c r="AO448" s="79"/>
      <c r="AP448" s="79"/>
      <c r="AQ448" s="79"/>
      <c r="AR448" s="79"/>
      <c r="AS448" s="79"/>
      <c r="AT448" s="79"/>
      <c r="AU448" s="79"/>
      <c r="AV448" s="79"/>
      <c r="AZ448" s="74"/>
      <c r="BB448" s="80"/>
      <c r="BI448" s="74"/>
      <c r="BJ448" s="74"/>
      <c r="BK448" s="74"/>
      <c r="BL448" s="74"/>
      <c r="BM448" s="74"/>
      <c r="BN448" s="74"/>
      <c r="BO448" s="74"/>
      <c r="BP448" s="74"/>
      <c r="BQ448" s="74"/>
      <c r="BR448" s="74"/>
      <c r="BS448" s="74"/>
      <c r="BT448" s="74"/>
      <c r="BU448" s="74"/>
      <c r="FB448" s="72"/>
      <c r="FC448" s="72"/>
      <c r="FD448" s="72"/>
      <c r="FE448" s="72"/>
      <c r="FF448" s="72"/>
      <c r="FG448" s="72"/>
      <c r="FH448" s="72"/>
      <c r="FI448" s="72"/>
      <c r="FJ448" s="72"/>
      <c r="FK448" s="72"/>
      <c r="FL448" s="72"/>
    </row>
    <row r="449" spans="24:168">
      <c r="X449" s="75"/>
      <c r="Z449" s="75"/>
      <c r="AA449" s="79"/>
      <c r="AB449" s="79"/>
      <c r="AC449" s="79"/>
      <c r="AD449" s="79"/>
      <c r="AE449" s="79"/>
      <c r="AF449" s="79"/>
      <c r="AG449" s="79"/>
      <c r="AH449" s="79"/>
      <c r="AI449" s="79"/>
      <c r="AJ449" s="79"/>
      <c r="AK449" s="79"/>
      <c r="AL449" s="79"/>
      <c r="AM449" s="79"/>
      <c r="AN449" s="79"/>
      <c r="AO449" s="79"/>
      <c r="AP449" s="79"/>
      <c r="AQ449" s="79"/>
      <c r="AR449" s="79"/>
      <c r="AS449" s="79"/>
      <c r="AT449" s="79"/>
      <c r="AU449" s="79"/>
      <c r="AV449" s="79"/>
      <c r="AX449" s="74"/>
      <c r="AY449" s="74"/>
      <c r="AZ449" s="74"/>
      <c r="BA449" s="74"/>
      <c r="BB449" s="80"/>
      <c r="BI449" s="74"/>
      <c r="BJ449" s="74"/>
      <c r="BK449" s="74"/>
      <c r="BL449" s="74"/>
      <c r="BM449" s="74"/>
      <c r="BN449" s="74"/>
      <c r="BO449" s="74"/>
      <c r="BP449" s="74"/>
      <c r="BQ449" s="74"/>
      <c r="BR449" s="74"/>
      <c r="BS449" s="74"/>
      <c r="BT449" s="74"/>
      <c r="BU449" s="74"/>
      <c r="FB449" s="72"/>
      <c r="FC449" s="72"/>
      <c r="FD449" s="72"/>
      <c r="FE449" s="72"/>
      <c r="FF449" s="72"/>
      <c r="FG449" s="72"/>
      <c r="FH449" s="72"/>
      <c r="FI449" s="72"/>
      <c r="FJ449" s="72"/>
      <c r="FK449" s="72"/>
      <c r="FL449" s="72"/>
    </row>
    <row r="450" spans="24:168">
      <c r="X450" s="75"/>
      <c r="Z450" s="75"/>
      <c r="AA450" s="79"/>
      <c r="AB450" s="79"/>
      <c r="AC450" s="79"/>
      <c r="AD450" s="79"/>
      <c r="AE450" s="79"/>
      <c r="AF450" s="79"/>
      <c r="AG450" s="79"/>
      <c r="AH450" s="79"/>
      <c r="AI450" s="79"/>
      <c r="AJ450" s="79"/>
      <c r="AK450" s="79"/>
      <c r="AL450" s="79"/>
      <c r="AM450" s="79"/>
      <c r="AN450" s="79"/>
      <c r="AO450" s="79"/>
      <c r="AP450" s="79"/>
      <c r="AQ450" s="79"/>
      <c r="AR450" s="79"/>
      <c r="AS450" s="79"/>
      <c r="AT450" s="79"/>
      <c r="AU450" s="79"/>
      <c r="AV450" s="79"/>
      <c r="AX450" s="74"/>
      <c r="AY450" s="74"/>
      <c r="BA450" s="74"/>
      <c r="BB450" s="80"/>
      <c r="BI450" s="74"/>
      <c r="BJ450" s="74"/>
      <c r="BK450" s="74"/>
      <c r="BL450" s="74"/>
      <c r="BM450" s="74"/>
      <c r="BN450" s="74"/>
      <c r="BO450" s="74"/>
      <c r="BP450" s="74"/>
      <c r="BQ450" s="74"/>
      <c r="BR450" s="74"/>
      <c r="BS450" s="74"/>
      <c r="BT450" s="74"/>
      <c r="BU450" s="74"/>
      <c r="FB450" s="72"/>
      <c r="FC450" s="72"/>
      <c r="FD450" s="72"/>
      <c r="FE450" s="72"/>
      <c r="FF450" s="72"/>
      <c r="FG450" s="72"/>
      <c r="FH450" s="72"/>
      <c r="FI450" s="72"/>
      <c r="FJ450" s="72"/>
      <c r="FK450" s="72"/>
      <c r="FL450" s="72"/>
    </row>
    <row r="451" spans="24:168">
      <c r="X451" s="75"/>
      <c r="Z451" s="75"/>
      <c r="AA451" s="75"/>
      <c r="AB451" s="75"/>
      <c r="AC451" s="75"/>
      <c r="AD451" s="75"/>
      <c r="AE451" s="75"/>
      <c r="AL451" s="79"/>
      <c r="AM451" s="79"/>
      <c r="AN451" s="79"/>
      <c r="AO451" s="79"/>
      <c r="AP451" s="79"/>
      <c r="AQ451" s="79"/>
      <c r="AR451" s="79"/>
      <c r="AS451" s="79"/>
      <c r="AT451" s="79"/>
      <c r="AU451" s="79"/>
      <c r="AV451" s="79"/>
      <c r="BB451" s="80"/>
      <c r="BI451" s="74"/>
      <c r="BJ451" s="74"/>
      <c r="BK451" s="74"/>
      <c r="BL451" s="74"/>
      <c r="BM451" s="74"/>
      <c r="BN451" s="74"/>
      <c r="BO451" s="74"/>
      <c r="BP451" s="74"/>
      <c r="BQ451" s="74"/>
      <c r="BR451" s="74"/>
      <c r="BS451" s="74"/>
      <c r="BT451" s="74"/>
      <c r="BU451" s="74"/>
      <c r="FB451" s="72"/>
      <c r="FC451" s="72"/>
      <c r="FD451" s="72"/>
      <c r="FE451" s="72"/>
      <c r="FF451" s="72"/>
      <c r="FG451" s="72"/>
      <c r="FH451" s="72"/>
      <c r="FI451" s="72"/>
      <c r="FJ451" s="72"/>
      <c r="FK451" s="72"/>
      <c r="FL451" s="72"/>
    </row>
    <row r="452" spans="24:168">
      <c r="X452" s="75"/>
      <c r="Z452" s="75"/>
      <c r="AA452" s="75"/>
      <c r="AB452" s="75"/>
      <c r="AC452" s="75"/>
      <c r="AD452" s="75"/>
      <c r="AE452" s="75"/>
      <c r="AL452" s="79"/>
      <c r="AM452" s="79"/>
      <c r="AN452" s="79"/>
      <c r="AO452" s="79"/>
      <c r="AP452" s="79"/>
      <c r="AQ452" s="79"/>
      <c r="AR452" s="79"/>
      <c r="AS452" s="79"/>
      <c r="AT452" s="79"/>
      <c r="AU452" s="79"/>
      <c r="AV452" s="79"/>
      <c r="BB452" s="80"/>
      <c r="BI452" s="74"/>
      <c r="BJ452" s="74"/>
      <c r="BK452" s="74"/>
      <c r="BL452" s="74"/>
      <c r="BM452" s="74"/>
      <c r="BN452" s="74"/>
      <c r="BO452" s="74"/>
      <c r="BP452" s="74"/>
      <c r="BQ452" s="74"/>
      <c r="BR452" s="74"/>
      <c r="BS452" s="74"/>
      <c r="BT452" s="74"/>
      <c r="BU452" s="74"/>
      <c r="FB452" s="72"/>
      <c r="FC452" s="72"/>
      <c r="FD452" s="72"/>
      <c r="FE452" s="72"/>
      <c r="FF452" s="72"/>
      <c r="FG452" s="72"/>
      <c r="FH452" s="72"/>
      <c r="FI452" s="72"/>
      <c r="FJ452" s="72"/>
      <c r="FK452" s="72"/>
      <c r="FL452" s="72"/>
    </row>
    <row r="453" spans="24:168">
      <c r="X453" s="75"/>
      <c r="Z453" s="75"/>
      <c r="AA453" s="75"/>
      <c r="AB453" s="75"/>
      <c r="AC453" s="75"/>
      <c r="AD453" s="75"/>
      <c r="AE453" s="75"/>
      <c r="AL453" s="79"/>
      <c r="AM453" s="79"/>
      <c r="AN453" s="79"/>
      <c r="AO453" s="79"/>
      <c r="AP453" s="79"/>
      <c r="AQ453" s="79"/>
      <c r="AR453" s="79"/>
      <c r="AS453" s="79"/>
      <c r="AT453" s="79"/>
      <c r="AU453" s="79"/>
      <c r="AV453" s="79"/>
      <c r="BB453" s="80"/>
      <c r="BI453" s="74"/>
      <c r="BJ453" s="74"/>
      <c r="BK453" s="74"/>
      <c r="BL453" s="74"/>
      <c r="BM453" s="74"/>
      <c r="BN453" s="74"/>
      <c r="BO453" s="74"/>
      <c r="BP453" s="74"/>
      <c r="BQ453" s="74"/>
      <c r="BR453" s="74"/>
      <c r="BS453" s="74"/>
      <c r="BT453" s="74"/>
      <c r="BU453" s="74"/>
      <c r="FB453" s="72"/>
      <c r="FC453" s="72"/>
      <c r="FD453" s="72"/>
      <c r="FE453" s="72"/>
      <c r="FF453" s="72"/>
      <c r="FG453" s="72"/>
      <c r="FH453" s="72"/>
      <c r="FI453" s="72"/>
      <c r="FJ453" s="72"/>
      <c r="FK453" s="72"/>
      <c r="FL453" s="72"/>
    </row>
    <row r="454" spans="24:168">
      <c r="X454" s="75"/>
      <c r="Z454" s="75"/>
      <c r="AA454" s="75"/>
      <c r="AB454" s="75"/>
      <c r="AC454" s="75"/>
      <c r="AD454" s="75"/>
      <c r="AE454" s="75"/>
      <c r="AL454" s="79"/>
      <c r="AM454" s="79"/>
      <c r="AN454" s="79"/>
      <c r="AO454" s="79"/>
      <c r="AP454" s="79"/>
      <c r="AQ454" s="79"/>
      <c r="AR454" s="79"/>
      <c r="AS454" s="79"/>
      <c r="AT454" s="79"/>
      <c r="AU454" s="79"/>
      <c r="AV454" s="79"/>
      <c r="BB454" s="80"/>
      <c r="BI454" s="74"/>
      <c r="BJ454" s="74"/>
      <c r="BK454" s="74"/>
      <c r="BL454" s="74"/>
      <c r="BM454" s="74"/>
      <c r="BN454" s="74"/>
      <c r="BO454" s="74"/>
      <c r="BP454" s="74"/>
      <c r="BQ454" s="74"/>
      <c r="BR454" s="74"/>
      <c r="BS454" s="74"/>
      <c r="BT454" s="74"/>
      <c r="BU454" s="74"/>
      <c r="FB454" s="72"/>
      <c r="FC454" s="72"/>
      <c r="FD454" s="72"/>
      <c r="FE454" s="72"/>
      <c r="FF454" s="72"/>
      <c r="FG454" s="72"/>
      <c r="FH454" s="72"/>
      <c r="FI454" s="72"/>
      <c r="FJ454" s="72"/>
      <c r="FK454" s="72"/>
      <c r="FL454" s="72"/>
    </row>
    <row r="455" spans="24:168">
      <c r="X455" s="75"/>
      <c r="Z455" s="75"/>
      <c r="AA455" s="75"/>
      <c r="AB455" s="75"/>
      <c r="AC455" s="75"/>
      <c r="AD455" s="75"/>
      <c r="AE455" s="75"/>
      <c r="AL455" s="79"/>
      <c r="AM455" s="79"/>
      <c r="AN455" s="79"/>
      <c r="AO455" s="79"/>
      <c r="AP455" s="79"/>
      <c r="AQ455" s="79"/>
      <c r="AR455" s="79"/>
      <c r="AS455" s="79"/>
      <c r="AT455" s="79"/>
      <c r="AU455" s="79"/>
      <c r="AV455" s="79"/>
      <c r="BB455" s="80"/>
      <c r="BI455" s="74"/>
      <c r="BJ455" s="74"/>
      <c r="BK455" s="74"/>
      <c r="BL455" s="74"/>
      <c r="BM455" s="74"/>
      <c r="BN455" s="74"/>
      <c r="BO455" s="74"/>
      <c r="BP455" s="74"/>
      <c r="BQ455" s="74"/>
      <c r="BR455" s="74"/>
      <c r="BS455" s="74"/>
      <c r="BT455" s="74"/>
      <c r="BU455" s="74"/>
      <c r="FB455" s="72"/>
      <c r="FC455" s="72"/>
      <c r="FD455" s="72"/>
      <c r="FE455" s="72"/>
      <c r="FF455" s="72"/>
      <c r="FG455" s="72"/>
      <c r="FH455" s="72"/>
      <c r="FI455" s="72"/>
      <c r="FJ455" s="72"/>
      <c r="FK455" s="72"/>
      <c r="FL455" s="72"/>
    </row>
    <row r="456" spans="24:168">
      <c r="X456" s="75"/>
      <c r="Z456" s="75"/>
      <c r="AA456" s="75"/>
      <c r="AB456" s="75"/>
      <c r="AC456" s="75"/>
      <c r="AD456" s="75"/>
      <c r="AE456" s="75"/>
      <c r="AL456" s="79"/>
      <c r="AM456" s="79"/>
      <c r="AN456" s="79"/>
      <c r="AO456" s="79"/>
      <c r="AP456" s="79"/>
      <c r="AQ456" s="80"/>
      <c r="AR456" s="79"/>
      <c r="AS456" s="79"/>
      <c r="AT456" s="79"/>
      <c r="AU456" s="79"/>
      <c r="AV456" s="79"/>
      <c r="BB456" s="80"/>
      <c r="BI456" s="74"/>
      <c r="BJ456" s="74"/>
      <c r="BK456" s="74"/>
      <c r="BL456" s="74"/>
      <c r="BM456" s="74"/>
      <c r="BN456" s="74"/>
      <c r="BO456" s="74"/>
      <c r="BP456" s="74"/>
      <c r="BQ456" s="74"/>
      <c r="BR456" s="74"/>
      <c r="BS456" s="74"/>
      <c r="BT456" s="74"/>
      <c r="BU456" s="74"/>
      <c r="FB456" s="72"/>
      <c r="FC456" s="72"/>
      <c r="FD456" s="72"/>
      <c r="FE456" s="72"/>
      <c r="FF456" s="72"/>
      <c r="FG456" s="72"/>
      <c r="FH456" s="72"/>
      <c r="FI456" s="72"/>
      <c r="FJ456" s="72"/>
      <c r="FK456" s="72"/>
      <c r="FL456" s="72"/>
    </row>
    <row r="457" spans="24:168">
      <c r="X457" s="75"/>
      <c r="Z457" s="75"/>
      <c r="AA457" s="75"/>
      <c r="AB457" s="75"/>
      <c r="AC457" s="75"/>
      <c r="AD457" s="75"/>
      <c r="AE457" s="75"/>
      <c r="AL457" s="79"/>
      <c r="AM457" s="79"/>
      <c r="AN457" s="79"/>
      <c r="AO457" s="79"/>
      <c r="AP457" s="79"/>
      <c r="AQ457" s="80"/>
      <c r="AR457" s="79"/>
      <c r="AS457" s="79"/>
      <c r="AT457" s="79"/>
      <c r="AU457" s="79"/>
      <c r="AV457" s="79"/>
      <c r="BB457" s="80"/>
      <c r="BI457" s="74"/>
      <c r="BJ457" s="74"/>
      <c r="BK457" s="74"/>
      <c r="BL457" s="74"/>
      <c r="BM457" s="74"/>
      <c r="BN457" s="74"/>
      <c r="BO457" s="74"/>
      <c r="BP457" s="74"/>
      <c r="BQ457" s="74"/>
      <c r="BR457" s="74"/>
      <c r="BS457" s="74"/>
      <c r="BT457" s="74"/>
      <c r="BU457" s="74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</row>
    <row r="458" spans="24:168">
      <c r="X458" s="75"/>
      <c r="Z458" s="75"/>
      <c r="AA458" s="75"/>
      <c r="AB458" s="75"/>
      <c r="AC458" s="75"/>
      <c r="AD458" s="75"/>
      <c r="AE458" s="75"/>
      <c r="AL458" s="79"/>
      <c r="AM458" s="79"/>
      <c r="AN458" s="79"/>
      <c r="AO458" s="79"/>
      <c r="AP458" s="79"/>
      <c r="AQ458" s="80"/>
      <c r="AR458" s="79"/>
      <c r="AS458" s="79"/>
      <c r="AT458" s="79"/>
      <c r="AU458" s="79"/>
      <c r="AV458" s="79"/>
      <c r="BB458" s="80"/>
      <c r="BI458" s="74"/>
      <c r="BJ458" s="74"/>
      <c r="BK458" s="74"/>
      <c r="BL458" s="74"/>
      <c r="BM458" s="74"/>
      <c r="BN458" s="74"/>
      <c r="BO458" s="74"/>
      <c r="BP458" s="74"/>
      <c r="BQ458" s="74"/>
      <c r="BR458" s="74"/>
      <c r="BS458" s="74"/>
      <c r="BT458" s="74"/>
      <c r="BU458" s="74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</row>
    <row r="459" spans="24:168">
      <c r="X459" s="75"/>
      <c r="Z459" s="75"/>
      <c r="AA459" s="75"/>
      <c r="AB459" s="75"/>
      <c r="AC459" s="75"/>
      <c r="AD459" s="75"/>
      <c r="AE459" s="75"/>
      <c r="AL459" s="79"/>
      <c r="AM459" s="79"/>
      <c r="AN459" s="79"/>
      <c r="AO459" s="79"/>
      <c r="AP459" s="79"/>
      <c r="AQ459" s="80"/>
      <c r="AR459" s="79"/>
      <c r="AS459" s="79"/>
      <c r="AT459" s="79"/>
      <c r="AU459" s="79"/>
      <c r="AV459" s="79"/>
      <c r="BB459" s="80"/>
      <c r="BI459" s="74"/>
      <c r="BJ459" s="74"/>
      <c r="BK459" s="74"/>
      <c r="BL459" s="74"/>
      <c r="BM459" s="74"/>
      <c r="BN459" s="74"/>
      <c r="BO459" s="74"/>
      <c r="BP459" s="74"/>
      <c r="BQ459" s="74"/>
      <c r="BR459" s="74"/>
      <c r="BS459" s="74"/>
      <c r="BT459" s="74"/>
      <c r="BU459" s="74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</row>
    <row r="460" spans="24:168">
      <c r="X460" s="75"/>
      <c r="Z460" s="75"/>
      <c r="AA460" s="75"/>
      <c r="AB460" s="75"/>
      <c r="AC460" s="75"/>
      <c r="AD460" s="75"/>
      <c r="AE460" s="75"/>
      <c r="AL460" s="79"/>
      <c r="AM460" s="79"/>
      <c r="AN460" s="79"/>
      <c r="AO460" s="79"/>
      <c r="AP460" s="79"/>
      <c r="AQ460" s="79"/>
      <c r="AR460" s="79"/>
      <c r="AS460" s="79"/>
      <c r="AT460" s="79"/>
      <c r="AU460" s="79"/>
      <c r="AV460" s="79"/>
      <c r="BB460" s="80"/>
      <c r="BI460" s="74"/>
      <c r="BJ460" s="74"/>
      <c r="BK460" s="74"/>
      <c r="BL460" s="74"/>
      <c r="BM460" s="74"/>
      <c r="BN460" s="74"/>
      <c r="BO460" s="74"/>
      <c r="BP460" s="74"/>
      <c r="BQ460" s="74"/>
      <c r="BR460" s="74"/>
      <c r="BS460" s="74"/>
      <c r="BT460" s="74"/>
      <c r="BU460" s="74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</row>
    <row r="461" spans="24:168">
      <c r="X461" s="75"/>
      <c r="Z461" s="75"/>
      <c r="AA461" s="75"/>
      <c r="AB461" s="75"/>
      <c r="AC461" s="75"/>
      <c r="AD461" s="75"/>
      <c r="AE461" s="75"/>
      <c r="AL461" s="79"/>
      <c r="AM461" s="79"/>
      <c r="AN461" s="79"/>
      <c r="AO461" s="79"/>
      <c r="AP461" s="79"/>
      <c r="AQ461" s="79"/>
      <c r="AR461" s="79"/>
      <c r="AS461" s="79"/>
      <c r="AT461" s="79"/>
      <c r="AU461" s="79"/>
      <c r="AV461" s="79"/>
      <c r="BB461" s="80"/>
      <c r="BI461" s="74"/>
      <c r="BJ461" s="74"/>
      <c r="BK461" s="74"/>
      <c r="BL461" s="74"/>
      <c r="BM461" s="74"/>
      <c r="BN461" s="74"/>
      <c r="BO461" s="74"/>
      <c r="BP461" s="74"/>
      <c r="BQ461" s="74"/>
      <c r="BR461" s="74"/>
      <c r="BS461" s="74"/>
      <c r="BT461" s="74"/>
      <c r="BU461" s="74"/>
      <c r="FB461" s="72"/>
      <c r="FC461" s="72"/>
      <c r="FD461" s="72"/>
      <c r="FE461" s="72"/>
      <c r="FF461" s="72"/>
      <c r="FG461" s="72"/>
      <c r="FH461" s="72"/>
      <c r="FI461" s="72"/>
      <c r="FJ461" s="72"/>
      <c r="FK461" s="72"/>
      <c r="FL461" s="72"/>
    </row>
    <row r="462" spans="24:168">
      <c r="X462" s="75"/>
      <c r="Z462" s="75"/>
      <c r="AA462" s="79"/>
      <c r="AB462" s="79"/>
      <c r="AC462" s="79"/>
      <c r="AD462" s="79"/>
      <c r="AE462" s="79"/>
      <c r="AF462" s="79"/>
      <c r="AG462" s="79"/>
      <c r="AH462" s="79"/>
      <c r="AI462" s="79"/>
      <c r="AJ462" s="79"/>
      <c r="AK462" s="79"/>
      <c r="AL462" s="79"/>
      <c r="AM462" s="79"/>
      <c r="AN462" s="79"/>
      <c r="AO462" s="79"/>
      <c r="AP462" s="79"/>
      <c r="AQ462" s="79"/>
      <c r="AR462" s="79"/>
      <c r="AS462" s="79"/>
      <c r="AT462" s="79"/>
      <c r="AU462" s="79"/>
      <c r="AV462" s="79"/>
      <c r="BB462" s="80"/>
      <c r="BI462" s="74"/>
      <c r="BJ462" s="74"/>
      <c r="BK462" s="74"/>
      <c r="BL462" s="74"/>
      <c r="BM462" s="74"/>
      <c r="BN462" s="74"/>
      <c r="BO462" s="74"/>
      <c r="BP462" s="74"/>
      <c r="BQ462" s="74"/>
      <c r="BR462" s="74"/>
      <c r="BS462" s="74"/>
      <c r="BT462" s="74"/>
      <c r="BU462" s="74"/>
      <c r="FB462" s="72"/>
      <c r="FC462" s="72"/>
      <c r="FD462" s="72"/>
      <c r="FE462" s="72"/>
      <c r="FF462" s="72"/>
      <c r="FG462" s="72"/>
      <c r="FH462" s="72"/>
      <c r="FI462" s="72"/>
      <c r="FJ462" s="72"/>
      <c r="FK462" s="72"/>
      <c r="FL462" s="72"/>
    </row>
    <row r="463" spans="24:168">
      <c r="X463" s="75"/>
      <c r="Z463" s="75"/>
      <c r="AA463" s="79"/>
      <c r="AB463" s="79"/>
      <c r="AC463" s="79"/>
      <c r="AD463" s="79"/>
      <c r="AE463" s="79"/>
      <c r="AF463" s="79"/>
      <c r="AG463" s="79"/>
      <c r="AH463" s="79"/>
      <c r="AI463" s="79"/>
      <c r="AJ463" s="79"/>
      <c r="AK463" s="79"/>
      <c r="AL463" s="79"/>
      <c r="AM463" s="79"/>
      <c r="AN463" s="79"/>
      <c r="AO463" s="79"/>
      <c r="AP463" s="79"/>
      <c r="AQ463" s="79"/>
      <c r="AR463" s="79"/>
      <c r="AS463" s="79"/>
      <c r="AT463" s="79"/>
      <c r="AU463" s="79"/>
      <c r="AV463" s="79"/>
      <c r="BB463" s="80"/>
      <c r="BI463" s="74"/>
      <c r="BJ463" s="74"/>
      <c r="BK463" s="74"/>
      <c r="BL463" s="74"/>
      <c r="BM463" s="74"/>
      <c r="BN463" s="74"/>
      <c r="BO463" s="74"/>
      <c r="BP463" s="74"/>
      <c r="BQ463" s="74"/>
      <c r="BR463" s="74"/>
      <c r="BS463" s="74"/>
      <c r="BT463" s="74"/>
      <c r="BU463" s="74"/>
      <c r="FB463" s="72"/>
      <c r="FC463" s="72"/>
      <c r="FD463" s="72"/>
      <c r="FE463" s="72"/>
      <c r="FF463" s="72"/>
      <c r="FG463" s="72"/>
      <c r="FH463" s="72"/>
      <c r="FI463" s="72"/>
      <c r="FJ463" s="72"/>
      <c r="FK463" s="72"/>
      <c r="FL463" s="72"/>
    </row>
    <row r="464" spans="24:168">
      <c r="X464" s="75"/>
      <c r="Z464" s="75"/>
      <c r="AA464" s="75"/>
      <c r="AB464" s="75"/>
      <c r="AC464" s="75"/>
      <c r="AD464" s="75"/>
      <c r="AE464" s="75"/>
      <c r="AL464" s="79"/>
      <c r="AM464" s="79"/>
      <c r="AN464" s="79"/>
      <c r="AO464" s="79"/>
      <c r="AP464" s="79"/>
      <c r="AQ464" s="79"/>
      <c r="AR464" s="79"/>
      <c r="AS464" s="79"/>
      <c r="AT464" s="79"/>
      <c r="AU464" s="79"/>
      <c r="AV464" s="79"/>
      <c r="BB464" s="80"/>
      <c r="BI464" s="74"/>
      <c r="BJ464" s="74"/>
      <c r="BK464" s="74"/>
      <c r="BL464" s="74"/>
      <c r="BM464" s="74"/>
      <c r="BN464" s="74"/>
      <c r="BO464" s="74"/>
      <c r="BP464" s="74"/>
      <c r="BQ464" s="74"/>
      <c r="BR464" s="74"/>
      <c r="BS464" s="74"/>
      <c r="BT464" s="74"/>
      <c r="BU464" s="74"/>
      <c r="FB464" s="72"/>
      <c r="FC464" s="72"/>
      <c r="FD464" s="72"/>
      <c r="FE464" s="72"/>
      <c r="FF464" s="72"/>
      <c r="FG464" s="72"/>
      <c r="FH464" s="72"/>
      <c r="FI464" s="72"/>
      <c r="FJ464" s="72"/>
      <c r="FK464" s="72"/>
      <c r="FL464" s="72"/>
    </row>
    <row r="465" spans="24:168">
      <c r="X465" s="75"/>
      <c r="Z465" s="75"/>
      <c r="AA465" s="75"/>
      <c r="AB465" s="75"/>
      <c r="AC465" s="75"/>
      <c r="AD465" s="75"/>
      <c r="AE465" s="75"/>
      <c r="AL465" s="79"/>
      <c r="AM465" s="79"/>
      <c r="AN465" s="79"/>
      <c r="AO465" s="79"/>
      <c r="AP465" s="79"/>
      <c r="AQ465" s="79"/>
      <c r="AR465" s="79"/>
      <c r="AS465" s="79"/>
      <c r="AT465" s="79"/>
      <c r="AU465" s="79"/>
      <c r="AV465" s="79"/>
      <c r="BB465" s="80"/>
      <c r="BI465" s="74"/>
      <c r="BJ465" s="74"/>
      <c r="BK465" s="74"/>
      <c r="BL465" s="74"/>
      <c r="BM465" s="74"/>
      <c r="BN465" s="74"/>
      <c r="BO465" s="74"/>
      <c r="BP465" s="74"/>
      <c r="BQ465" s="74"/>
      <c r="BR465" s="74"/>
      <c r="BS465" s="74"/>
      <c r="BT465" s="74"/>
      <c r="BU465" s="74"/>
      <c r="FB465" s="72"/>
      <c r="FC465" s="72"/>
      <c r="FD465" s="72"/>
      <c r="FE465" s="72"/>
      <c r="FF465" s="72"/>
      <c r="FG465" s="72"/>
      <c r="FH465" s="72"/>
      <c r="FI465" s="72"/>
      <c r="FJ465" s="72"/>
      <c r="FK465" s="72"/>
      <c r="FL465" s="72"/>
    </row>
    <row r="466" spans="24:168">
      <c r="X466" s="75"/>
      <c r="Z466" s="75"/>
      <c r="AA466" s="75"/>
      <c r="AB466" s="75"/>
      <c r="AC466" s="75"/>
      <c r="AD466" s="75"/>
      <c r="AE466" s="75"/>
      <c r="AL466" s="79"/>
      <c r="AM466" s="79"/>
      <c r="AN466" s="79"/>
      <c r="AO466" s="79"/>
      <c r="AP466" s="79"/>
      <c r="AQ466" s="79"/>
      <c r="AR466" s="79"/>
      <c r="AS466" s="79"/>
      <c r="AT466" s="79"/>
      <c r="AU466" s="79"/>
      <c r="AV466" s="79"/>
      <c r="BB466" s="80"/>
      <c r="BI466" s="74"/>
      <c r="BJ466" s="74"/>
      <c r="BK466" s="74"/>
      <c r="BL466" s="74"/>
      <c r="BM466" s="74"/>
      <c r="BN466" s="74"/>
      <c r="BO466" s="74"/>
      <c r="BP466" s="74"/>
      <c r="BQ466" s="74"/>
      <c r="BR466" s="74"/>
      <c r="BS466" s="74"/>
      <c r="BT466" s="74"/>
      <c r="BU466" s="74"/>
      <c r="FB466" s="72"/>
      <c r="FC466" s="72"/>
      <c r="FD466" s="72"/>
      <c r="FE466" s="72"/>
      <c r="FF466" s="72"/>
      <c r="FG466" s="72"/>
      <c r="FH466" s="72"/>
      <c r="FI466" s="72"/>
      <c r="FJ466" s="72"/>
      <c r="FK466" s="72"/>
      <c r="FL466" s="72"/>
    </row>
    <row r="467" spans="24:168">
      <c r="X467" s="75"/>
      <c r="Z467" s="75"/>
      <c r="AA467" s="75"/>
      <c r="AB467" s="75"/>
      <c r="AC467" s="75"/>
      <c r="AD467" s="75"/>
      <c r="AE467" s="75"/>
      <c r="AL467" s="79"/>
      <c r="AM467" s="79"/>
      <c r="AN467" s="79"/>
      <c r="AO467" s="79"/>
      <c r="AP467" s="79"/>
      <c r="AQ467" s="79"/>
      <c r="AR467" s="79"/>
      <c r="AS467" s="79"/>
      <c r="AT467" s="79"/>
      <c r="AU467" s="79"/>
      <c r="AV467" s="79"/>
      <c r="BB467" s="80"/>
      <c r="BI467" s="74"/>
      <c r="BJ467" s="74"/>
      <c r="BK467" s="74"/>
      <c r="BL467" s="74"/>
      <c r="BM467" s="74"/>
      <c r="BN467" s="74"/>
      <c r="BO467" s="74"/>
      <c r="BP467" s="74"/>
      <c r="BQ467" s="74"/>
      <c r="BR467" s="74"/>
      <c r="BS467" s="74"/>
      <c r="BT467" s="74"/>
      <c r="BU467" s="74"/>
      <c r="FB467" s="72"/>
      <c r="FC467" s="72"/>
      <c r="FD467" s="72"/>
      <c r="FE467" s="72"/>
      <c r="FF467" s="72"/>
      <c r="FG467" s="72"/>
      <c r="FH467" s="72"/>
      <c r="FI467" s="72"/>
      <c r="FJ467" s="72"/>
      <c r="FK467" s="72"/>
      <c r="FL467" s="72"/>
    </row>
    <row r="468" spans="24:168">
      <c r="X468" s="75"/>
      <c r="Z468" s="75"/>
      <c r="AA468" s="75"/>
      <c r="AB468" s="75"/>
      <c r="AC468" s="75"/>
      <c r="AD468" s="75"/>
      <c r="AE468" s="75"/>
      <c r="AL468" s="79"/>
      <c r="AM468" s="79"/>
      <c r="AN468" s="79"/>
      <c r="AO468" s="79"/>
      <c r="AP468" s="79"/>
      <c r="AQ468" s="79"/>
      <c r="AR468" s="79"/>
      <c r="AS468" s="79"/>
      <c r="AT468" s="79"/>
      <c r="AU468" s="79"/>
      <c r="AV468" s="79"/>
      <c r="BB468" s="80"/>
      <c r="BI468" s="74"/>
      <c r="BJ468" s="74"/>
      <c r="BK468" s="74"/>
      <c r="BL468" s="74"/>
      <c r="BM468" s="74"/>
      <c r="BN468" s="74"/>
      <c r="BO468" s="74"/>
      <c r="BP468" s="74"/>
      <c r="BQ468" s="74"/>
      <c r="BR468" s="74"/>
      <c r="BS468" s="74"/>
      <c r="BT468" s="74"/>
      <c r="BU468" s="74"/>
      <c r="FB468" s="72"/>
      <c r="FC468" s="72"/>
      <c r="FD468" s="72"/>
      <c r="FE468" s="72"/>
      <c r="FF468" s="72"/>
      <c r="FG468" s="72"/>
      <c r="FH468" s="72"/>
      <c r="FI468" s="72"/>
      <c r="FJ468" s="72"/>
      <c r="FK468" s="72"/>
      <c r="FL468" s="72"/>
    </row>
    <row r="469" spans="24:168">
      <c r="X469" s="75"/>
      <c r="Z469" s="75"/>
      <c r="AA469" s="75"/>
      <c r="AB469" s="75"/>
      <c r="AC469" s="75"/>
      <c r="AD469" s="75"/>
      <c r="AE469" s="75"/>
      <c r="AL469" s="79"/>
      <c r="AM469" s="79"/>
      <c r="AN469" s="79"/>
      <c r="AO469" s="79"/>
      <c r="AP469" s="79"/>
      <c r="AQ469" s="79"/>
      <c r="AR469" s="79"/>
      <c r="AS469" s="79"/>
      <c r="AT469" s="79"/>
      <c r="AU469" s="79"/>
      <c r="AV469" s="79"/>
      <c r="BB469" s="80"/>
      <c r="BI469" s="74"/>
      <c r="BJ469" s="74"/>
      <c r="BK469" s="74"/>
      <c r="BL469" s="74"/>
      <c r="BM469" s="74"/>
      <c r="BN469" s="74"/>
      <c r="BO469" s="74"/>
      <c r="BP469" s="74"/>
      <c r="BQ469" s="74"/>
      <c r="BR469" s="74"/>
      <c r="BS469" s="74"/>
      <c r="BT469" s="74"/>
      <c r="BU469" s="74"/>
      <c r="FB469" s="72"/>
      <c r="FC469" s="72"/>
      <c r="FD469" s="72"/>
      <c r="FE469" s="72"/>
      <c r="FF469" s="72"/>
      <c r="FG469" s="72"/>
      <c r="FH469" s="72"/>
      <c r="FI469" s="72"/>
      <c r="FJ469" s="72"/>
      <c r="FK469" s="72"/>
      <c r="FL469" s="72"/>
    </row>
    <row r="470" spans="24:168">
      <c r="X470" s="75"/>
      <c r="Z470" s="75"/>
      <c r="AA470" s="75"/>
      <c r="AB470" s="75"/>
      <c r="AC470" s="75"/>
      <c r="AD470" s="75"/>
      <c r="AE470" s="75"/>
      <c r="AL470" s="79"/>
      <c r="AM470" s="79"/>
      <c r="AN470" s="79"/>
      <c r="AO470" s="79"/>
      <c r="AP470" s="79"/>
      <c r="AQ470" s="79"/>
      <c r="AR470" s="79"/>
      <c r="AS470" s="79"/>
      <c r="AT470" s="79"/>
      <c r="AU470" s="79"/>
      <c r="AV470" s="79"/>
      <c r="BB470" s="80"/>
      <c r="BH470" s="74"/>
      <c r="BI470" s="74"/>
      <c r="BJ470" s="74"/>
      <c r="BK470" s="74"/>
      <c r="BL470" s="74"/>
      <c r="BM470" s="74"/>
      <c r="BN470" s="74"/>
      <c r="BO470" s="74"/>
      <c r="BP470" s="74"/>
      <c r="BQ470" s="74"/>
      <c r="BR470" s="74"/>
      <c r="BS470" s="74"/>
      <c r="BT470" s="74"/>
      <c r="BU470" s="74"/>
      <c r="FB470" s="72"/>
      <c r="FC470" s="72"/>
      <c r="FD470" s="72"/>
      <c r="FE470" s="72"/>
      <c r="FF470" s="72"/>
      <c r="FG470" s="72"/>
      <c r="FH470" s="72"/>
      <c r="FI470" s="72"/>
      <c r="FJ470" s="72"/>
      <c r="FK470" s="72"/>
      <c r="FL470" s="72"/>
    </row>
    <row r="471" spans="24:168">
      <c r="X471" s="75"/>
      <c r="Z471" s="75"/>
      <c r="AA471" s="75"/>
      <c r="AB471" s="75"/>
      <c r="AC471" s="75"/>
      <c r="AD471" s="75"/>
      <c r="AE471" s="75"/>
      <c r="AL471" s="79"/>
      <c r="AM471" s="79"/>
      <c r="AN471" s="79"/>
      <c r="AO471" s="79"/>
      <c r="AP471" s="79"/>
      <c r="AQ471" s="80"/>
      <c r="AR471" s="79"/>
      <c r="AS471" s="79"/>
      <c r="AT471" s="79"/>
      <c r="AU471" s="79"/>
      <c r="AV471" s="79"/>
      <c r="BB471" s="80"/>
      <c r="BG471" s="74"/>
      <c r="BH471" s="74"/>
      <c r="BI471" s="74"/>
      <c r="BJ471" s="74"/>
      <c r="BK471" s="74"/>
      <c r="BL471" s="74"/>
      <c r="BM471" s="74"/>
      <c r="BN471" s="74"/>
      <c r="BO471" s="74"/>
      <c r="BP471" s="74"/>
      <c r="BQ471" s="74"/>
      <c r="BR471" s="74"/>
      <c r="BS471" s="74"/>
      <c r="BT471" s="74"/>
      <c r="BU471" s="74"/>
      <c r="FB471" s="72"/>
      <c r="FC471" s="72"/>
      <c r="FD471" s="72"/>
      <c r="FE471" s="72"/>
      <c r="FF471" s="72"/>
      <c r="FG471" s="72"/>
      <c r="FH471" s="72"/>
      <c r="FI471" s="72"/>
      <c r="FJ471" s="72"/>
      <c r="FK471" s="72"/>
      <c r="FL471" s="72"/>
    </row>
    <row r="472" spans="24:168">
      <c r="X472" s="75"/>
      <c r="Z472" s="75"/>
      <c r="AA472" s="75"/>
      <c r="AB472" s="75"/>
      <c r="AC472" s="75"/>
      <c r="AD472" s="75"/>
      <c r="AE472" s="75"/>
      <c r="AL472" s="79"/>
      <c r="AM472" s="79"/>
      <c r="AN472" s="79"/>
      <c r="AO472" s="79"/>
      <c r="AP472" s="79"/>
      <c r="AQ472" s="80"/>
      <c r="AR472" s="79"/>
      <c r="AS472" s="79"/>
      <c r="AT472" s="79"/>
      <c r="AU472" s="79"/>
      <c r="AV472" s="79"/>
      <c r="BB472" s="80"/>
      <c r="BG472" s="74"/>
      <c r="BI472" s="74"/>
      <c r="BJ472" s="74"/>
      <c r="BK472" s="74"/>
      <c r="BL472" s="74"/>
      <c r="BM472" s="74"/>
      <c r="BN472" s="74"/>
      <c r="BO472" s="74"/>
      <c r="BP472" s="74"/>
      <c r="BQ472" s="74"/>
      <c r="BR472" s="74"/>
      <c r="BS472" s="74"/>
      <c r="BT472" s="74"/>
      <c r="BU472" s="74"/>
      <c r="ER472" s="72"/>
      <c r="ES472" s="72"/>
      <c r="ET472" s="72"/>
      <c r="EU472" s="72"/>
      <c r="EV472" s="72"/>
      <c r="EW472" s="72"/>
      <c r="EX472" s="72"/>
      <c r="EY472" s="72"/>
      <c r="EZ472" s="72"/>
      <c r="FA472" s="72"/>
      <c r="FB472" s="72"/>
      <c r="FC472" s="72"/>
      <c r="FD472" s="72"/>
      <c r="FE472" s="72"/>
      <c r="FF472" s="72"/>
      <c r="FG472" s="72"/>
      <c r="FH472" s="72"/>
      <c r="FI472" s="72"/>
      <c r="FJ472" s="72"/>
      <c r="FK472" s="72"/>
      <c r="FL472" s="72"/>
    </row>
    <row r="473" spans="24:168">
      <c r="X473" s="75"/>
      <c r="Z473" s="75"/>
      <c r="AA473" s="75"/>
      <c r="AB473" s="75"/>
      <c r="AC473" s="75"/>
      <c r="AD473" s="75"/>
      <c r="AE473" s="75"/>
      <c r="AL473" s="79"/>
      <c r="AM473" s="79"/>
      <c r="AN473" s="79"/>
      <c r="AO473" s="79"/>
      <c r="AP473" s="79"/>
      <c r="AQ473" s="79"/>
      <c r="AR473" s="79"/>
      <c r="AS473" s="79"/>
      <c r="AT473" s="79"/>
      <c r="AU473" s="79"/>
      <c r="AV473" s="79"/>
      <c r="BB473" s="80"/>
      <c r="BI473" s="74"/>
      <c r="BJ473" s="74"/>
      <c r="BK473" s="74"/>
      <c r="BL473" s="74"/>
      <c r="BM473" s="74"/>
      <c r="BN473" s="74"/>
      <c r="BO473" s="74"/>
      <c r="BP473" s="74"/>
      <c r="BQ473" s="74"/>
      <c r="BR473" s="74"/>
      <c r="BS473" s="74"/>
      <c r="BT473" s="74"/>
      <c r="BU473" s="74"/>
      <c r="ER473" s="72"/>
      <c r="ES473" s="72"/>
      <c r="ET473" s="72"/>
      <c r="EU473" s="72"/>
      <c r="EV473" s="72"/>
      <c r="EW473" s="72"/>
      <c r="EX473" s="72"/>
      <c r="EY473" s="72"/>
      <c r="EZ473" s="72"/>
      <c r="FA473" s="72"/>
      <c r="FB473" s="72"/>
      <c r="FC473" s="72"/>
      <c r="FD473" s="72"/>
      <c r="FE473" s="72"/>
      <c r="FF473" s="72"/>
      <c r="FG473" s="72"/>
      <c r="FH473" s="72"/>
      <c r="FI473" s="72"/>
      <c r="FJ473" s="72"/>
      <c r="FK473" s="72"/>
      <c r="FL473" s="72"/>
    </row>
    <row r="474" spans="24:168">
      <c r="X474" s="75"/>
      <c r="Z474" s="75"/>
      <c r="AA474" s="75"/>
      <c r="AB474" s="75"/>
      <c r="AC474" s="75"/>
      <c r="AD474" s="75"/>
      <c r="AE474" s="75"/>
      <c r="AL474" s="79"/>
      <c r="AM474" s="79"/>
      <c r="AN474" s="79"/>
      <c r="AO474" s="79"/>
      <c r="AP474" s="79"/>
      <c r="AQ474" s="79"/>
      <c r="AR474" s="79"/>
      <c r="AS474" s="79"/>
      <c r="AT474" s="79"/>
      <c r="AU474" s="79"/>
      <c r="AV474" s="79"/>
      <c r="BB474" s="80"/>
      <c r="BI474" s="74"/>
      <c r="BJ474" s="74"/>
      <c r="BK474" s="74"/>
      <c r="BL474" s="74"/>
      <c r="BM474" s="74"/>
      <c r="BN474" s="74"/>
      <c r="BO474" s="74"/>
      <c r="BP474" s="74"/>
      <c r="BQ474" s="74"/>
      <c r="BR474" s="74"/>
      <c r="BS474" s="74"/>
      <c r="BT474" s="74"/>
      <c r="BU474" s="74"/>
      <c r="FC474" s="72"/>
      <c r="FD474" s="72"/>
      <c r="FE474" s="72"/>
      <c r="FF474" s="72"/>
      <c r="FG474" s="72"/>
      <c r="FH474" s="72"/>
      <c r="FI474" s="72"/>
      <c r="FJ474" s="72"/>
      <c r="FK474" s="72"/>
      <c r="FL474" s="72"/>
    </row>
    <row r="475" spans="24:168">
      <c r="X475" s="75"/>
      <c r="Z475" s="75"/>
      <c r="AA475" s="75"/>
      <c r="AB475" s="75"/>
      <c r="AC475" s="75"/>
      <c r="AD475" s="75"/>
      <c r="AE475" s="75"/>
      <c r="AL475" s="79"/>
      <c r="AM475" s="79"/>
      <c r="AN475" s="79"/>
      <c r="AO475" s="79"/>
      <c r="AP475" s="79"/>
      <c r="AQ475" s="79"/>
      <c r="AR475" s="79"/>
      <c r="AS475" s="79"/>
      <c r="AT475" s="79"/>
      <c r="AU475" s="79"/>
      <c r="AV475" s="79"/>
      <c r="BB475" s="80"/>
      <c r="BI475" s="74"/>
      <c r="BJ475" s="74"/>
      <c r="BK475" s="74"/>
      <c r="BL475" s="74"/>
      <c r="BM475" s="74"/>
      <c r="BN475" s="74"/>
      <c r="BO475" s="74"/>
      <c r="BP475" s="74"/>
      <c r="BQ475" s="74"/>
      <c r="BR475" s="74"/>
      <c r="BS475" s="74"/>
      <c r="BT475" s="74"/>
      <c r="BU475" s="74"/>
      <c r="FC475" s="72"/>
      <c r="FD475" s="72"/>
      <c r="FE475" s="72"/>
      <c r="FF475" s="72"/>
      <c r="FG475" s="72"/>
      <c r="FH475" s="72"/>
      <c r="FI475" s="72"/>
      <c r="FJ475" s="72"/>
      <c r="FK475" s="72"/>
      <c r="FL475" s="72"/>
    </row>
    <row r="476" spans="24:168">
      <c r="X476" s="75"/>
      <c r="Z476" s="75"/>
      <c r="AA476" s="75"/>
      <c r="AB476" s="75"/>
      <c r="AC476" s="75"/>
      <c r="AD476" s="75"/>
      <c r="AE476" s="75"/>
      <c r="AL476" s="79"/>
      <c r="AM476" s="79"/>
      <c r="AN476" s="79"/>
      <c r="AO476" s="79"/>
      <c r="AP476" s="79"/>
      <c r="AQ476" s="79"/>
      <c r="AR476" s="79"/>
      <c r="AS476" s="79"/>
      <c r="AT476" s="79"/>
      <c r="AU476" s="79"/>
      <c r="AV476" s="79"/>
      <c r="BB476" s="80"/>
      <c r="BI476" s="74"/>
      <c r="BJ476" s="74"/>
      <c r="BK476" s="74"/>
      <c r="BL476" s="74"/>
      <c r="BM476" s="74"/>
      <c r="BN476" s="74"/>
      <c r="BO476" s="74"/>
      <c r="BP476" s="74"/>
      <c r="BQ476" s="74"/>
      <c r="BR476" s="74"/>
      <c r="BS476" s="74"/>
      <c r="BT476" s="74"/>
      <c r="BU476" s="74"/>
      <c r="FC476" s="72"/>
      <c r="FD476" s="72"/>
      <c r="FE476" s="72"/>
      <c r="FF476" s="72"/>
      <c r="FG476" s="72"/>
      <c r="FH476" s="72"/>
      <c r="FI476" s="72"/>
      <c r="FJ476" s="72"/>
      <c r="FK476" s="72"/>
      <c r="FL476" s="72"/>
    </row>
    <row r="477" spans="24:168">
      <c r="X477" s="75"/>
      <c r="Z477" s="75"/>
      <c r="AA477" s="75"/>
      <c r="AB477" s="75"/>
      <c r="AC477" s="75"/>
      <c r="AD477" s="75"/>
      <c r="AE477" s="75"/>
      <c r="AL477" s="79"/>
      <c r="AM477" s="79"/>
      <c r="AN477" s="79"/>
      <c r="AO477" s="79"/>
      <c r="AP477" s="79"/>
      <c r="AQ477" s="79"/>
      <c r="AR477" s="79"/>
      <c r="AS477" s="79"/>
      <c r="AT477" s="79"/>
      <c r="AU477" s="79"/>
      <c r="AV477" s="79"/>
      <c r="BB477" s="80"/>
      <c r="BI477" s="74"/>
      <c r="BJ477" s="74"/>
      <c r="BK477" s="74"/>
      <c r="BL477" s="74"/>
      <c r="BM477" s="74"/>
      <c r="BN477" s="74"/>
      <c r="BO477" s="74"/>
      <c r="BP477" s="74"/>
      <c r="BQ477" s="74"/>
      <c r="BR477" s="74"/>
      <c r="BS477" s="74"/>
      <c r="BT477" s="74"/>
      <c r="BU477" s="74"/>
      <c r="FC477" s="72"/>
      <c r="FD477" s="72"/>
      <c r="FE477" s="72"/>
      <c r="FF477" s="72"/>
      <c r="FG477" s="72"/>
      <c r="FH477" s="72"/>
      <c r="FI477" s="72"/>
      <c r="FJ477" s="72"/>
      <c r="FK477" s="72"/>
      <c r="FL477" s="72"/>
    </row>
    <row r="478" spans="24:168">
      <c r="X478" s="75"/>
      <c r="Z478" s="75"/>
      <c r="AA478" s="75"/>
      <c r="AB478" s="75"/>
      <c r="AC478" s="75"/>
      <c r="AD478" s="75"/>
      <c r="AE478" s="75"/>
      <c r="AL478" s="79"/>
      <c r="AM478" s="79"/>
      <c r="AN478" s="79"/>
      <c r="AO478" s="79"/>
      <c r="AP478" s="79"/>
      <c r="AQ478" s="79"/>
      <c r="AR478" s="79"/>
      <c r="AS478" s="79"/>
      <c r="AT478" s="79"/>
      <c r="AU478" s="79"/>
      <c r="AV478" s="79"/>
      <c r="BB478" s="80"/>
      <c r="BI478" s="74"/>
      <c r="BJ478" s="74"/>
      <c r="BK478" s="74"/>
      <c r="BL478" s="74"/>
      <c r="BM478" s="74"/>
      <c r="BN478" s="74"/>
      <c r="BO478" s="74"/>
      <c r="BP478" s="74"/>
      <c r="BQ478" s="74"/>
      <c r="BR478" s="74"/>
      <c r="BS478" s="74"/>
      <c r="BT478" s="74"/>
      <c r="BU478" s="74"/>
      <c r="FC478" s="72"/>
      <c r="FD478" s="72"/>
      <c r="FE478" s="72"/>
      <c r="FF478" s="72"/>
      <c r="FG478" s="72"/>
      <c r="FH478" s="72"/>
      <c r="FI478" s="72"/>
      <c r="FJ478" s="72"/>
      <c r="FK478" s="72"/>
      <c r="FL478" s="72"/>
    </row>
    <row r="479" spans="24:168">
      <c r="X479" s="75"/>
      <c r="Z479" s="75"/>
      <c r="AA479" s="75"/>
      <c r="AB479" s="75"/>
      <c r="AC479" s="75"/>
      <c r="AD479" s="75"/>
      <c r="AE479" s="75"/>
      <c r="AL479" s="79"/>
      <c r="AM479" s="79"/>
      <c r="AN479" s="79"/>
      <c r="AO479" s="79"/>
      <c r="AP479" s="79"/>
      <c r="AQ479" s="79"/>
      <c r="AR479" s="79"/>
      <c r="AS479" s="79"/>
      <c r="AT479" s="79"/>
      <c r="AU479" s="79"/>
      <c r="AV479" s="79"/>
      <c r="BB479" s="80"/>
      <c r="BI479" s="74"/>
      <c r="BJ479" s="74"/>
      <c r="BK479" s="74"/>
      <c r="BL479" s="74"/>
      <c r="BM479" s="74"/>
      <c r="BN479" s="74"/>
      <c r="BO479" s="74"/>
      <c r="BP479" s="74"/>
      <c r="BQ479" s="74"/>
      <c r="BR479" s="74"/>
      <c r="BS479" s="74"/>
      <c r="BT479" s="74"/>
      <c r="BU479" s="74"/>
      <c r="FC479" s="72"/>
      <c r="FD479" s="72"/>
      <c r="FE479" s="72"/>
      <c r="FF479" s="72"/>
      <c r="FG479" s="72"/>
      <c r="FH479" s="72"/>
      <c r="FI479" s="72"/>
      <c r="FJ479" s="72"/>
      <c r="FK479" s="72"/>
      <c r="FL479" s="72"/>
    </row>
    <row r="480" spans="24:168">
      <c r="X480" s="75"/>
      <c r="Z480" s="75"/>
      <c r="AA480" s="75"/>
      <c r="AB480" s="75"/>
      <c r="AC480" s="75"/>
      <c r="AD480" s="75"/>
      <c r="AE480" s="75"/>
      <c r="AL480" s="79"/>
      <c r="AM480" s="79"/>
      <c r="AN480" s="79"/>
      <c r="AO480" s="79"/>
      <c r="AP480" s="79"/>
      <c r="AQ480" s="79"/>
      <c r="AR480" s="79"/>
      <c r="AS480" s="79"/>
      <c r="AT480" s="79"/>
      <c r="AU480" s="79"/>
      <c r="AV480" s="79"/>
      <c r="BB480" s="80"/>
      <c r="BI480" s="74"/>
      <c r="BJ480" s="74"/>
      <c r="BK480" s="74"/>
      <c r="BL480" s="74"/>
      <c r="BM480" s="74"/>
      <c r="BN480" s="74"/>
      <c r="BO480" s="74"/>
      <c r="BP480" s="74"/>
      <c r="BQ480" s="74"/>
      <c r="BR480" s="74"/>
      <c r="BS480" s="74"/>
      <c r="BT480" s="74"/>
      <c r="BU480" s="74"/>
      <c r="FC480" s="72"/>
      <c r="FD480" s="72"/>
      <c r="FE480" s="72"/>
      <c r="FF480" s="72"/>
      <c r="FG480" s="72"/>
      <c r="FH480" s="72"/>
      <c r="FI480" s="72"/>
      <c r="FJ480" s="72"/>
      <c r="FK480" s="72"/>
      <c r="FL480" s="72"/>
    </row>
    <row r="481" spans="24:168">
      <c r="X481" s="75"/>
      <c r="Z481" s="75"/>
      <c r="AA481" s="75"/>
      <c r="AB481" s="75"/>
      <c r="AC481" s="75"/>
      <c r="AD481" s="75"/>
      <c r="AE481" s="75"/>
      <c r="AL481" s="79"/>
      <c r="AM481" s="79"/>
      <c r="AN481" s="79"/>
      <c r="AO481" s="79"/>
      <c r="AP481" s="79"/>
      <c r="AQ481" s="79"/>
      <c r="AR481" s="79"/>
      <c r="AS481" s="79"/>
      <c r="AT481" s="79"/>
      <c r="AU481" s="79"/>
      <c r="AV481" s="79"/>
      <c r="BB481" s="80"/>
      <c r="BI481" s="74"/>
      <c r="BJ481" s="74"/>
      <c r="BK481" s="74"/>
      <c r="BL481" s="74"/>
      <c r="BM481" s="74"/>
      <c r="BN481" s="74"/>
      <c r="BO481" s="74"/>
      <c r="BP481" s="74"/>
      <c r="BQ481" s="74"/>
      <c r="BR481" s="74"/>
      <c r="BS481" s="74"/>
      <c r="BT481" s="74"/>
      <c r="BU481" s="74"/>
      <c r="FC481" s="72"/>
      <c r="FD481" s="72"/>
      <c r="FE481" s="72"/>
      <c r="FF481" s="72"/>
      <c r="FG481" s="72"/>
      <c r="FH481" s="72"/>
      <c r="FI481" s="72"/>
      <c r="FJ481" s="72"/>
      <c r="FK481" s="72"/>
      <c r="FL481" s="72"/>
    </row>
    <row r="482" spans="24:168">
      <c r="X482" s="75"/>
      <c r="Z482" s="75"/>
      <c r="AA482" s="75"/>
      <c r="AB482" s="75"/>
      <c r="AC482" s="75"/>
      <c r="AD482" s="75"/>
      <c r="AE482" s="75"/>
      <c r="AL482" s="79"/>
      <c r="AM482" s="79"/>
      <c r="AN482" s="79"/>
      <c r="AO482" s="79"/>
      <c r="AP482" s="79"/>
      <c r="AQ482" s="79"/>
      <c r="AR482" s="79"/>
      <c r="AS482" s="79"/>
      <c r="AT482" s="79"/>
      <c r="AU482" s="79"/>
      <c r="AV482" s="79"/>
      <c r="BB482" s="80"/>
      <c r="BI482" s="74"/>
      <c r="BJ482" s="74"/>
      <c r="BK482" s="74"/>
      <c r="BL482" s="74"/>
      <c r="BM482" s="74"/>
      <c r="BN482" s="74"/>
      <c r="BO482" s="74"/>
      <c r="BP482" s="74"/>
      <c r="BQ482" s="74"/>
      <c r="BR482" s="74"/>
      <c r="BS482" s="74"/>
      <c r="BT482" s="74"/>
      <c r="BU482" s="74"/>
      <c r="FC482" s="72"/>
      <c r="FD482" s="72"/>
      <c r="FE482" s="72"/>
      <c r="FF482" s="72"/>
      <c r="FG482" s="72"/>
      <c r="FH482" s="72"/>
      <c r="FI482" s="72"/>
      <c r="FJ482" s="72"/>
      <c r="FK482" s="72"/>
      <c r="FL482" s="72"/>
    </row>
    <row r="483" spans="24:168">
      <c r="X483" s="75"/>
      <c r="Z483" s="75"/>
      <c r="AA483" s="75"/>
      <c r="AB483" s="75"/>
      <c r="AC483" s="75"/>
      <c r="AD483" s="75"/>
      <c r="AE483" s="75"/>
      <c r="AL483" s="79"/>
      <c r="AM483" s="79"/>
      <c r="AN483" s="79"/>
      <c r="AO483" s="79"/>
      <c r="AP483" s="79"/>
      <c r="AQ483" s="79"/>
      <c r="AR483" s="79"/>
      <c r="AS483" s="79"/>
      <c r="AT483" s="79"/>
      <c r="AU483" s="79"/>
      <c r="AV483" s="79"/>
      <c r="BB483" s="80"/>
      <c r="BI483" s="74"/>
      <c r="BJ483" s="74"/>
      <c r="BK483" s="74"/>
      <c r="BL483" s="74"/>
      <c r="BM483" s="74"/>
      <c r="BN483" s="74"/>
      <c r="BO483" s="74"/>
      <c r="BP483" s="74"/>
      <c r="BQ483" s="74"/>
      <c r="BR483" s="74"/>
      <c r="BS483" s="74"/>
      <c r="BT483" s="74"/>
      <c r="BU483" s="74"/>
      <c r="FC483" s="72"/>
      <c r="FD483" s="72"/>
      <c r="FE483" s="72"/>
      <c r="FF483" s="72"/>
      <c r="FG483" s="72"/>
      <c r="FH483" s="72"/>
      <c r="FI483" s="72"/>
      <c r="FJ483" s="72"/>
      <c r="FK483" s="72"/>
      <c r="FL483" s="72"/>
    </row>
    <row r="484" spans="24:168">
      <c r="X484" s="75"/>
      <c r="Z484" s="75"/>
      <c r="AA484" s="75"/>
      <c r="AB484" s="75"/>
      <c r="AC484" s="75"/>
      <c r="AD484" s="75"/>
      <c r="AE484" s="75"/>
      <c r="AL484" s="79"/>
      <c r="AM484" s="79"/>
      <c r="AN484" s="79"/>
      <c r="AO484" s="79"/>
      <c r="AP484" s="79"/>
      <c r="AQ484" s="79"/>
      <c r="AR484" s="79"/>
      <c r="AS484" s="79"/>
      <c r="AT484" s="79"/>
      <c r="AU484" s="79"/>
      <c r="AV484" s="79"/>
      <c r="BB484" s="74"/>
      <c r="BC484" s="74"/>
      <c r="BD484" s="74"/>
      <c r="BE484" s="74"/>
      <c r="BF484" s="74"/>
      <c r="BI484" s="74"/>
      <c r="BJ484" s="74"/>
      <c r="BK484" s="74"/>
      <c r="BL484" s="74"/>
      <c r="BM484" s="74"/>
      <c r="BN484" s="74"/>
      <c r="BO484" s="74"/>
      <c r="BP484" s="74"/>
      <c r="BQ484" s="74"/>
      <c r="BR484" s="74"/>
      <c r="BS484" s="74"/>
      <c r="BT484" s="74"/>
      <c r="BU484" s="74"/>
      <c r="FC484" s="72"/>
      <c r="FD484" s="72"/>
      <c r="FE484" s="72"/>
      <c r="FF484" s="72"/>
      <c r="FG484" s="72"/>
      <c r="FH484" s="72"/>
      <c r="FI484" s="72"/>
      <c r="FJ484" s="72"/>
      <c r="FK484" s="72"/>
      <c r="FL484" s="72"/>
    </row>
    <row r="485" spans="24:168">
      <c r="X485" s="75"/>
      <c r="Z485" s="75"/>
      <c r="AA485" s="75"/>
      <c r="AB485" s="75"/>
      <c r="AC485" s="75"/>
      <c r="AD485" s="75"/>
      <c r="AE485" s="75"/>
      <c r="AL485" s="79"/>
      <c r="AM485" s="79"/>
      <c r="AN485" s="79"/>
      <c r="AO485" s="79"/>
      <c r="AP485" s="79"/>
      <c r="AQ485" s="79"/>
      <c r="AR485" s="79"/>
      <c r="AS485" s="79"/>
      <c r="AT485" s="79"/>
      <c r="AU485" s="79"/>
      <c r="AV485" s="79"/>
      <c r="BB485" s="74"/>
      <c r="BC485" s="74"/>
      <c r="BD485" s="74"/>
      <c r="BE485" s="74"/>
      <c r="BF485" s="74"/>
      <c r="BI485" s="74"/>
      <c r="BJ485" s="74"/>
      <c r="BK485" s="74"/>
      <c r="BL485" s="74"/>
      <c r="BM485" s="74"/>
      <c r="BN485" s="74"/>
      <c r="BO485" s="74"/>
      <c r="BP485" s="74"/>
      <c r="BQ485" s="74"/>
      <c r="BR485" s="74"/>
      <c r="BS485" s="74"/>
      <c r="BT485" s="74"/>
      <c r="BU485" s="74"/>
      <c r="FC485" s="72"/>
      <c r="FD485" s="72"/>
      <c r="FE485" s="72"/>
      <c r="FF485" s="72"/>
      <c r="FG485" s="72"/>
      <c r="FH485" s="72"/>
      <c r="FI485" s="72"/>
      <c r="FJ485" s="72"/>
      <c r="FK485" s="72"/>
      <c r="FL485" s="72"/>
    </row>
    <row r="486" spans="24:168">
      <c r="X486" s="75"/>
      <c r="Z486" s="75"/>
      <c r="AA486" s="75"/>
      <c r="AB486" s="75"/>
      <c r="AC486" s="75"/>
      <c r="AD486" s="75"/>
      <c r="AE486" s="75"/>
      <c r="AL486" s="79"/>
      <c r="AM486" s="79"/>
      <c r="AN486" s="79"/>
      <c r="AO486" s="79"/>
      <c r="AP486" s="79"/>
      <c r="AQ486" s="79"/>
      <c r="AR486" s="79"/>
      <c r="AS486" s="79"/>
      <c r="AT486" s="79"/>
      <c r="AU486" s="79"/>
      <c r="AV486" s="79"/>
      <c r="AZ486" s="74"/>
      <c r="BC486" s="80"/>
      <c r="BJ486" s="74"/>
      <c r="BK486" s="74"/>
      <c r="BL486" s="74"/>
      <c r="BM486" s="74"/>
      <c r="BN486" s="74"/>
      <c r="BO486" s="74"/>
      <c r="BP486" s="74"/>
      <c r="BQ486" s="74"/>
      <c r="BR486" s="74"/>
      <c r="BS486" s="74"/>
      <c r="BT486" s="74"/>
      <c r="BU486" s="74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</row>
    <row r="487" spans="24:168">
      <c r="X487" s="75"/>
      <c r="Z487" s="75"/>
      <c r="AA487" s="75"/>
      <c r="AB487" s="75"/>
      <c r="AC487" s="75"/>
      <c r="AD487" s="75"/>
      <c r="AE487" s="75"/>
      <c r="AL487" s="79"/>
      <c r="AM487" s="79"/>
      <c r="AN487" s="79"/>
      <c r="AO487" s="79"/>
      <c r="AP487" s="79"/>
      <c r="AQ487" s="79"/>
      <c r="AR487" s="79"/>
      <c r="AS487" s="79"/>
      <c r="AT487" s="79"/>
      <c r="AU487" s="79"/>
      <c r="AV487" s="79"/>
      <c r="AY487" s="74"/>
      <c r="AZ487" s="74"/>
      <c r="BA487" s="74"/>
      <c r="BC487" s="80"/>
      <c r="BJ487" s="74"/>
      <c r="BK487" s="74"/>
      <c r="BL487" s="74"/>
      <c r="BM487" s="74"/>
      <c r="BN487" s="74"/>
      <c r="BO487" s="74"/>
      <c r="BP487" s="74"/>
      <c r="BQ487" s="74"/>
      <c r="BR487" s="74"/>
      <c r="BS487" s="74"/>
      <c r="BT487" s="74"/>
      <c r="BU487" s="74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</row>
    <row r="488" spans="24:168">
      <c r="X488" s="75"/>
      <c r="Z488" s="75"/>
      <c r="AA488" s="75"/>
      <c r="AB488" s="75"/>
      <c r="AC488" s="75"/>
      <c r="AD488" s="75"/>
      <c r="AE488" s="75"/>
      <c r="AL488" s="79"/>
      <c r="AM488" s="79"/>
      <c r="AN488" s="79"/>
      <c r="AO488" s="79"/>
      <c r="AP488" s="79"/>
      <c r="AQ488" s="79"/>
      <c r="AR488" s="79"/>
      <c r="AS488" s="79"/>
      <c r="AT488" s="79"/>
      <c r="AU488" s="79"/>
      <c r="AV488" s="79"/>
      <c r="AY488" s="74"/>
      <c r="BA488" s="74"/>
      <c r="BC488" s="80"/>
      <c r="BJ488" s="74"/>
      <c r="BK488" s="74"/>
      <c r="BL488" s="74"/>
      <c r="BM488" s="74"/>
      <c r="BN488" s="74"/>
      <c r="BO488" s="74"/>
      <c r="BP488" s="74"/>
      <c r="BQ488" s="74"/>
      <c r="BR488" s="74"/>
      <c r="BS488" s="74"/>
      <c r="BT488" s="74"/>
      <c r="BU488" s="74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</row>
    <row r="489" spans="24:168">
      <c r="X489" s="75"/>
      <c r="Z489" s="75"/>
      <c r="AA489" s="75"/>
      <c r="AB489" s="75"/>
      <c r="AC489" s="75"/>
      <c r="AD489" s="75"/>
      <c r="AE489" s="75"/>
      <c r="AL489" s="79"/>
      <c r="AM489" s="79"/>
      <c r="AN489" s="79"/>
      <c r="AO489" s="79"/>
      <c r="AP489" s="79"/>
      <c r="AQ489" s="79"/>
      <c r="AR489" s="79"/>
      <c r="AS489" s="79"/>
      <c r="AT489" s="79"/>
      <c r="AU489" s="79"/>
      <c r="AV489" s="79"/>
      <c r="BC489" s="80"/>
      <c r="BJ489" s="74"/>
      <c r="BK489" s="74"/>
      <c r="BL489" s="74"/>
      <c r="BM489" s="74"/>
      <c r="BN489" s="74"/>
      <c r="BO489" s="74"/>
      <c r="BP489" s="74"/>
      <c r="BQ489" s="74"/>
      <c r="BR489" s="74"/>
      <c r="BS489" s="74"/>
      <c r="BT489" s="74"/>
      <c r="BU489" s="74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</row>
    <row r="490" spans="24:168">
      <c r="X490" s="75"/>
      <c r="Z490" s="75"/>
      <c r="AA490" s="75"/>
      <c r="AB490" s="75"/>
      <c r="AC490" s="75"/>
      <c r="AD490" s="75"/>
      <c r="AE490" s="75"/>
      <c r="AL490" s="79"/>
      <c r="AM490" s="79"/>
      <c r="AN490" s="79"/>
      <c r="AO490" s="79"/>
      <c r="AP490" s="79"/>
      <c r="AQ490" s="79"/>
      <c r="AR490" s="79"/>
      <c r="AS490" s="79"/>
      <c r="AT490" s="79"/>
      <c r="AU490" s="79"/>
      <c r="AV490" s="79"/>
      <c r="BC490" s="80"/>
      <c r="BJ490" s="74"/>
      <c r="BK490" s="74"/>
      <c r="BL490" s="74"/>
      <c r="BM490" s="74"/>
      <c r="BN490" s="74"/>
      <c r="BO490" s="74"/>
      <c r="BP490" s="74"/>
      <c r="BQ490" s="74"/>
      <c r="BR490" s="74"/>
      <c r="BS490" s="74"/>
      <c r="BT490" s="74"/>
      <c r="BU490" s="74"/>
      <c r="FC490" s="72"/>
      <c r="FD490" s="72"/>
      <c r="FE490" s="72"/>
      <c r="FF490" s="72"/>
      <c r="FG490" s="72"/>
      <c r="FH490" s="72"/>
      <c r="FI490" s="72"/>
      <c r="FJ490" s="72"/>
      <c r="FK490" s="72"/>
      <c r="FL490" s="72"/>
    </row>
    <row r="491" spans="24:168">
      <c r="X491" s="75"/>
      <c r="Z491" s="75"/>
      <c r="AA491" s="75"/>
      <c r="AB491" s="75"/>
      <c r="AC491" s="75"/>
      <c r="AD491" s="75"/>
      <c r="AE491" s="75"/>
      <c r="AL491" s="79"/>
      <c r="AM491" s="79"/>
      <c r="AN491" s="79"/>
      <c r="AO491" s="79"/>
      <c r="AP491" s="79"/>
      <c r="AQ491" s="79"/>
      <c r="AR491" s="79"/>
      <c r="AS491" s="79"/>
      <c r="AT491" s="79"/>
      <c r="AU491" s="79"/>
      <c r="AV491" s="79"/>
      <c r="BC491" s="80"/>
      <c r="BJ491" s="74"/>
      <c r="BK491" s="74"/>
      <c r="BL491" s="74"/>
      <c r="BM491" s="74"/>
      <c r="BN491" s="74"/>
      <c r="BO491" s="74"/>
      <c r="BP491" s="74"/>
      <c r="BQ491" s="74"/>
      <c r="BR491" s="74"/>
      <c r="BS491" s="74"/>
      <c r="BT491" s="74"/>
      <c r="BU491" s="74"/>
      <c r="FC491" s="72"/>
      <c r="FD491" s="72"/>
      <c r="FE491" s="72"/>
      <c r="FF491" s="72"/>
      <c r="FG491" s="72"/>
      <c r="FH491" s="72"/>
      <c r="FI491" s="72"/>
      <c r="FJ491" s="72"/>
      <c r="FK491" s="72"/>
      <c r="FL491" s="72"/>
    </row>
    <row r="492" spans="24:168">
      <c r="X492" s="75"/>
      <c r="Z492" s="75"/>
      <c r="AA492" s="75"/>
      <c r="AB492" s="75"/>
      <c r="AC492" s="75"/>
      <c r="AD492" s="75"/>
      <c r="AE492" s="75"/>
      <c r="AL492" s="79"/>
      <c r="AM492" s="79"/>
      <c r="AN492" s="79"/>
      <c r="AO492" s="79"/>
      <c r="AP492" s="79"/>
      <c r="AQ492" s="79"/>
      <c r="AR492" s="79"/>
      <c r="AS492" s="79"/>
      <c r="AT492" s="79"/>
      <c r="AU492" s="79"/>
      <c r="AV492" s="79"/>
      <c r="BC492" s="80"/>
      <c r="BJ492" s="74"/>
      <c r="BK492" s="74"/>
      <c r="BL492" s="74"/>
      <c r="BM492" s="74"/>
      <c r="BN492" s="74"/>
      <c r="BO492" s="74"/>
      <c r="BP492" s="74"/>
      <c r="BQ492" s="74"/>
      <c r="BR492" s="74"/>
      <c r="BS492" s="74"/>
      <c r="BT492" s="74"/>
      <c r="BU492" s="74"/>
      <c r="FC492" s="72"/>
      <c r="FD492" s="72"/>
      <c r="FE492" s="72"/>
      <c r="FF492" s="72"/>
      <c r="FG492" s="72"/>
      <c r="FH492" s="72"/>
      <c r="FI492" s="72"/>
      <c r="FJ492" s="72"/>
      <c r="FK492" s="72"/>
      <c r="FL492" s="72"/>
    </row>
    <row r="493" spans="24:168">
      <c r="X493" s="75"/>
      <c r="Z493" s="75"/>
      <c r="AA493" s="75"/>
      <c r="AB493" s="75"/>
      <c r="AC493" s="75"/>
      <c r="AD493" s="75"/>
      <c r="AE493" s="75"/>
      <c r="AL493" s="79"/>
      <c r="AM493" s="79"/>
      <c r="AN493" s="79"/>
      <c r="AO493" s="79"/>
      <c r="AP493" s="79"/>
      <c r="AQ493" s="79"/>
      <c r="AR493" s="79"/>
      <c r="AS493" s="79"/>
      <c r="AT493" s="79"/>
      <c r="AU493" s="79"/>
      <c r="AV493" s="79"/>
      <c r="BC493" s="80"/>
      <c r="BJ493" s="74"/>
      <c r="BK493" s="74"/>
      <c r="BL493" s="74"/>
      <c r="BM493" s="74"/>
      <c r="BN493" s="74"/>
      <c r="BO493" s="74"/>
      <c r="BP493" s="74"/>
      <c r="BQ493" s="74"/>
      <c r="BR493" s="74"/>
      <c r="BS493" s="74"/>
      <c r="BT493" s="74"/>
      <c r="BU493" s="74"/>
      <c r="FC493" s="72"/>
      <c r="FD493" s="72"/>
      <c r="FE493" s="72"/>
      <c r="FF493" s="72"/>
      <c r="FG493" s="72"/>
      <c r="FH493" s="72"/>
      <c r="FI493" s="72"/>
      <c r="FJ493" s="72"/>
      <c r="FK493" s="72"/>
      <c r="FL493" s="72"/>
    </row>
    <row r="494" spans="24:168">
      <c r="X494" s="75"/>
      <c r="Z494" s="75"/>
      <c r="AA494" s="75"/>
      <c r="AB494" s="75"/>
      <c r="AC494" s="75"/>
      <c r="AD494" s="75"/>
      <c r="AE494" s="75"/>
      <c r="AL494" s="79"/>
      <c r="AM494" s="79"/>
      <c r="AN494" s="79"/>
      <c r="AO494" s="79"/>
      <c r="AP494" s="79"/>
      <c r="AQ494" s="79"/>
      <c r="AR494" s="79"/>
      <c r="AS494" s="79"/>
      <c r="AT494" s="79"/>
      <c r="AU494" s="79"/>
      <c r="AV494" s="79"/>
      <c r="BC494" s="80"/>
      <c r="BJ494" s="74"/>
      <c r="BK494" s="74"/>
      <c r="BL494" s="74"/>
      <c r="BM494" s="74"/>
      <c r="BN494" s="74"/>
      <c r="BO494" s="74"/>
      <c r="BP494" s="74"/>
      <c r="BQ494" s="74"/>
      <c r="BR494" s="74"/>
      <c r="BS494" s="74"/>
      <c r="BT494" s="74"/>
      <c r="BU494" s="74"/>
      <c r="FC494" s="72"/>
      <c r="FD494" s="72"/>
      <c r="FE494" s="72"/>
      <c r="FF494" s="72"/>
      <c r="FG494" s="72"/>
      <c r="FH494" s="72"/>
      <c r="FI494" s="72"/>
      <c r="FJ494" s="72"/>
      <c r="FK494" s="72"/>
      <c r="FL494" s="72"/>
    </row>
    <row r="495" spans="24:168">
      <c r="X495" s="75"/>
      <c r="Z495" s="75"/>
      <c r="AA495" s="75"/>
      <c r="AB495" s="75"/>
      <c r="AC495" s="75"/>
      <c r="AD495" s="75"/>
      <c r="AE495" s="75"/>
      <c r="AL495" s="79"/>
      <c r="AM495" s="79"/>
      <c r="AN495" s="79"/>
      <c r="AO495" s="79"/>
      <c r="AP495" s="79"/>
      <c r="AQ495" s="79"/>
      <c r="AR495" s="79"/>
      <c r="AS495" s="79"/>
      <c r="AT495" s="79"/>
      <c r="AU495" s="79"/>
      <c r="AV495" s="79"/>
      <c r="BC495" s="80"/>
      <c r="BJ495" s="74"/>
      <c r="BK495" s="74"/>
      <c r="BL495" s="74"/>
      <c r="BM495" s="74"/>
      <c r="BN495" s="74"/>
      <c r="BO495" s="74"/>
      <c r="BP495" s="74"/>
      <c r="BQ495" s="74"/>
      <c r="BR495" s="74"/>
      <c r="BS495" s="74"/>
      <c r="BT495" s="74"/>
      <c r="BU495" s="74"/>
      <c r="FC495" s="72"/>
      <c r="FD495" s="72"/>
      <c r="FE495" s="72"/>
      <c r="FF495" s="72"/>
      <c r="FG495" s="72"/>
      <c r="FH495" s="72"/>
      <c r="FI495" s="72"/>
      <c r="FJ495" s="72"/>
      <c r="FK495" s="72"/>
      <c r="FL495" s="72"/>
    </row>
    <row r="496" spans="24:168">
      <c r="X496" s="75"/>
      <c r="Z496" s="75"/>
      <c r="AA496" s="75"/>
      <c r="AB496" s="75"/>
      <c r="AC496" s="75"/>
      <c r="AD496" s="75"/>
      <c r="AE496" s="75"/>
      <c r="AL496" s="79"/>
      <c r="AM496" s="79"/>
      <c r="AN496" s="79"/>
      <c r="AO496" s="79"/>
      <c r="AP496" s="79"/>
      <c r="AQ496" s="79"/>
      <c r="AR496" s="79"/>
      <c r="AS496" s="79"/>
      <c r="AT496" s="79"/>
      <c r="AU496" s="79"/>
      <c r="AV496" s="79"/>
      <c r="BC496" s="80"/>
      <c r="BJ496" s="74"/>
      <c r="BK496" s="74"/>
      <c r="BL496" s="74"/>
      <c r="BM496" s="74"/>
      <c r="BN496" s="74"/>
      <c r="BO496" s="74"/>
      <c r="BP496" s="74"/>
      <c r="BQ496" s="74"/>
      <c r="BR496" s="74"/>
      <c r="BS496" s="74"/>
      <c r="BT496" s="74"/>
      <c r="BU496" s="74"/>
      <c r="FC496" s="72"/>
      <c r="FD496" s="72"/>
      <c r="FE496" s="72"/>
      <c r="FF496" s="72"/>
      <c r="FG496" s="72"/>
      <c r="FH496" s="72"/>
      <c r="FI496" s="72"/>
      <c r="FJ496" s="72"/>
      <c r="FK496" s="72"/>
      <c r="FL496" s="72"/>
    </row>
    <row r="497" spans="24:168">
      <c r="X497" s="75"/>
      <c r="Z497" s="75"/>
      <c r="AA497" s="75"/>
      <c r="AB497" s="75"/>
      <c r="AC497" s="75"/>
      <c r="AD497" s="75"/>
      <c r="AE497" s="75"/>
      <c r="AL497" s="79"/>
      <c r="AM497" s="79"/>
      <c r="AN497" s="79"/>
      <c r="AO497" s="79"/>
      <c r="AP497" s="79"/>
      <c r="AQ497" s="79"/>
      <c r="AR497" s="79"/>
      <c r="AS497" s="79"/>
      <c r="AT497" s="79"/>
      <c r="AU497" s="79"/>
      <c r="AV497" s="79"/>
      <c r="BC497" s="80"/>
      <c r="BJ497" s="74"/>
      <c r="BK497" s="74"/>
      <c r="BL497" s="74"/>
      <c r="BM497" s="74"/>
      <c r="BN497" s="74"/>
      <c r="BO497" s="74"/>
      <c r="BP497" s="74"/>
      <c r="BQ497" s="74"/>
      <c r="BR497" s="74"/>
      <c r="BS497" s="74"/>
      <c r="BT497" s="74"/>
      <c r="BU497" s="74"/>
      <c r="FC497" s="72"/>
      <c r="FD497" s="72"/>
      <c r="FE497" s="72"/>
      <c r="FF497" s="72"/>
      <c r="FG497" s="72"/>
      <c r="FH497" s="72"/>
      <c r="FI497" s="72"/>
      <c r="FJ497" s="72"/>
      <c r="FK497" s="72"/>
      <c r="FL497" s="72"/>
    </row>
    <row r="498" spans="24:168">
      <c r="X498" s="75"/>
      <c r="Z498" s="75"/>
      <c r="AA498" s="75"/>
      <c r="AB498" s="75"/>
      <c r="AC498" s="75"/>
      <c r="AD498" s="75"/>
      <c r="AE498" s="75"/>
      <c r="AL498" s="79"/>
      <c r="AM498" s="79"/>
      <c r="AN498" s="79"/>
      <c r="AO498" s="79"/>
      <c r="AP498" s="79"/>
      <c r="AQ498" s="79"/>
      <c r="AR498" s="79"/>
      <c r="AS498" s="79"/>
      <c r="AT498" s="79"/>
      <c r="AU498" s="79"/>
      <c r="AV498" s="79"/>
      <c r="BC498" s="80"/>
      <c r="BJ498" s="74"/>
      <c r="BK498" s="74"/>
      <c r="BL498" s="74"/>
      <c r="BM498" s="74"/>
      <c r="BN498" s="74"/>
      <c r="BO498" s="74"/>
      <c r="BP498" s="74"/>
      <c r="BQ498" s="74"/>
      <c r="BR498" s="74"/>
      <c r="BS498" s="74"/>
      <c r="BT498" s="74"/>
      <c r="BU498" s="74"/>
      <c r="FC498" s="72"/>
      <c r="FD498" s="72"/>
      <c r="FE498" s="72"/>
      <c r="FF498" s="72"/>
      <c r="FG498" s="72"/>
      <c r="FH498" s="72"/>
      <c r="FI498" s="72"/>
      <c r="FJ498" s="72"/>
      <c r="FK498" s="72"/>
      <c r="FL498" s="72"/>
    </row>
    <row r="499" spans="24:168">
      <c r="X499" s="75"/>
      <c r="Z499" s="75"/>
      <c r="AA499" s="75"/>
      <c r="AB499" s="75"/>
      <c r="AC499" s="75"/>
      <c r="AD499" s="75"/>
      <c r="AE499" s="75"/>
      <c r="AL499" s="79"/>
      <c r="AM499" s="79"/>
      <c r="AN499" s="79"/>
      <c r="AO499" s="79"/>
      <c r="AP499" s="79"/>
      <c r="AQ499" s="79"/>
      <c r="AR499" s="79"/>
      <c r="AS499" s="79"/>
      <c r="AT499" s="79"/>
      <c r="AU499" s="79"/>
      <c r="AV499" s="79"/>
      <c r="BC499" s="80"/>
      <c r="BJ499" s="74"/>
      <c r="BK499" s="74"/>
      <c r="BL499" s="74"/>
      <c r="BM499" s="74"/>
      <c r="BN499" s="74"/>
      <c r="BO499" s="74"/>
      <c r="BP499" s="74"/>
      <c r="BQ499" s="74"/>
      <c r="BR499" s="74"/>
      <c r="BS499" s="74"/>
      <c r="BT499" s="74"/>
      <c r="BU499" s="74"/>
      <c r="FC499" s="72"/>
      <c r="FD499" s="72"/>
      <c r="FE499" s="72"/>
      <c r="FF499" s="72"/>
      <c r="FG499" s="72"/>
      <c r="FH499" s="72"/>
      <c r="FI499" s="72"/>
      <c r="FJ499" s="72"/>
      <c r="FK499" s="72"/>
      <c r="FL499" s="72"/>
    </row>
    <row r="500" spans="24:168">
      <c r="X500" s="75"/>
      <c r="Z500" s="75"/>
      <c r="AA500" s="75"/>
      <c r="AB500" s="79"/>
      <c r="AC500" s="79"/>
      <c r="AD500" s="79"/>
      <c r="AE500" s="79"/>
      <c r="AF500" s="79"/>
      <c r="AG500" s="79"/>
      <c r="AH500" s="79"/>
      <c r="AI500" s="79"/>
      <c r="AJ500" s="79"/>
      <c r="AK500" s="79"/>
      <c r="AM500" s="79"/>
      <c r="AN500" s="79"/>
      <c r="AO500" s="79"/>
      <c r="AP500" s="79"/>
      <c r="AQ500" s="79"/>
      <c r="AR500" s="79"/>
      <c r="AS500" s="79"/>
      <c r="AT500" s="79"/>
      <c r="AU500" s="79"/>
      <c r="AV500" s="79"/>
      <c r="BC500" s="80"/>
      <c r="BJ500" s="74"/>
      <c r="BK500" s="74"/>
      <c r="BL500" s="74"/>
      <c r="BM500" s="74"/>
      <c r="BN500" s="74"/>
      <c r="BO500" s="74"/>
      <c r="BP500" s="74"/>
      <c r="BQ500" s="74"/>
      <c r="BR500" s="74"/>
      <c r="BS500" s="74"/>
      <c r="BT500" s="74"/>
      <c r="BU500" s="74"/>
      <c r="FC500" s="72"/>
      <c r="FD500" s="72"/>
      <c r="FE500" s="72"/>
      <c r="FF500" s="72"/>
      <c r="FG500" s="72"/>
      <c r="FH500" s="72"/>
      <c r="FI500" s="72"/>
      <c r="FJ500" s="72"/>
      <c r="FK500" s="72"/>
      <c r="FL500" s="72"/>
    </row>
    <row r="501" spans="24:168">
      <c r="X501" s="75"/>
      <c r="Z501" s="75"/>
      <c r="AA501" s="75"/>
      <c r="AB501" s="79"/>
      <c r="AC501" s="79"/>
      <c r="AD501" s="79"/>
      <c r="AE501" s="79"/>
      <c r="AF501" s="79"/>
      <c r="AG501" s="79"/>
      <c r="AH501" s="79"/>
      <c r="AI501" s="79"/>
      <c r="AJ501" s="79"/>
      <c r="AK501" s="79"/>
      <c r="AM501" s="79"/>
      <c r="AN501" s="79"/>
      <c r="AO501" s="79"/>
      <c r="AP501" s="79"/>
      <c r="AQ501" s="79"/>
      <c r="AR501" s="79"/>
      <c r="AS501" s="79"/>
      <c r="AT501" s="79"/>
      <c r="AU501" s="79"/>
      <c r="AV501" s="79"/>
      <c r="BC501" s="80"/>
      <c r="BJ501" s="74"/>
      <c r="BK501" s="74"/>
      <c r="BL501" s="74"/>
      <c r="BM501" s="74"/>
      <c r="BN501" s="74"/>
      <c r="BO501" s="74"/>
      <c r="BP501" s="74"/>
      <c r="BQ501" s="74"/>
      <c r="BR501" s="74"/>
      <c r="BS501" s="74"/>
      <c r="BT501" s="74"/>
      <c r="BU501" s="74"/>
      <c r="FC501" s="72"/>
      <c r="FD501" s="72"/>
      <c r="FE501" s="72"/>
      <c r="FF501" s="72"/>
      <c r="FG501" s="72"/>
      <c r="FH501" s="72"/>
      <c r="FI501" s="72"/>
      <c r="FJ501" s="72"/>
      <c r="FK501" s="72"/>
      <c r="FL501" s="72"/>
    </row>
    <row r="502" spans="24:168">
      <c r="X502" s="75"/>
      <c r="Z502" s="75"/>
      <c r="AA502" s="75"/>
      <c r="AB502" s="75"/>
      <c r="AC502" s="75"/>
      <c r="AD502" s="75"/>
      <c r="AE502" s="75"/>
      <c r="AM502" s="79"/>
      <c r="AN502" s="79"/>
      <c r="AO502" s="79"/>
      <c r="AP502" s="79"/>
      <c r="AQ502" s="79"/>
      <c r="AR502" s="79"/>
      <c r="AS502" s="79"/>
      <c r="AT502" s="79"/>
      <c r="AU502" s="79"/>
      <c r="AV502" s="79"/>
      <c r="BC502" s="80"/>
      <c r="BJ502" s="74"/>
      <c r="BK502" s="74"/>
      <c r="BL502" s="74"/>
      <c r="BM502" s="74"/>
      <c r="BN502" s="74"/>
      <c r="BO502" s="74"/>
      <c r="BP502" s="74"/>
      <c r="BQ502" s="74"/>
      <c r="BR502" s="74"/>
      <c r="BS502" s="74"/>
      <c r="BT502" s="74"/>
      <c r="BU502" s="74"/>
      <c r="FC502" s="72"/>
      <c r="FD502" s="72"/>
      <c r="FE502" s="72"/>
      <c r="FF502" s="72"/>
      <c r="FG502" s="72"/>
      <c r="FH502" s="72"/>
      <c r="FI502" s="72"/>
      <c r="FJ502" s="72"/>
      <c r="FK502" s="72"/>
      <c r="FL502" s="72"/>
    </row>
    <row r="503" spans="24:168">
      <c r="X503" s="75"/>
      <c r="Z503" s="75"/>
      <c r="AA503" s="75"/>
      <c r="AB503" s="75"/>
      <c r="AC503" s="75"/>
      <c r="AD503" s="75"/>
      <c r="AE503" s="75"/>
      <c r="AM503" s="79"/>
      <c r="AN503" s="79"/>
      <c r="AO503" s="79"/>
      <c r="AP503" s="79"/>
      <c r="AQ503" s="79"/>
      <c r="AR503" s="79"/>
      <c r="AS503" s="79"/>
      <c r="AT503" s="79"/>
      <c r="AU503" s="79"/>
      <c r="AV503" s="79"/>
      <c r="BC503" s="80"/>
      <c r="BJ503" s="74"/>
      <c r="BK503" s="74"/>
      <c r="BL503" s="74"/>
      <c r="BM503" s="74"/>
      <c r="BN503" s="74"/>
      <c r="BO503" s="74"/>
      <c r="BP503" s="74"/>
      <c r="BQ503" s="74"/>
      <c r="BR503" s="74"/>
      <c r="BS503" s="74"/>
      <c r="BT503" s="74"/>
      <c r="BU503" s="74"/>
      <c r="FC503" s="72"/>
      <c r="FD503" s="72"/>
      <c r="FE503" s="72"/>
      <c r="FF503" s="72"/>
      <c r="FG503" s="72"/>
      <c r="FH503" s="72"/>
      <c r="FI503" s="72"/>
      <c r="FJ503" s="72"/>
      <c r="FK503" s="72"/>
      <c r="FL503" s="72"/>
    </row>
    <row r="504" spans="24:168">
      <c r="X504" s="75"/>
      <c r="Z504" s="75"/>
      <c r="AA504" s="75"/>
      <c r="AB504" s="75"/>
      <c r="AC504" s="75"/>
      <c r="AD504" s="75"/>
      <c r="AE504" s="75"/>
      <c r="AM504" s="79"/>
      <c r="AN504" s="79"/>
      <c r="AO504" s="79"/>
      <c r="AP504" s="79"/>
      <c r="AQ504" s="79"/>
      <c r="AR504" s="79"/>
      <c r="AS504" s="79"/>
      <c r="AT504" s="79"/>
      <c r="AU504" s="79"/>
      <c r="AV504" s="79"/>
      <c r="BC504" s="80"/>
      <c r="BJ504" s="74"/>
      <c r="BK504" s="74"/>
      <c r="BL504" s="74"/>
      <c r="BM504" s="74"/>
      <c r="BN504" s="74"/>
      <c r="BO504" s="74"/>
      <c r="BP504" s="74"/>
      <c r="BQ504" s="74"/>
      <c r="BR504" s="74"/>
      <c r="BS504" s="74"/>
      <c r="BT504" s="74"/>
      <c r="BU504" s="74"/>
      <c r="FC504" s="72"/>
      <c r="FD504" s="72"/>
      <c r="FE504" s="72"/>
      <c r="FF504" s="72"/>
      <c r="FG504" s="72"/>
      <c r="FH504" s="72"/>
      <c r="FI504" s="72"/>
      <c r="FJ504" s="72"/>
      <c r="FK504" s="72"/>
      <c r="FL504" s="72"/>
    </row>
    <row r="505" spans="24:168">
      <c r="X505" s="75"/>
      <c r="Z505" s="75"/>
      <c r="AA505" s="75"/>
      <c r="AB505" s="75"/>
      <c r="AC505" s="75"/>
      <c r="AD505" s="75"/>
      <c r="AE505" s="75"/>
      <c r="AM505" s="79"/>
      <c r="AN505" s="79"/>
      <c r="AO505" s="79"/>
      <c r="AP505" s="79"/>
      <c r="AQ505" s="79"/>
      <c r="AR505" s="79"/>
      <c r="AS505" s="79"/>
      <c r="AT505" s="79"/>
      <c r="AU505" s="79"/>
      <c r="AV505" s="79"/>
      <c r="BC505" s="80"/>
      <c r="BJ505" s="74"/>
      <c r="BK505" s="74"/>
      <c r="BL505" s="74"/>
      <c r="BM505" s="74"/>
      <c r="BN505" s="74"/>
      <c r="BO505" s="74"/>
      <c r="BP505" s="74"/>
      <c r="BQ505" s="74"/>
      <c r="BR505" s="74"/>
      <c r="BS505" s="74"/>
      <c r="BT505" s="74"/>
      <c r="BU505" s="74"/>
      <c r="FC505" s="72"/>
      <c r="FD505" s="72"/>
      <c r="FE505" s="72"/>
      <c r="FF505" s="72"/>
      <c r="FG505" s="72"/>
      <c r="FH505" s="72"/>
      <c r="FI505" s="72"/>
      <c r="FJ505" s="72"/>
      <c r="FK505" s="72"/>
      <c r="FL505" s="72"/>
    </row>
    <row r="506" spans="24:168">
      <c r="X506" s="75"/>
      <c r="Z506" s="75"/>
      <c r="AA506" s="75"/>
      <c r="AB506" s="75"/>
      <c r="AC506" s="75"/>
      <c r="AD506" s="75"/>
      <c r="AE506" s="75"/>
      <c r="AM506" s="79"/>
      <c r="AN506" s="79"/>
      <c r="AO506" s="79"/>
      <c r="AP506" s="79"/>
      <c r="AQ506" s="79"/>
      <c r="AR506" s="79"/>
      <c r="AS506" s="79"/>
      <c r="AT506" s="79"/>
      <c r="AU506" s="79"/>
      <c r="AV506" s="79"/>
      <c r="BC506" s="80"/>
      <c r="BJ506" s="74"/>
      <c r="BK506" s="74"/>
      <c r="BL506" s="74"/>
      <c r="BM506" s="74"/>
      <c r="BN506" s="74"/>
      <c r="BO506" s="74"/>
      <c r="BP506" s="74"/>
      <c r="BQ506" s="74"/>
      <c r="BR506" s="74"/>
      <c r="BS506" s="74"/>
      <c r="BT506" s="74"/>
      <c r="BU506" s="74"/>
      <c r="FC506" s="72"/>
      <c r="FD506" s="72"/>
      <c r="FE506" s="72"/>
      <c r="FF506" s="72"/>
      <c r="FG506" s="72"/>
      <c r="FH506" s="72"/>
      <c r="FI506" s="72"/>
      <c r="FJ506" s="72"/>
      <c r="FK506" s="72"/>
      <c r="FL506" s="72"/>
    </row>
    <row r="507" spans="24:168">
      <c r="X507" s="75"/>
      <c r="Z507" s="75"/>
      <c r="AA507" s="75"/>
      <c r="AB507" s="75"/>
      <c r="AC507" s="75"/>
      <c r="AD507" s="75"/>
      <c r="AE507" s="75"/>
      <c r="AM507" s="79"/>
      <c r="AN507" s="79"/>
      <c r="AO507" s="79"/>
      <c r="AP507" s="79"/>
      <c r="AQ507" s="79"/>
      <c r="AR507" s="79"/>
      <c r="AS507" s="79"/>
      <c r="AT507" s="79"/>
      <c r="AU507" s="79"/>
      <c r="AV507" s="79"/>
      <c r="BC507" s="80"/>
      <c r="BJ507" s="74"/>
      <c r="BK507" s="74"/>
      <c r="BL507" s="74"/>
      <c r="BM507" s="74"/>
      <c r="BN507" s="74"/>
      <c r="BO507" s="74"/>
      <c r="BP507" s="74"/>
      <c r="BQ507" s="74"/>
      <c r="BR507" s="74"/>
      <c r="BS507" s="74"/>
      <c r="BT507" s="74"/>
      <c r="BU507" s="74"/>
      <c r="FC507" s="72"/>
      <c r="FD507" s="72"/>
      <c r="FE507" s="72"/>
      <c r="FF507" s="72"/>
      <c r="FG507" s="72"/>
      <c r="FH507" s="72"/>
      <c r="FI507" s="72"/>
      <c r="FJ507" s="72"/>
      <c r="FK507" s="72"/>
      <c r="FL507" s="72"/>
    </row>
    <row r="508" spans="24:168">
      <c r="X508" s="75"/>
      <c r="Z508" s="75"/>
      <c r="AA508" s="75"/>
      <c r="AB508" s="75"/>
      <c r="AC508" s="75"/>
      <c r="AD508" s="75"/>
      <c r="AE508" s="75"/>
      <c r="AM508" s="79"/>
      <c r="AN508" s="79"/>
      <c r="AO508" s="79"/>
      <c r="AP508" s="79"/>
      <c r="AQ508" s="79"/>
      <c r="AR508" s="79"/>
      <c r="AS508" s="79"/>
      <c r="AT508" s="79"/>
      <c r="AU508" s="79"/>
      <c r="AV508" s="79"/>
      <c r="BC508" s="80"/>
      <c r="BH508" s="74"/>
      <c r="BJ508" s="74"/>
      <c r="BK508" s="74"/>
      <c r="BL508" s="74"/>
      <c r="BM508" s="74"/>
      <c r="BN508" s="74"/>
      <c r="BO508" s="74"/>
      <c r="BP508" s="74"/>
      <c r="BQ508" s="74"/>
      <c r="BR508" s="74"/>
      <c r="BS508" s="74"/>
      <c r="BT508" s="74"/>
      <c r="BU508" s="74"/>
      <c r="FC508" s="72"/>
      <c r="FD508" s="72"/>
      <c r="FE508" s="72"/>
      <c r="FF508" s="72"/>
      <c r="FG508" s="72"/>
      <c r="FH508" s="72"/>
      <c r="FI508" s="72"/>
      <c r="FJ508" s="72"/>
      <c r="FK508" s="72"/>
      <c r="FL508" s="72"/>
    </row>
    <row r="509" spans="24:168">
      <c r="X509" s="75"/>
      <c r="Z509" s="75"/>
      <c r="AA509" s="75"/>
      <c r="AB509" s="75"/>
      <c r="AC509" s="75"/>
      <c r="AD509" s="75"/>
      <c r="AE509" s="75"/>
      <c r="AM509" s="79"/>
      <c r="AN509" s="79"/>
      <c r="AO509" s="79"/>
      <c r="AP509" s="79"/>
      <c r="AQ509" s="79"/>
      <c r="AR509" s="79"/>
      <c r="AS509" s="79"/>
      <c r="AT509" s="79"/>
      <c r="AU509" s="79"/>
      <c r="AV509" s="79"/>
      <c r="BC509" s="80"/>
      <c r="BG509" s="74"/>
      <c r="BH509" s="74"/>
      <c r="BJ509" s="74"/>
      <c r="BK509" s="74"/>
      <c r="BL509" s="74"/>
      <c r="BM509" s="74"/>
      <c r="BN509" s="74"/>
      <c r="BO509" s="74"/>
      <c r="BP509" s="74"/>
      <c r="BQ509" s="74"/>
      <c r="BR509" s="74"/>
      <c r="BS509" s="74"/>
      <c r="BT509" s="74"/>
      <c r="BU509" s="74"/>
      <c r="FC509" s="72"/>
      <c r="FD509" s="72"/>
      <c r="FE509" s="72"/>
      <c r="FF509" s="72"/>
      <c r="FG509" s="72"/>
      <c r="FH509" s="72"/>
      <c r="FI509" s="72"/>
      <c r="FJ509" s="72"/>
      <c r="FK509" s="72"/>
      <c r="FL509" s="72"/>
    </row>
    <row r="510" spans="24:168">
      <c r="X510" s="75"/>
      <c r="Z510" s="75"/>
      <c r="AA510" s="75"/>
      <c r="AB510" s="75"/>
      <c r="AC510" s="75"/>
      <c r="AD510" s="75"/>
      <c r="AE510" s="75"/>
      <c r="AM510" s="79"/>
      <c r="AN510" s="79"/>
      <c r="AO510" s="79"/>
      <c r="AP510" s="79"/>
      <c r="AQ510" s="79"/>
      <c r="AR510" s="79"/>
      <c r="AS510" s="79"/>
      <c r="AT510" s="79"/>
      <c r="AU510" s="79"/>
      <c r="AV510" s="79"/>
      <c r="BC510" s="80"/>
      <c r="BH510" s="74"/>
      <c r="BJ510" s="74"/>
      <c r="BK510" s="74"/>
      <c r="BL510" s="74"/>
      <c r="BM510" s="74"/>
      <c r="BN510" s="74"/>
      <c r="BO510" s="74"/>
      <c r="BP510" s="74"/>
      <c r="BQ510" s="74"/>
      <c r="BR510" s="74"/>
      <c r="BS510" s="74"/>
      <c r="BT510" s="74"/>
      <c r="BU510" s="74"/>
      <c r="EQ510" s="72"/>
      <c r="ER510" s="72"/>
      <c r="ES510" s="72"/>
      <c r="ET510" s="72"/>
      <c r="EU510" s="72"/>
      <c r="EV510" s="72"/>
      <c r="EW510" s="72"/>
      <c r="EX510" s="72"/>
      <c r="EY510" s="72"/>
      <c r="EZ510" s="72"/>
      <c r="FA510" s="72"/>
      <c r="FB510" s="72"/>
      <c r="FC510" s="72"/>
      <c r="FD510" s="72"/>
      <c r="FE510" s="72"/>
      <c r="FF510" s="72"/>
      <c r="FG510" s="72"/>
      <c r="FH510" s="72"/>
      <c r="FI510" s="72"/>
      <c r="FJ510" s="72"/>
      <c r="FK510" s="72"/>
      <c r="FL510" s="72"/>
    </row>
    <row r="511" spans="24:168">
      <c r="X511" s="75"/>
      <c r="Z511" s="75"/>
      <c r="AA511" s="75"/>
      <c r="AB511" s="75"/>
      <c r="AC511" s="75"/>
      <c r="AD511" s="75"/>
      <c r="AE511" s="75"/>
      <c r="AM511" s="79"/>
      <c r="AN511" s="79"/>
      <c r="AO511" s="79"/>
      <c r="AP511" s="79"/>
      <c r="AQ511" s="79"/>
      <c r="AR511" s="80"/>
      <c r="AS511" s="79"/>
      <c r="AT511" s="79"/>
      <c r="AU511" s="79"/>
      <c r="AV511" s="79"/>
      <c r="BC511" s="80"/>
      <c r="BH511" s="74"/>
      <c r="BJ511" s="74"/>
      <c r="BK511" s="74"/>
      <c r="BL511" s="74"/>
      <c r="BM511" s="74"/>
      <c r="BN511" s="74"/>
      <c r="BO511" s="74"/>
      <c r="BP511" s="74"/>
      <c r="BQ511" s="74"/>
      <c r="BR511" s="74"/>
      <c r="BS511" s="74"/>
      <c r="BT511" s="74"/>
      <c r="BU511" s="74"/>
      <c r="FA511" s="72"/>
      <c r="FB511" s="72"/>
      <c r="FC511" s="72"/>
      <c r="FD511" s="72"/>
      <c r="FE511" s="72"/>
      <c r="FF511" s="72"/>
      <c r="FG511" s="72"/>
      <c r="FH511" s="72"/>
      <c r="FI511" s="72"/>
      <c r="FJ511" s="72"/>
      <c r="FK511" s="72"/>
      <c r="FL511" s="72"/>
    </row>
    <row r="512" spans="24:168">
      <c r="X512" s="75"/>
      <c r="Z512" s="75"/>
      <c r="AA512" s="75"/>
      <c r="AB512" s="75"/>
      <c r="AC512" s="75"/>
      <c r="AD512" s="75"/>
      <c r="AE512" s="75"/>
      <c r="AM512" s="79"/>
      <c r="AN512" s="79"/>
      <c r="AO512" s="79"/>
      <c r="AP512" s="79"/>
      <c r="AQ512" s="79"/>
      <c r="AR512" s="80"/>
      <c r="AS512" s="79"/>
      <c r="AT512" s="79"/>
      <c r="AU512" s="79"/>
      <c r="AV512" s="79"/>
      <c r="BC512" s="80"/>
      <c r="BH512" s="74"/>
      <c r="BJ512" s="74"/>
      <c r="BK512" s="74"/>
      <c r="BL512" s="74"/>
      <c r="BM512" s="74"/>
      <c r="BN512" s="74"/>
      <c r="BO512" s="74"/>
      <c r="BP512" s="74"/>
      <c r="BQ512" s="74"/>
      <c r="BR512" s="74"/>
      <c r="BS512" s="74"/>
      <c r="BT512" s="74"/>
      <c r="BU512" s="74"/>
      <c r="FA512" s="72"/>
      <c r="FB512" s="72"/>
      <c r="FC512" s="72"/>
      <c r="FD512" s="72"/>
      <c r="FE512" s="72"/>
      <c r="FF512" s="72"/>
      <c r="FG512" s="72"/>
      <c r="FH512" s="72"/>
      <c r="FI512" s="72"/>
      <c r="FJ512" s="72"/>
      <c r="FK512" s="72"/>
      <c r="FL512" s="72"/>
    </row>
    <row r="513" spans="24:168">
      <c r="X513" s="75"/>
      <c r="Z513" s="75"/>
      <c r="AA513" s="75"/>
      <c r="AB513" s="75"/>
      <c r="AC513" s="75"/>
      <c r="AD513" s="75"/>
      <c r="AE513" s="75"/>
      <c r="AM513" s="79"/>
      <c r="AN513" s="79"/>
      <c r="AO513" s="79"/>
      <c r="AP513" s="79"/>
      <c r="AQ513" s="79"/>
      <c r="AR513" s="79"/>
      <c r="AS513" s="79"/>
      <c r="AT513" s="79"/>
      <c r="AU513" s="79"/>
      <c r="AV513" s="79"/>
      <c r="BC513" s="80"/>
      <c r="BH513" s="74"/>
      <c r="BJ513" s="74"/>
      <c r="BK513" s="74"/>
      <c r="BL513" s="74"/>
      <c r="BM513" s="74"/>
      <c r="BN513" s="74"/>
      <c r="BO513" s="74"/>
      <c r="BP513" s="74"/>
      <c r="BQ513" s="74"/>
      <c r="BR513" s="74"/>
      <c r="BS513" s="74"/>
      <c r="BT513" s="74"/>
      <c r="BU513" s="74"/>
      <c r="FA513" s="72"/>
      <c r="FB513" s="72"/>
      <c r="FC513" s="72"/>
      <c r="FD513" s="72"/>
      <c r="FE513" s="72"/>
      <c r="FF513" s="72"/>
      <c r="FG513" s="72"/>
      <c r="FH513" s="72"/>
      <c r="FI513" s="72"/>
      <c r="FJ513" s="72"/>
      <c r="FK513" s="72"/>
      <c r="FL513" s="72"/>
    </row>
    <row r="514" spans="24:168">
      <c r="X514" s="75"/>
      <c r="Z514" s="75"/>
      <c r="AA514" s="75"/>
      <c r="AB514" s="75"/>
      <c r="AC514" s="75"/>
      <c r="AD514" s="75"/>
      <c r="AE514" s="75"/>
      <c r="AM514" s="79"/>
      <c r="AN514" s="79"/>
      <c r="AO514" s="79"/>
      <c r="AP514" s="79"/>
      <c r="AQ514" s="79"/>
      <c r="AR514" s="79"/>
      <c r="AS514" s="79"/>
      <c r="AT514" s="79"/>
      <c r="AU514" s="79"/>
      <c r="AV514" s="79"/>
      <c r="BC514" s="80"/>
      <c r="BH514" s="74"/>
      <c r="BJ514" s="74"/>
      <c r="BK514" s="74"/>
      <c r="BL514" s="74"/>
      <c r="BM514" s="74"/>
      <c r="BN514" s="74"/>
      <c r="BO514" s="74"/>
      <c r="BP514" s="74"/>
      <c r="BQ514" s="74"/>
      <c r="BR514" s="74"/>
      <c r="BS514" s="74"/>
      <c r="BT514" s="74"/>
      <c r="BU514" s="74"/>
      <c r="FA514" s="72"/>
      <c r="FB514" s="72"/>
      <c r="FC514" s="72"/>
      <c r="FD514" s="72"/>
      <c r="FE514" s="72"/>
      <c r="FF514" s="72"/>
      <c r="FG514" s="72"/>
      <c r="FH514" s="72"/>
      <c r="FI514" s="72"/>
      <c r="FJ514" s="72"/>
      <c r="FK514" s="72"/>
      <c r="FL514" s="72"/>
    </row>
    <row r="515" spans="24:168">
      <c r="X515" s="75"/>
      <c r="Z515" s="75"/>
      <c r="AA515" s="75"/>
      <c r="AB515" s="75"/>
      <c r="AC515" s="75"/>
      <c r="AD515" s="75"/>
      <c r="AE515" s="75"/>
      <c r="AM515" s="79"/>
      <c r="AN515" s="79"/>
      <c r="AO515" s="79"/>
      <c r="AP515" s="79"/>
      <c r="AQ515" s="79"/>
      <c r="AR515" s="79"/>
      <c r="AS515" s="79"/>
      <c r="AT515" s="79"/>
      <c r="AU515" s="79"/>
      <c r="AV515" s="79"/>
      <c r="BC515" s="80"/>
      <c r="BH515" s="74"/>
      <c r="BJ515" s="74"/>
      <c r="BK515" s="74"/>
      <c r="BL515" s="74"/>
      <c r="BM515" s="74"/>
      <c r="BN515" s="74"/>
      <c r="BO515" s="74"/>
      <c r="BP515" s="74"/>
      <c r="BQ515" s="74"/>
      <c r="BR515" s="74"/>
      <c r="BS515" s="74"/>
      <c r="BT515" s="74"/>
      <c r="BU515" s="74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</row>
    <row r="516" spans="24:168">
      <c r="X516" s="75"/>
      <c r="Z516" s="75"/>
      <c r="AA516" s="75"/>
      <c r="AB516" s="75"/>
      <c r="AC516" s="75"/>
      <c r="AD516" s="75"/>
      <c r="AE516" s="75"/>
      <c r="AM516" s="79"/>
      <c r="AN516" s="79"/>
      <c r="AO516" s="79"/>
      <c r="AP516" s="79"/>
      <c r="AQ516" s="79"/>
      <c r="AR516" s="79"/>
      <c r="AS516" s="79"/>
      <c r="AT516" s="79"/>
      <c r="AU516" s="79"/>
      <c r="AV516" s="79"/>
      <c r="BC516" s="80"/>
      <c r="BH516" s="74"/>
      <c r="BJ516" s="74"/>
      <c r="BK516" s="74"/>
      <c r="BL516" s="74"/>
      <c r="BM516" s="74"/>
      <c r="BN516" s="74"/>
      <c r="BO516" s="74"/>
      <c r="BP516" s="74"/>
      <c r="BQ516" s="74"/>
      <c r="BR516" s="74"/>
      <c r="BS516" s="74"/>
      <c r="BT516" s="74"/>
      <c r="BU516" s="74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</row>
    <row r="517" spans="24:168">
      <c r="X517" s="75"/>
      <c r="Z517" s="75"/>
      <c r="AA517" s="75"/>
      <c r="AB517" s="75"/>
      <c r="AC517" s="75"/>
      <c r="AD517" s="75"/>
      <c r="AE517" s="75"/>
      <c r="AM517" s="79"/>
      <c r="AN517" s="79"/>
      <c r="AO517" s="79"/>
      <c r="AP517" s="79"/>
      <c r="AQ517" s="79"/>
      <c r="AR517" s="79"/>
      <c r="AS517" s="79"/>
      <c r="AT517" s="79"/>
      <c r="AU517" s="79"/>
      <c r="AV517" s="79"/>
      <c r="BC517" s="80"/>
      <c r="BH517" s="74"/>
      <c r="BJ517" s="74"/>
      <c r="BK517" s="74"/>
      <c r="BL517" s="74"/>
      <c r="BM517" s="74"/>
      <c r="BN517" s="74"/>
      <c r="BO517" s="74"/>
      <c r="BP517" s="74"/>
      <c r="BQ517" s="74"/>
      <c r="BR517" s="74"/>
      <c r="BS517" s="74"/>
      <c r="BT517" s="74"/>
      <c r="BU517" s="74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</row>
    <row r="518" spans="24:168">
      <c r="X518" s="75"/>
      <c r="Z518" s="75"/>
      <c r="AA518" s="75"/>
      <c r="AB518" s="75"/>
      <c r="AC518" s="75"/>
      <c r="AD518" s="75"/>
      <c r="AE518" s="75"/>
      <c r="AM518" s="79"/>
      <c r="AN518" s="79"/>
      <c r="AO518" s="79"/>
      <c r="AP518" s="79"/>
      <c r="AQ518" s="79"/>
      <c r="AR518" s="79"/>
      <c r="AS518" s="79"/>
      <c r="AT518" s="79"/>
      <c r="AU518" s="79"/>
      <c r="AV518" s="79"/>
      <c r="BC518" s="80"/>
      <c r="BH518" s="74"/>
      <c r="BJ518" s="74"/>
      <c r="BK518" s="74"/>
      <c r="BL518" s="74"/>
      <c r="BM518" s="74"/>
      <c r="BN518" s="74"/>
      <c r="BO518" s="74"/>
      <c r="BP518" s="74"/>
      <c r="BQ518" s="74"/>
      <c r="BR518" s="74"/>
      <c r="BS518" s="74"/>
      <c r="BT518" s="74"/>
      <c r="BU518" s="74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</row>
    <row r="519" spans="24:168">
      <c r="X519" s="75"/>
      <c r="Z519" s="75"/>
      <c r="AA519" s="75"/>
      <c r="AB519" s="75"/>
      <c r="AC519" s="75"/>
      <c r="AD519" s="75"/>
      <c r="AE519" s="75"/>
      <c r="AM519" s="79"/>
      <c r="AN519" s="79"/>
      <c r="AO519" s="79"/>
      <c r="AP519" s="79"/>
      <c r="AQ519" s="79"/>
      <c r="AR519" s="79"/>
      <c r="AS519" s="79"/>
      <c r="AT519" s="79"/>
      <c r="AU519" s="79"/>
      <c r="AV519" s="79"/>
      <c r="BC519" s="80"/>
      <c r="BH519" s="74"/>
      <c r="BJ519" s="74"/>
      <c r="BK519" s="74"/>
      <c r="BL519" s="74"/>
      <c r="BM519" s="74"/>
      <c r="BN519" s="74"/>
      <c r="BO519" s="74"/>
      <c r="BP519" s="74"/>
      <c r="BQ519" s="74"/>
      <c r="BR519" s="74"/>
      <c r="BS519" s="74"/>
      <c r="BT519" s="74"/>
      <c r="BU519" s="74"/>
      <c r="FA519" s="72"/>
      <c r="FB519" s="72"/>
      <c r="FC519" s="72"/>
      <c r="FD519" s="72"/>
      <c r="FE519" s="72"/>
      <c r="FF519" s="72"/>
      <c r="FG519" s="72"/>
      <c r="FH519" s="72"/>
      <c r="FI519" s="72"/>
      <c r="FJ519" s="72"/>
      <c r="FK519" s="72"/>
      <c r="FL519" s="72"/>
    </row>
    <row r="520" spans="24:168">
      <c r="X520" s="75"/>
      <c r="Z520" s="75"/>
      <c r="AA520" s="75"/>
      <c r="AB520" s="75"/>
      <c r="AC520" s="75"/>
      <c r="AD520" s="75"/>
      <c r="AE520" s="75"/>
      <c r="AM520" s="79"/>
      <c r="AN520" s="79"/>
      <c r="AO520" s="79"/>
      <c r="AP520" s="79"/>
      <c r="AQ520" s="79"/>
      <c r="AR520" s="79"/>
      <c r="AS520" s="79"/>
      <c r="AT520" s="79"/>
      <c r="AU520" s="79"/>
      <c r="AV520" s="79"/>
      <c r="BC520" s="80"/>
      <c r="BH520" s="74"/>
      <c r="BJ520" s="74"/>
      <c r="BK520" s="74"/>
      <c r="BL520" s="74"/>
      <c r="BM520" s="74"/>
      <c r="BN520" s="74"/>
      <c r="BO520" s="74"/>
      <c r="BP520" s="74"/>
      <c r="BQ520" s="74"/>
      <c r="BR520" s="74"/>
      <c r="BS520" s="74"/>
      <c r="BT520" s="74"/>
      <c r="BU520" s="74"/>
      <c r="FA520" s="72"/>
      <c r="FB520" s="72"/>
      <c r="FC520" s="72"/>
      <c r="FD520" s="72"/>
      <c r="FE520" s="72"/>
      <c r="FF520" s="72"/>
      <c r="FG520" s="72"/>
      <c r="FH520" s="72"/>
      <c r="FI520" s="72"/>
      <c r="FJ520" s="72"/>
      <c r="FK520" s="72"/>
      <c r="FL520" s="72"/>
    </row>
    <row r="521" spans="24:168">
      <c r="X521" s="75"/>
      <c r="Z521" s="75"/>
      <c r="AA521" s="75"/>
      <c r="AB521" s="75"/>
      <c r="AC521" s="75"/>
      <c r="AD521" s="75"/>
      <c r="AE521" s="75"/>
      <c r="AM521" s="79"/>
      <c r="AN521" s="79"/>
      <c r="AO521" s="79"/>
      <c r="AP521" s="79"/>
      <c r="AQ521" s="79"/>
      <c r="AR521" s="79"/>
      <c r="AS521" s="79"/>
      <c r="AT521" s="79"/>
      <c r="AU521" s="79"/>
      <c r="AV521" s="79"/>
      <c r="BC521" s="80"/>
      <c r="BH521" s="74"/>
      <c r="BJ521" s="74"/>
      <c r="BK521" s="74"/>
      <c r="BL521" s="74"/>
      <c r="BM521" s="74"/>
      <c r="BN521" s="74"/>
      <c r="BO521" s="74"/>
      <c r="BP521" s="74"/>
      <c r="BQ521" s="74"/>
      <c r="BR521" s="74"/>
      <c r="BS521" s="74"/>
      <c r="BT521" s="74"/>
      <c r="BU521" s="74"/>
      <c r="FA521" s="72"/>
      <c r="FB521" s="72"/>
      <c r="FC521" s="72"/>
      <c r="FD521" s="72"/>
      <c r="FE521" s="72"/>
      <c r="FF521" s="72"/>
      <c r="FG521" s="72"/>
      <c r="FH521" s="72"/>
      <c r="FI521" s="72"/>
      <c r="FJ521" s="72"/>
      <c r="FK521" s="72"/>
      <c r="FL521" s="72"/>
    </row>
    <row r="522" spans="24:168">
      <c r="X522" s="75"/>
      <c r="Z522" s="75"/>
      <c r="AA522" s="75"/>
      <c r="AB522" s="75"/>
      <c r="AC522" s="75"/>
      <c r="AD522" s="75"/>
      <c r="AE522" s="75"/>
      <c r="AM522" s="79"/>
      <c r="AN522" s="79"/>
      <c r="AO522" s="79"/>
      <c r="AP522" s="79"/>
      <c r="AQ522" s="79"/>
      <c r="AR522" s="79"/>
      <c r="AS522" s="79"/>
      <c r="AT522" s="79"/>
      <c r="AU522" s="79"/>
      <c r="AV522" s="79"/>
      <c r="BB522" s="74"/>
      <c r="BC522" s="74"/>
      <c r="BD522" s="74"/>
      <c r="BE522" s="74"/>
      <c r="BF522" s="74"/>
      <c r="BH522" s="74"/>
      <c r="BI522" s="74"/>
      <c r="BJ522" s="74"/>
      <c r="BK522" s="74"/>
      <c r="BL522" s="74"/>
      <c r="BM522" s="74"/>
      <c r="BN522" s="74"/>
      <c r="BO522" s="74"/>
      <c r="BP522" s="74"/>
      <c r="BQ522" s="74"/>
      <c r="BR522" s="74"/>
      <c r="BS522" s="74"/>
      <c r="BT522" s="74"/>
      <c r="BU522" s="74"/>
      <c r="FA522" s="72"/>
      <c r="FB522" s="72"/>
      <c r="FC522" s="72"/>
      <c r="FD522" s="72"/>
      <c r="FE522" s="72"/>
      <c r="FF522" s="72"/>
      <c r="FG522" s="72"/>
      <c r="FH522" s="72"/>
      <c r="FI522" s="72"/>
      <c r="FJ522" s="72"/>
      <c r="FK522" s="72"/>
      <c r="FL522" s="72"/>
    </row>
    <row r="523" spans="24:168">
      <c r="X523" s="75"/>
      <c r="Z523" s="75"/>
      <c r="AA523" s="75"/>
      <c r="AB523" s="75"/>
      <c r="AC523" s="75"/>
      <c r="AD523" s="75"/>
      <c r="AE523" s="75"/>
      <c r="AM523" s="79"/>
      <c r="AN523" s="79"/>
      <c r="AO523" s="79"/>
      <c r="AP523" s="79"/>
      <c r="AQ523" s="79"/>
      <c r="AR523" s="79"/>
      <c r="AS523" s="79"/>
      <c r="AT523" s="79"/>
      <c r="AU523" s="79"/>
      <c r="AV523" s="79"/>
      <c r="BH523" s="74"/>
      <c r="BI523" s="74"/>
      <c r="BJ523" s="74"/>
      <c r="BK523" s="74"/>
      <c r="BL523" s="74"/>
      <c r="BM523" s="74"/>
      <c r="BN523" s="74"/>
      <c r="BO523" s="74"/>
      <c r="BP523" s="74"/>
      <c r="BQ523" s="74"/>
      <c r="BR523" s="74"/>
      <c r="BS523" s="74"/>
      <c r="BT523" s="74"/>
      <c r="BU523" s="74"/>
      <c r="FA523" s="72"/>
      <c r="FB523" s="72"/>
      <c r="FC523" s="72"/>
      <c r="FD523" s="72"/>
      <c r="FE523" s="72"/>
      <c r="FF523" s="72"/>
      <c r="FG523" s="72"/>
      <c r="FH523" s="72"/>
      <c r="FI523" s="72"/>
      <c r="FJ523" s="72"/>
      <c r="FK523" s="72"/>
      <c r="FL523" s="72"/>
    </row>
    <row r="524" spans="24:168">
      <c r="X524" s="75"/>
      <c r="Z524" s="75"/>
      <c r="AA524" s="75"/>
      <c r="AB524" s="75"/>
      <c r="AC524" s="75"/>
      <c r="AD524" s="75"/>
      <c r="AE524" s="75"/>
      <c r="AM524" s="79"/>
      <c r="AN524" s="79"/>
      <c r="AO524" s="79"/>
      <c r="AP524" s="79"/>
      <c r="AQ524" s="79"/>
      <c r="AR524" s="79"/>
      <c r="AS524" s="79"/>
      <c r="AT524" s="79"/>
      <c r="AU524" s="79"/>
      <c r="AV524" s="79"/>
      <c r="AZ524" s="74"/>
      <c r="BH524" s="74"/>
      <c r="BI524" s="74"/>
      <c r="BJ524" s="74"/>
      <c r="BK524" s="74"/>
      <c r="BL524" s="74"/>
      <c r="BM524" s="74"/>
      <c r="BN524" s="74"/>
      <c r="BO524" s="74"/>
      <c r="BP524" s="74"/>
      <c r="BQ524" s="74"/>
      <c r="BR524" s="74"/>
      <c r="BS524" s="74"/>
      <c r="BT524" s="74"/>
      <c r="BU524" s="74"/>
      <c r="FA524" s="72"/>
      <c r="FB524" s="72"/>
      <c r="FC524" s="72"/>
      <c r="FD524" s="72"/>
      <c r="FE524" s="72"/>
      <c r="FF524" s="72"/>
      <c r="FG524" s="72"/>
      <c r="FH524" s="72"/>
      <c r="FI524" s="72"/>
      <c r="FJ524" s="72"/>
      <c r="FK524" s="72"/>
      <c r="FL524" s="72"/>
    </row>
    <row r="525" spans="24:168">
      <c r="X525" s="75"/>
      <c r="Z525" s="75"/>
      <c r="AA525" s="75"/>
      <c r="AB525" s="75"/>
      <c r="AC525" s="75"/>
      <c r="AD525" s="75"/>
      <c r="AE525" s="75"/>
      <c r="AM525" s="79"/>
      <c r="AN525" s="79"/>
      <c r="AO525" s="79"/>
      <c r="AP525" s="79"/>
      <c r="AQ525" s="79"/>
      <c r="AR525" s="79"/>
      <c r="AS525" s="79"/>
      <c r="AT525" s="79"/>
      <c r="AU525" s="79"/>
      <c r="AV525" s="79"/>
      <c r="AX525" s="74"/>
      <c r="AY525" s="74"/>
      <c r="BA525" s="74"/>
      <c r="BH525" s="74"/>
      <c r="BI525" s="74"/>
      <c r="BJ525" s="74"/>
      <c r="BK525" s="74"/>
      <c r="BL525" s="74"/>
      <c r="BM525" s="74"/>
      <c r="BN525" s="74"/>
      <c r="BO525" s="74"/>
      <c r="BP525" s="74"/>
      <c r="BQ525" s="74"/>
      <c r="BR525" s="74"/>
      <c r="BS525" s="74"/>
      <c r="BT525" s="74"/>
      <c r="BU525" s="74"/>
      <c r="FA525" s="72"/>
      <c r="FB525" s="72"/>
      <c r="FC525" s="72"/>
      <c r="FD525" s="72"/>
      <c r="FE525" s="72"/>
      <c r="FF525" s="72"/>
      <c r="FG525" s="72"/>
      <c r="FH525" s="72"/>
      <c r="FI525" s="72"/>
      <c r="FJ525" s="72"/>
      <c r="FK525" s="72"/>
      <c r="FL525" s="72"/>
    </row>
    <row r="526" spans="24:168">
      <c r="X526" s="75"/>
      <c r="Z526" s="75"/>
      <c r="AA526" s="75"/>
      <c r="AB526" s="75"/>
      <c r="AC526" s="75"/>
      <c r="AD526" s="75"/>
      <c r="AE526" s="75"/>
      <c r="AM526" s="79"/>
      <c r="AN526" s="79"/>
      <c r="AO526" s="79"/>
      <c r="AP526" s="79"/>
      <c r="AQ526" s="79"/>
      <c r="AR526" s="79"/>
      <c r="AS526" s="79"/>
      <c r="AT526" s="79"/>
      <c r="AU526" s="79"/>
      <c r="AV526" s="79"/>
      <c r="BA526" s="80"/>
      <c r="BH526" s="74"/>
      <c r="BI526" s="74"/>
      <c r="BJ526" s="74"/>
      <c r="BK526" s="74"/>
      <c r="BL526" s="74"/>
      <c r="BM526" s="74"/>
      <c r="BN526" s="74"/>
      <c r="BO526" s="74"/>
      <c r="BP526" s="74"/>
      <c r="BQ526" s="74"/>
      <c r="BR526" s="74"/>
      <c r="BS526" s="74"/>
      <c r="BT526" s="74"/>
      <c r="BU526" s="74"/>
      <c r="FA526" s="72"/>
      <c r="FB526" s="72"/>
      <c r="FC526" s="72"/>
      <c r="FD526" s="72"/>
      <c r="FE526" s="72"/>
      <c r="FF526" s="72"/>
      <c r="FG526" s="72"/>
      <c r="FH526" s="72"/>
      <c r="FI526" s="72"/>
      <c r="FJ526" s="72"/>
      <c r="FK526" s="72"/>
      <c r="FL526" s="72"/>
    </row>
    <row r="527" spans="24:168">
      <c r="X527" s="75"/>
      <c r="Z527" s="75"/>
      <c r="AA527" s="75"/>
      <c r="AB527" s="75"/>
      <c r="AC527" s="75"/>
      <c r="AD527" s="75"/>
      <c r="AE527" s="75"/>
      <c r="AM527" s="79"/>
      <c r="AN527" s="79"/>
      <c r="AO527" s="79"/>
      <c r="AP527" s="79"/>
      <c r="AQ527" s="79"/>
      <c r="AR527" s="79"/>
      <c r="AS527" s="79"/>
      <c r="AT527" s="79"/>
      <c r="AU527" s="79"/>
      <c r="AV527" s="79"/>
      <c r="BA527" s="80"/>
      <c r="BH527" s="74"/>
      <c r="BI527" s="74"/>
      <c r="BJ527" s="74"/>
      <c r="BK527" s="74"/>
      <c r="BL527" s="74"/>
      <c r="BM527" s="74"/>
      <c r="BN527" s="74"/>
      <c r="BO527" s="74"/>
      <c r="BP527" s="74"/>
      <c r="BQ527" s="74"/>
      <c r="BR527" s="74"/>
      <c r="BS527" s="74"/>
      <c r="BT527" s="74"/>
      <c r="BU527" s="74"/>
      <c r="FA527" s="72"/>
      <c r="FB527" s="72"/>
      <c r="FC527" s="72"/>
      <c r="FD527" s="72"/>
      <c r="FE527" s="72"/>
      <c r="FF527" s="72"/>
      <c r="FG527" s="72"/>
      <c r="FH527" s="72"/>
      <c r="FI527" s="72"/>
      <c r="FJ527" s="72"/>
      <c r="FK527" s="72"/>
      <c r="FL527" s="72"/>
    </row>
    <row r="528" spans="24:168">
      <c r="X528" s="75"/>
      <c r="Z528" s="75"/>
      <c r="AA528" s="75"/>
      <c r="AB528" s="75"/>
      <c r="AC528" s="75"/>
      <c r="AD528" s="75"/>
      <c r="AE528" s="75"/>
      <c r="AM528" s="79"/>
      <c r="AN528" s="79"/>
      <c r="AO528" s="79"/>
      <c r="AP528" s="79"/>
      <c r="AQ528" s="79"/>
      <c r="AR528" s="79"/>
      <c r="AS528" s="79"/>
      <c r="AT528" s="79"/>
      <c r="AU528" s="79"/>
      <c r="AV528" s="79"/>
      <c r="BA528" s="80"/>
      <c r="BH528" s="74"/>
      <c r="BI528" s="74"/>
      <c r="BJ528" s="74"/>
      <c r="BK528" s="74"/>
      <c r="BL528" s="74"/>
      <c r="BM528" s="74"/>
      <c r="BN528" s="74"/>
      <c r="BO528" s="74"/>
      <c r="BP528" s="74"/>
      <c r="BQ528" s="74"/>
      <c r="BR528" s="74"/>
      <c r="BS528" s="74"/>
      <c r="BT528" s="74"/>
      <c r="BU528" s="74"/>
      <c r="FA528" s="72"/>
      <c r="FB528" s="72"/>
      <c r="FC528" s="72"/>
      <c r="FD528" s="72"/>
      <c r="FE528" s="72"/>
      <c r="FF528" s="72"/>
      <c r="FG528" s="72"/>
      <c r="FH528" s="72"/>
      <c r="FI528" s="72"/>
      <c r="FJ528" s="72"/>
      <c r="FK528" s="72"/>
      <c r="FL528" s="72"/>
    </row>
    <row r="529" spans="24:168">
      <c r="X529" s="75"/>
      <c r="Z529" s="75"/>
      <c r="AA529" s="75"/>
      <c r="AB529" s="75"/>
      <c r="AC529" s="75"/>
      <c r="AD529" s="75"/>
      <c r="AE529" s="75"/>
      <c r="AM529" s="79"/>
      <c r="AN529" s="79"/>
      <c r="AO529" s="79"/>
      <c r="AP529" s="79"/>
      <c r="AQ529" s="79"/>
      <c r="AR529" s="79"/>
      <c r="AS529" s="79"/>
      <c r="AT529" s="79"/>
      <c r="AU529" s="79"/>
      <c r="AV529" s="79"/>
      <c r="BA529" s="80"/>
      <c r="BH529" s="74"/>
      <c r="BI529" s="74"/>
      <c r="BJ529" s="74"/>
      <c r="BK529" s="74"/>
      <c r="BL529" s="74"/>
      <c r="BM529" s="74"/>
      <c r="BN529" s="74"/>
      <c r="BO529" s="74"/>
      <c r="BP529" s="74"/>
      <c r="BQ529" s="74"/>
      <c r="BR529" s="74"/>
      <c r="BS529" s="74"/>
      <c r="BT529" s="74"/>
      <c r="BU529" s="74"/>
      <c r="FA529" s="72"/>
      <c r="FB529" s="72"/>
      <c r="FC529" s="72"/>
      <c r="FD529" s="72"/>
      <c r="FE529" s="72"/>
      <c r="FF529" s="72"/>
      <c r="FG529" s="72"/>
      <c r="FH529" s="72"/>
      <c r="FI529" s="72"/>
      <c r="FJ529" s="72"/>
      <c r="FK529" s="72"/>
      <c r="FL529" s="72"/>
    </row>
    <row r="530" spans="24:168">
      <c r="X530" s="75"/>
      <c r="Z530" s="75"/>
      <c r="AA530" s="75"/>
      <c r="AB530" s="75"/>
      <c r="AC530" s="75"/>
      <c r="AD530" s="75"/>
      <c r="AE530" s="75"/>
      <c r="AM530" s="79"/>
      <c r="AN530" s="79"/>
      <c r="AO530" s="79"/>
      <c r="AP530" s="79"/>
      <c r="AQ530" s="79"/>
      <c r="AR530" s="79"/>
      <c r="AS530" s="79"/>
      <c r="AT530" s="79"/>
      <c r="AU530" s="79"/>
      <c r="AV530" s="79"/>
      <c r="BA530" s="80"/>
      <c r="BH530" s="74"/>
      <c r="BI530" s="74"/>
      <c r="BJ530" s="74"/>
      <c r="BK530" s="74"/>
      <c r="BL530" s="74"/>
      <c r="BM530" s="74"/>
      <c r="BN530" s="74"/>
      <c r="BO530" s="74"/>
      <c r="BP530" s="74"/>
      <c r="BQ530" s="74"/>
      <c r="BR530" s="74"/>
      <c r="BS530" s="74"/>
      <c r="BT530" s="74"/>
      <c r="BU530" s="74"/>
      <c r="FA530" s="72"/>
      <c r="FB530" s="72"/>
      <c r="FC530" s="72"/>
      <c r="FD530" s="72"/>
      <c r="FE530" s="72"/>
      <c r="FF530" s="72"/>
      <c r="FG530" s="72"/>
      <c r="FH530" s="72"/>
      <c r="FI530" s="72"/>
      <c r="FJ530" s="72"/>
      <c r="FK530" s="72"/>
      <c r="FL530" s="72"/>
    </row>
    <row r="531" spans="24:168">
      <c r="X531" s="75"/>
      <c r="Z531" s="75"/>
      <c r="AA531" s="75"/>
      <c r="AB531" s="75"/>
      <c r="AC531" s="75"/>
      <c r="AD531" s="75"/>
      <c r="AE531" s="75"/>
      <c r="AM531" s="79"/>
      <c r="AN531" s="79"/>
      <c r="AO531" s="79"/>
      <c r="AP531" s="79"/>
      <c r="AQ531" s="79"/>
      <c r="AR531" s="79"/>
      <c r="AS531" s="79"/>
      <c r="AT531" s="79"/>
      <c r="AU531" s="79"/>
      <c r="AV531" s="79"/>
      <c r="BA531" s="80"/>
      <c r="BH531" s="74"/>
      <c r="BI531" s="74"/>
      <c r="BJ531" s="74"/>
      <c r="BK531" s="74"/>
      <c r="BL531" s="74"/>
      <c r="BM531" s="74"/>
      <c r="BN531" s="74"/>
      <c r="BO531" s="74"/>
      <c r="BP531" s="74"/>
      <c r="BQ531" s="74"/>
      <c r="BR531" s="74"/>
      <c r="BS531" s="74"/>
      <c r="BT531" s="74"/>
      <c r="BU531" s="74"/>
      <c r="FA531" s="72"/>
      <c r="FB531" s="72"/>
      <c r="FC531" s="72"/>
      <c r="FD531" s="72"/>
      <c r="FE531" s="72"/>
      <c r="FF531" s="72"/>
      <c r="FG531" s="72"/>
      <c r="FH531" s="72"/>
      <c r="FI531" s="72"/>
      <c r="FJ531" s="72"/>
      <c r="FK531" s="72"/>
      <c r="FL531" s="72"/>
    </row>
    <row r="532" spans="24:168">
      <c r="X532" s="75"/>
      <c r="Z532" s="75"/>
      <c r="AA532" s="75"/>
      <c r="AB532" s="75"/>
      <c r="AC532" s="75"/>
      <c r="AD532" s="75"/>
      <c r="AE532" s="75"/>
      <c r="AM532" s="79"/>
      <c r="AN532" s="79"/>
      <c r="AO532" s="79"/>
      <c r="AP532" s="79"/>
      <c r="AQ532" s="79"/>
      <c r="AR532" s="79"/>
      <c r="AS532" s="79"/>
      <c r="AT532" s="79"/>
      <c r="AU532" s="79"/>
      <c r="AV532" s="79"/>
      <c r="BA532" s="80"/>
      <c r="BH532" s="74"/>
      <c r="BI532" s="74"/>
      <c r="BJ532" s="74"/>
      <c r="BK532" s="74"/>
      <c r="BL532" s="74"/>
      <c r="BM532" s="74"/>
      <c r="BN532" s="74"/>
      <c r="BO532" s="74"/>
      <c r="BP532" s="74"/>
      <c r="BQ532" s="74"/>
      <c r="BR532" s="74"/>
      <c r="BS532" s="74"/>
      <c r="BT532" s="74"/>
      <c r="BU532" s="74"/>
      <c r="FA532" s="72"/>
      <c r="FB532" s="72"/>
      <c r="FC532" s="72"/>
      <c r="FD532" s="72"/>
      <c r="FE532" s="72"/>
      <c r="FF532" s="72"/>
      <c r="FG532" s="72"/>
      <c r="FH532" s="72"/>
      <c r="FI532" s="72"/>
      <c r="FJ532" s="72"/>
      <c r="FK532" s="72"/>
      <c r="FL532" s="72"/>
    </row>
    <row r="533" spans="24:168">
      <c r="X533" s="75"/>
      <c r="Z533" s="75"/>
      <c r="AA533" s="75"/>
      <c r="AB533" s="75"/>
      <c r="AC533" s="75"/>
      <c r="AD533" s="75"/>
      <c r="AE533" s="75"/>
      <c r="AM533" s="79"/>
      <c r="AN533" s="79"/>
      <c r="AO533" s="79"/>
      <c r="AP533" s="79"/>
      <c r="AQ533" s="79"/>
      <c r="AR533" s="79"/>
      <c r="AS533" s="79"/>
      <c r="AT533" s="79"/>
      <c r="AU533" s="79"/>
      <c r="AV533" s="79"/>
      <c r="BA533" s="80"/>
      <c r="BH533" s="74"/>
      <c r="BI533" s="74"/>
      <c r="BJ533" s="74"/>
      <c r="BK533" s="74"/>
      <c r="BL533" s="74"/>
      <c r="BM533" s="74"/>
      <c r="BN533" s="74"/>
      <c r="BO533" s="74"/>
      <c r="BP533" s="74"/>
      <c r="BQ533" s="74"/>
      <c r="BR533" s="74"/>
      <c r="BS533" s="74"/>
      <c r="BT533" s="74"/>
      <c r="BU533" s="74"/>
      <c r="FA533" s="72"/>
      <c r="FB533" s="72"/>
      <c r="FC533" s="72"/>
      <c r="FD533" s="72"/>
      <c r="FE533" s="72"/>
      <c r="FF533" s="72"/>
      <c r="FG533" s="72"/>
      <c r="FH533" s="72"/>
      <c r="FI533" s="72"/>
      <c r="FJ533" s="72"/>
      <c r="FK533" s="72"/>
      <c r="FL533" s="72"/>
    </row>
    <row r="534" spans="24:168">
      <c r="X534" s="75"/>
      <c r="Z534" s="75"/>
      <c r="AA534" s="75"/>
      <c r="AB534" s="75"/>
      <c r="AC534" s="75"/>
      <c r="AD534" s="75"/>
      <c r="AE534" s="75"/>
      <c r="AM534" s="79"/>
      <c r="AN534" s="79"/>
      <c r="AO534" s="79"/>
      <c r="AP534" s="79"/>
      <c r="AQ534" s="79"/>
      <c r="AR534" s="79"/>
      <c r="AS534" s="79"/>
      <c r="AT534" s="79"/>
      <c r="AU534" s="79"/>
      <c r="AV534" s="79"/>
      <c r="BA534" s="80"/>
      <c r="BH534" s="74"/>
      <c r="BI534" s="74"/>
      <c r="BJ534" s="74"/>
      <c r="BK534" s="74"/>
      <c r="BL534" s="74"/>
      <c r="BM534" s="74"/>
      <c r="BN534" s="74"/>
      <c r="BO534" s="74"/>
      <c r="BP534" s="74"/>
      <c r="BQ534" s="74"/>
      <c r="BR534" s="74"/>
      <c r="BS534" s="74"/>
      <c r="BT534" s="74"/>
      <c r="BU534" s="74"/>
      <c r="FA534" s="72"/>
      <c r="FB534" s="72"/>
      <c r="FC534" s="72"/>
      <c r="FD534" s="72"/>
      <c r="FE534" s="72"/>
      <c r="FF534" s="72"/>
      <c r="FG534" s="72"/>
      <c r="FH534" s="72"/>
      <c r="FI534" s="72"/>
      <c r="FJ534" s="72"/>
      <c r="FK534" s="72"/>
      <c r="FL534" s="72"/>
    </row>
    <row r="535" spans="24:168">
      <c r="X535" s="75"/>
      <c r="Z535" s="75"/>
      <c r="AA535" s="75"/>
      <c r="AB535" s="75"/>
      <c r="AC535" s="75"/>
      <c r="AD535" s="75"/>
      <c r="AE535" s="75"/>
      <c r="AM535" s="79"/>
      <c r="AN535" s="79"/>
      <c r="AO535" s="79"/>
      <c r="AP535" s="79"/>
      <c r="AQ535" s="79"/>
      <c r="AR535" s="79"/>
      <c r="AS535" s="79"/>
      <c r="AT535" s="79"/>
      <c r="AU535" s="79"/>
      <c r="AV535" s="79"/>
      <c r="BA535" s="80"/>
      <c r="BH535" s="74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  <c r="BT535" s="74"/>
      <c r="BU535" s="74"/>
      <c r="FA535" s="72"/>
      <c r="FB535" s="72"/>
      <c r="FC535" s="72"/>
      <c r="FD535" s="72"/>
      <c r="FE535" s="72"/>
      <c r="FF535" s="72"/>
      <c r="FG535" s="72"/>
      <c r="FH535" s="72"/>
      <c r="FI535" s="72"/>
      <c r="FJ535" s="72"/>
      <c r="FK535" s="72"/>
      <c r="FL535" s="72"/>
    </row>
    <row r="536" spans="24:168">
      <c r="X536" s="75"/>
      <c r="Z536" s="75"/>
      <c r="AA536" s="75"/>
      <c r="AB536" s="75"/>
      <c r="AC536" s="75"/>
      <c r="AD536" s="75"/>
      <c r="AE536" s="75"/>
      <c r="AL536" s="79"/>
      <c r="AM536" s="79"/>
      <c r="AN536" s="79"/>
      <c r="AO536" s="79"/>
      <c r="AP536" s="79"/>
      <c r="AQ536" s="79"/>
      <c r="AR536" s="79"/>
      <c r="AS536" s="79"/>
      <c r="AT536" s="79"/>
      <c r="AU536" s="79"/>
      <c r="AV536" s="79"/>
      <c r="BA536" s="80"/>
      <c r="BH536" s="74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  <c r="BT536" s="74"/>
      <c r="BU536" s="74"/>
      <c r="FA536" s="72"/>
      <c r="FB536" s="72"/>
      <c r="FC536" s="72"/>
      <c r="FD536" s="72"/>
      <c r="FE536" s="72"/>
      <c r="FF536" s="72"/>
      <c r="FG536" s="72"/>
      <c r="FH536" s="72"/>
      <c r="FI536" s="72"/>
      <c r="FJ536" s="72"/>
      <c r="FK536" s="72"/>
      <c r="FL536" s="72"/>
    </row>
    <row r="537" spans="24:168">
      <c r="X537" s="75"/>
      <c r="Z537" s="75"/>
      <c r="AA537" s="75"/>
      <c r="AB537" s="75"/>
      <c r="AC537" s="75"/>
      <c r="AD537" s="75"/>
      <c r="AE537" s="75"/>
      <c r="AL537" s="79"/>
      <c r="AM537" s="79"/>
      <c r="AN537" s="79"/>
      <c r="AO537" s="79"/>
      <c r="AP537" s="79"/>
      <c r="AQ537" s="79"/>
      <c r="AR537" s="79"/>
      <c r="AS537" s="79"/>
      <c r="AT537" s="79"/>
      <c r="AU537" s="79"/>
      <c r="AV537" s="79"/>
      <c r="BA537" s="80"/>
      <c r="BH537" s="74"/>
      <c r="BI537" s="74"/>
      <c r="BJ537" s="74"/>
      <c r="BK537" s="74"/>
      <c r="BL537" s="74"/>
      <c r="BM537" s="74"/>
      <c r="BN537" s="74"/>
      <c r="BO537" s="74"/>
      <c r="BP537" s="74"/>
      <c r="BQ537" s="74"/>
      <c r="BR537" s="74"/>
      <c r="BS537" s="74"/>
      <c r="BT537" s="74"/>
      <c r="BU537" s="74"/>
      <c r="FA537" s="72"/>
      <c r="FB537" s="72"/>
      <c r="FC537" s="72"/>
      <c r="FD537" s="72"/>
      <c r="FE537" s="72"/>
      <c r="FF537" s="72"/>
      <c r="FG537" s="72"/>
      <c r="FH537" s="72"/>
      <c r="FI537" s="72"/>
      <c r="FJ537" s="72"/>
      <c r="FK537" s="72"/>
      <c r="FL537" s="72"/>
    </row>
    <row r="538" spans="24:168">
      <c r="X538" s="75"/>
      <c r="Z538" s="75"/>
      <c r="AA538" s="79"/>
      <c r="AB538" s="79"/>
      <c r="AC538" s="79"/>
      <c r="AD538" s="79"/>
      <c r="AE538" s="79"/>
      <c r="AF538" s="79"/>
      <c r="AG538" s="79"/>
      <c r="AH538" s="79"/>
      <c r="AI538" s="79"/>
      <c r="AJ538" s="79"/>
      <c r="AK538" s="79"/>
      <c r="AL538" s="79"/>
      <c r="AM538" s="79"/>
      <c r="AN538" s="79"/>
      <c r="AO538" s="79"/>
      <c r="AP538" s="79"/>
      <c r="AQ538" s="79"/>
      <c r="AR538" s="79"/>
      <c r="AS538" s="79"/>
      <c r="AT538" s="79"/>
      <c r="AU538" s="79"/>
      <c r="AV538" s="79"/>
      <c r="BA538" s="80"/>
      <c r="BH538" s="74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4"/>
      <c r="BU538" s="74"/>
      <c r="FA538" s="72"/>
      <c r="FB538" s="72"/>
      <c r="FC538" s="72"/>
      <c r="FD538" s="72"/>
      <c r="FE538" s="72"/>
      <c r="FF538" s="72"/>
      <c r="FG538" s="72"/>
      <c r="FH538" s="72"/>
      <c r="FI538" s="72"/>
      <c r="FJ538" s="72"/>
      <c r="FK538" s="72"/>
      <c r="FL538" s="72"/>
    </row>
    <row r="539" spans="24:168">
      <c r="X539" s="75"/>
      <c r="Z539" s="75"/>
      <c r="AA539" s="75"/>
      <c r="AB539" s="75"/>
      <c r="AC539" s="75"/>
      <c r="AD539" s="75"/>
      <c r="AE539" s="75"/>
      <c r="AK539" s="79"/>
      <c r="AL539" s="79"/>
      <c r="AM539" s="79"/>
      <c r="AN539" s="79"/>
      <c r="AO539" s="79"/>
      <c r="AP539" s="79"/>
      <c r="AQ539" s="79"/>
      <c r="AR539" s="79"/>
      <c r="AS539" s="79"/>
      <c r="AT539" s="79"/>
      <c r="AU539" s="79"/>
      <c r="AV539" s="79"/>
      <c r="BA539" s="80"/>
      <c r="BH539" s="74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FA539" s="72"/>
      <c r="FB539" s="72"/>
      <c r="FC539" s="72"/>
      <c r="FD539" s="72"/>
      <c r="FE539" s="72"/>
      <c r="FF539" s="72"/>
      <c r="FG539" s="72"/>
      <c r="FH539" s="72"/>
      <c r="FI539" s="72"/>
      <c r="FJ539" s="72"/>
      <c r="FK539" s="72"/>
      <c r="FL539" s="72"/>
    </row>
    <row r="540" spans="24:168">
      <c r="X540" s="75"/>
      <c r="Z540" s="75"/>
      <c r="AA540" s="75"/>
      <c r="AB540" s="75"/>
      <c r="AC540" s="75"/>
      <c r="AD540" s="75"/>
      <c r="AE540" s="75"/>
      <c r="AK540" s="79"/>
      <c r="AL540" s="79"/>
      <c r="AM540" s="79"/>
      <c r="AN540" s="79"/>
      <c r="AO540" s="79"/>
      <c r="AP540" s="79"/>
      <c r="AQ540" s="79"/>
      <c r="AR540" s="79"/>
      <c r="AS540" s="79"/>
      <c r="AT540" s="79"/>
      <c r="AU540" s="79"/>
      <c r="AV540" s="79"/>
      <c r="BA540" s="80"/>
      <c r="BH540" s="74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FA540" s="72"/>
      <c r="FB540" s="72"/>
      <c r="FC540" s="72"/>
      <c r="FD540" s="72"/>
      <c r="FE540" s="72"/>
      <c r="FF540" s="72"/>
      <c r="FG540" s="72"/>
      <c r="FH540" s="72"/>
      <c r="FI540" s="72"/>
      <c r="FJ540" s="72"/>
      <c r="FK540" s="72"/>
      <c r="FL540" s="72"/>
    </row>
    <row r="541" spans="24:168">
      <c r="X541" s="75"/>
      <c r="Z541" s="75"/>
      <c r="AA541" s="75"/>
      <c r="AB541" s="75"/>
      <c r="AC541" s="75"/>
      <c r="AD541" s="75"/>
      <c r="AE541" s="75"/>
      <c r="AK541" s="79"/>
      <c r="AL541" s="79"/>
      <c r="AM541" s="79"/>
      <c r="AN541" s="79"/>
      <c r="AO541" s="79"/>
      <c r="AP541" s="79"/>
      <c r="AQ541" s="79"/>
      <c r="AR541" s="79"/>
      <c r="AS541" s="79"/>
      <c r="AT541" s="79"/>
      <c r="AU541" s="79"/>
      <c r="AV541" s="79"/>
      <c r="BA541" s="80"/>
      <c r="BH541" s="74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FA541" s="72"/>
      <c r="FB541" s="72"/>
      <c r="FC541" s="72"/>
      <c r="FD541" s="72"/>
      <c r="FE541" s="72"/>
      <c r="FF541" s="72"/>
      <c r="FG541" s="72"/>
      <c r="FH541" s="72"/>
      <c r="FI541" s="72"/>
      <c r="FJ541" s="72"/>
      <c r="FK541" s="72"/>
      <c r="FL541" s="72"/>
    </row>
    <row r="542" spans="24:168">
      <c r="X542" s="75"/>
      <c r="Z542" s="75"/>
      <c r="AA542" s="75"/>
      <c r="AB542" s="75"/>
      <c r="AC542" s="75"/>
      <c r="AD542" s="75"/>
      <c r="AE542" s="75"/>
      <c r="AK542" s="79"/>
      <c r="AL542" s="79"/>
      <c r="AM542" s="79"/>
      <c r="AN542" s="79"/>
      <c r="AO542" s="79"/>
      <c r="AP542" s="79"/>
      <c r="AQ542" s="79"/>
      <c r="AR542" s="79"/>
      <c r="AS542" s="79"/>
      <c r="AT542" s="79"/>
      <c r="AU542" s="79"/>
      <c r="AV542" s="79"/>
      <c r="BA542" s="80"/>
      <c r="BH542" s="74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FA542" s="72"/>
      <c r="FB542" s="72"/>
      <c r="FC542" s="72"/>
      <c r="FD542" s="72"/>
      <c r="FE542" s="72"/>
      <c r="FF542" s="72"/>
      <c r="FG542" s="72"/>
      <c r="FH542" s="72"/>
      <c r="FI542" s="72"/>
      <c r="FJ542" s="72"/>
      <c r="FK542" s="72"/>
      <c r="FL542" s="72"/>
    </row>
    <row r="543" spans="24:168">
      <c r="X543" s="75"/>
      <c r="Z543" s="75"/>
      <c r="AA543" s="75"/>
      <c r="AB543" s="75"/>
      <c r="AC543" s="75"/>
      <c r="AD543" s="75"/>
      <c r="AE543" s="75"/>
      <c r="AK543" s="79"/>
      <c r="AL543" s="79"/>
      <c r="AM543" s="79"/>
      <c r="AN543" s="79"/>
      <c r="AO543" s="79"/>
      <c r="AP543" s="79"/>
      <c r="AQ543" s="79"/>
      <c r="AR543" s="79"/>
      <c r="AS543" s="79"/>
      <c r="AT543" s="79"/>
      <c r="AU543" s="79"/>
      <c r="AV543" s="79"/>
      <c r="BA543" s="80"/>
      <c r="BH543" s="74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FA543" s="72"/>
      <c r="FB543" s="72"/>
      <c r="FC543" s="72"/>
      <c r="FD543" s="72"/>
      <c r="FE543" s="72"/>
      <c r="FF543" s="72"/>
      <c r="FG543" s="72"/>
      <c r="FH543" s="72"/>
      <c r="FI543" s="72"/>
      <c r="FJ543" s="72"/>
      <c r="FK543" s="72"/>
      <c r="FL543" s="72"/>
    </row>
    <row r="544" spans="24:168">
      <c r="X544" s="75"/>
      <c r="Z544" s="75"/>
      <c r="AA544" s="75"/>
      <c r="AB544" s="75"/>
      <c r="AC544" s="75"/>
      <c r="AD544" s="75"/>
      <c r="AE544" s="75"/>
      <c r="AK544" s="79"/>
      <c r="AL544" s="79"/>
      <c r="AM544" s="79"/>
      <c r="AN544" s="79"/>
      <c r="AO544" s="79"/>
      <c r="AP544" s="79"/>
      <c r="AQ544" s="79"/>
      <c r="AR544" s="79"/>
      <c r="AS544" s="79"/>
      <c r="AT544" s="79"/>
      <c r="AU544" s="79"/>
      <c r="AV544" s="79"/>
      <c r="BA544" s="80"/>
      <c r="BH544" s="74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</row>
    <row r="545" spans="24:168">
      <c r="X545" s="75"/>
      <c r="Z545" s="75"/>
      <c r="AA545" s="75"/>
      <c r="AB545" s="75"/>
      <c r="AC545" s="75"/>
      <c r="AD545" s="75"/>
      <c r="AE545" s="75"/>
      <c r="AK545" s="79"/>
      <c r="AL545" s="79"/>
      <c r="AM545" s="79"/>
      <c r="AN545" s="79"/>
      <c r="AO545" s="79"/>
      <c r="AP545" s="79"/>
      <c r="AQ545" s="79"/>
      <c r="AR545" s="79"/>
      <c r="AS545" s="79"/>
      <c r="AT545" s="79"/>
      <c r="AU545" s="79"/>
      <c r="AV545" s="79"/>
      <c r="BA545" s="80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</row>
    <row r="546" spans="24:168">
      <c r="X546" s="75"/>
      <c r="Z546" s="75"/>
      <c r="AA546" s="75"/>
      <c r="AB546" s="75"/>
      <c r="AC546" s="75"/>
      <c r="AD546" s="75"/>
      <c r="AE546" s="75"/>
      <c r="AK546" s="79"/>
      <c r="AL546" s="79"/>
      <c r="AM546" s="79"/>
      <c r="AN546" s="79"/>
      <c r="AO546" s="79"/>
      <c r="AP546" s="79"/>
      <c r="AQ546" s="79"/>
      <c r="AR546" s="79"/>
      <c r="AS546" s="79"/>
      <c r="AT546" s="79"/>
      <c r="AU546" s="79"/>
      <c r="AV546" s="79"/>
      <c r="BA546" s="80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</row>
    <row r="547" spans="24:168">
      <c r="X547" s="75"/>
      <c r="Z547" s="75"/>
      <c r="AA547" s="75"/>
      <c r="AB547" s="75"/>
      <c r="AC547" s="75"/>
      <c r="AD547" s="75"/>
      <c r="AE547" s="75"/>
      <c r="AK547" s="79"/>
      <c r="AL547" s="79"/>
      <c r="AM547" s="79"/>
      <c r="AN547" s="79"/>
      <c r="AO547" s="79"/>
      <c r="AP547" s="79"/>
      <c r="AQ547" s="80"/>
      <c r="AR547" s="79"/>
      <c r="AS547" s="79"/>
      <c r="AT547" s="79"/>
      <c r="AU547" s="79"/>
      <c r="AV547" s="79"/>
      <c r="BA547" s="80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FB547" s="72"/>
      <c r="FC547" s="72"/>
      <c r="FD547" s="72"/>
      <c r="FE547" s="72"/>
      <c r="FF547" s="72"/>
      <c r="FG547" s="72"/>
      <c r="FH547" s="72"/>
      <c r="FI547" s="72"/>
      <c r="FJ547" s="72"/>
      <c r="FK547" s="72"/>
      <c r="FL547" s="72"/>
    </row>
    <row r="548" spans="24:168">
      <c r="X548" s="75"/>
      <c r="Z548" s="75"/>
      <c r="AA548" s="75"/>
      <c r="AB548" s="75"/>
      <c r="AC548" s="75"/>
      <c r="AD548" s="75"/>
      <c r="AE548" s="75"/>
      <c r="AK548" s="79"/>
      <c r="AL548" s="79"/>
      <c r="AM548" s="79"/>
      <c r="AN548" s="79"/>
      <c r="AO548" s="79"/>
      <c r="AP548" s="79"/>
      <c r="AQ548" s="79"/>
      <c r="AR548" s="79"/>
      <c r="AS548" s="79"/>
      <c r="AT548" s="79"/>
      <c r="AU548" s="79"/>
      <c r="AV548" s="79"/>
      <c r="BA548" s="80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FB548" s="72"/>
      <c r="FC548" s="72"/>
      <c r="FD548" s="72"/>
      <c r="FE548" s="72"/>
      <c r="FF548" s="72"/>
      <c r="FG548" s="72"/>
      <c r="FH548" s="72"/>
      <c r="FI548" s="72"/>
      <c r="FJ548" s="72"/>
      <c r="FK548" s="72"/>
      <c r="FL548" s="72"/>
    </row>
    <row r="549" spans="24:168">
      <c r="X549" s="75"/>
      <c r="Z549" s="75"/>
      <c r="AA549" s="75"/>
      <c r="AB549" s="75"/>
      <c r="AC549" s="75"/>
      <c r="AD549" s="75"/>
      <c r="AE549" s="75"/>
      <c r="AK549" s="79"/>
      <c r="AL549" s="79"/>
      <c r="AM549" s="79"/>
      <c r="AN549" s="79"/>
      <c r="AO549" s="79"/>
      <c r="AP549" s="79"/>
      <c r="AQ549" s="79"/>
      <c r="AR549" s="79"/>
      <c r="AS549" s="79"/>
      <c r="AT549" s="79"/>
      <c r="AU549" s="79"/>
      <c r="AV549" s="79"/>
      <c r="BA549" s="80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FB549" s="72"/>
      <c r="FC549" s="72"/>
      <c r="FD549" s="72"/>
      <c r="FE549" s="72"/>
      <c r="FF549" s="72"/>
      <c r="FG549" s="72"/>
      <c r="FH549" s="72"/>
      <c r="FI549" s="72"/>
      <c r="FJ549" s="72"/>
      <c r="FK549" s="72"/>
      <c r="FL549" s="72"/>
    </row>
    <row r="550" spans="24:168">
      <c r="X550" s="75"/>
      <c r="Z550" s="75"/>
      <c r="AA550" s="75"/>
      <c r="AB550" s="75"/>
      <c r="AC550" s="75"/>
      <c r="AD550" s="75"/>
      <c r="AE550" s="75"/>
      <c r="AK550" s="79"/>
      <c r="AL550" s="79"/>
      <c r="AM550" s="79"/>
      <c r="AN550" s="79"/>
      <c r="AO550" s="79"/>
      <c r="AP550" s="79"/>
      <c r="AQ550" s="79"/>
      <c r="AR550" s="79"/>
      <c r="AS550" s="79"/>
      <c r="AT550" s="79"/>
      <c r="AU550" s="79"/>
      <c r="AV550" s="79"/>
      <c r="BA550" s="80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FB550" s="72"/>
      <c r="FC550" s="72"/>
      <c r="FD550" s="72"/>
      <c r="FE550" s="72"/>
      <c r="FF550" s="72"/>
      <c r="FG550" s="72"/>
      <c r="FH550" s="72"/>
      <c r="FI550" s="72"/>
      <c r="FJ550" s="72"/>
      <c r="FK550" s="72"/>
      <c r="FL550" s="72"/>
    </row>
    <row r="551" spans="24:168">
      <c r="X551" s="75"/>
      <c r="Z551" s="75"/>
      <c r="AA551" s="75"/>
      <c r="AB551" s="75"/>
      <c r="AC551" s="75"/>
      <c r="AD551" s="75"/>
      <c r="AE551" s="75"/>
      <c r="AK551" s="79"/>
      <c r="AL551" s="79"/>
      <c r="AM551" s="79"/>
      <c r="AN551" s="79"/>
      <c r="AO551" s="79"/>
      <c r="AP551" s="79"/>
      <c r="AQ551" s="79"/>
      <c r="AR551" s="79"/>
      <c r="AS551" s="79"/>
      <c r="AT551" s="79"/>
      <c r="AU551" s="79"/>
      <c r="AV551" s="79"/>
      <c r="BA551" s="80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FB551" s="72"/>
      <c r="FC551" s="72"/>
      <c r="FD551" s="72"/>
      <c r="FE551" s="72"/>
      <c r="FF551" s="72"/>
      <c r="FG551" s="72"/>
      <c r="FH551" s="72"/>
      <c r="FI551" s="72"/>
      <c r="FJ551" s="72"/>
      <c r="FK551" s="72"/>
      <c r="FL551" s="72"/>
    </row>
    <row r="552" spans="24:168">
      <c r="X552" s="75"/>
      <c r="Z552" s="75"/>
      <c r="AA552" s="75"/>
      <c r="AB552" s="75"/>
      <c r="AC552" s="75"/>
      <c r="AD552" s="75"/>
      <c r="AE552" s="75"/>
      <c r="AK552" s="79"/>
      <c r="AL552" s="79"/>
      <c r="AM552" s="79"/>
      <c r="AN552" s="79"/>
      <c r="AO552" s="79"/>
      <c r="AP552" s="79"/>
      <c r="AQ552" s="79"/>
      <c r="AR552" s="79"/>
      <c r="AS552" s="79"/>
      <c r="AT552" s="79"/>
      <c r="AU552" s="79"/>
      <c r="AV552" s="79"/>
      <c r="BA552" s="80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FB552" s="72"/>
      <c r="FC552" s="72"/>
      <c r="FD552" s="72"/>
      <c r="FE552" s="72"/>
      <c r="FF552" s="72"/>
      <c r="FG552" s="72"/>
      <c r="FH552" s="72"/>
      <c r="FI552" s="72"/>
      <c r="FJ552" s="72"/>
      <c r="FK552" s="72"/>
      <c r="FL552" s="72"/>
    </row>
    <row r="553" spans="24:168">
      <c r="X553" s="75"/>
      <c r="Z553" s="75"/>
      <c r="AA553" s="75"/>
      <c r="AB553" s="75"/>
      <c r="AC553" s="75"/>
      <c r="AD553" s="75"/>
      <c r="AE553" s="75"/>
      <c r="AK553" s="79"/>
      <c r="AL553" s="79"/>
      <c r="AM553" s="79"/>
      <c r="AN553" s="79"/>
      <c r="AO553" s="79"/>
      <c r="AP553" s="79"/>
      <c r="AQ553" s="79"/>
      <c r="AR553" s="79"/>
      <c r="AS553" s="79"/>
      <c r="AT553" s="79"/>
      <c r="AU553" s="79"/>
      <c r="AV553" s="79"/>
      <c r="BA553" s="80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FB553" s="72"/>
      <c r="FC553" s="72"/>
      <c r="FD553" s="72"/>
      <c r="FE553" s="72"/>
      <c r="FF553" s="72"/>
      <c r="FG553" s="72"/>
      <c r="FH553" s="72"/>
      <c r="FI553" s="72"/>
      <c r="FJ553" s="72"/>
      <c r="FK553" s="72"/>
      <c r="FL553" s="72"/>
    </row>
    <row r="554" spans="24:168">
      <c r="X554" s="75"/>
      <c r="Z554" s="75"/>
      <c r="AA554" s="75"/>
      <c r="AB554" s="75"/>
      <c r="AC554" s="75"/>
      <c r="AD554" s="75"/>
      <c r="AE554" s="75"/>
      <c r="AK554" s="79"/>
      <c r="AL554" s="79"/>
      <c r="AM554" s="79"/>
      <c r="AN554" s="79"/>
      <c r="AO554" s="79"/>
      <c r="AP554" s="79"/>
      <c r="AQ554" s="79"/>
      <c r="AR554" s="79"/>
      <c r="AS554" s="79"/>
      <c r="AT554" s="79"/>
      <c r="AU554" s="79"/>
      <c r="AV554" s="79"/>
      <c r="BA554" s="80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FB554" s="72"/>
      <c r="FC554" s="72"/>
      <c r="FD554" s="72"/>
      <c r="FE554" s="72"/>
      <c r="FF554" s="72"/>
      <c r="FG554" s="72"/>
      <c r="FH554" s="72"/>
      <c r="FI554" s="72"/>
      <c r="FJ554" s="72"/>
      <c r="FK554" s="72"/>
      <c r="FL554" s="72"/>
    </row>
    <row r="555" spans="24:168">
      <c r="X555" s="75"/>
      <c r="Z555" s="75"/>
      <c r="AA555" s="75"/>
      <c r="AB555" s="75"/>
      <c r="AC555" s="75"/>
      <c r="AD555" s="75"/>
      <c r="AE555" s="75"/>
      <c r="AK555" s="79"/>
      <c r="AL555" s="79"/>
      <c r="AM555" s="79"/>
      <c r="AN555" s="79"/>
      <c r="AO555" s="79"/>
      <c r="AP555" s="79"/>
      <c r="AQ555" s="79"/>
      <c r="AR555" s="79"/>
      <c r="AS555" s="79"/>
      <c r="AT555" s="79"/>
      <c r="AU555" s="79"/>
      <c r="AV555" s="79"/>
      <c r="BA555" s="80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FB555" s="72"/>
      <c r="FC555" s="72"/>
      <c r="FD555" s="72"/>
      <c r="FE555" s="72"/>
      <c r="FF555" s="72"/>
      <c r="FG555" s="72"/>
      <c r="FH555" s="72"/>
      <c r="FI555" s="72"/>
      <c r="FJ555" s="72"/>
      <c r="FK555" s="72"/>
      <c r="FL555" s="72"/>
    </row>
    <row r="556" spans="24:168">
      <c r="X556" s="75"/>
      <c r="Z556" s="75"/>
      <c r="AA556" s="75"/>
      <c r="AB556" s="75"/>
      <c r="AC556" s="75"/>
      <c r="AD556" s="75"/>
      <c r="AE556" s="75"/>
      <c r="AK556" s="79"/>
      <c r="AL556" s="79"/>
      <c r="AM556" s="79"/>
      <c r="AN556" s="79"/>
      <c r="AO556" s="79"/>
      <c r="AP556" s="79"/>
      <c r="AQ556" s="79"/>
      <c r="AR556" s="79"/>
      <c r="AS556" s="79"/>
      <c r="AT556" s="79"/>
      <c r="AU556" s="79"/>
      <c r="AV556" s="79"/>
      <c r="BA556" s="80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FB556" s="72"/>
      <c r="FC556" s="72"/>
      <c r="FD556" s="72"/>
      <c r="FE556" s="72"/>
      <c r="FF556" s="72"/>
      <c r="FG556" s="72"/>
      <c r="FH556" s="72"/>
      <c r="FI556" s="72"/>
      <c r="FJ556" s="72"/>
      <c r="FK556" s="72"/>
      <c r="FL556" s="72"/>
    </row>
    <row r="557" spans="24:168">
      <c r="X557" s="75"/>
      <c r="Z557" s="75"/>
      <c r="AA557" s="75"/>
      <c r="AB557" s="75"/>
      <c r="AC557" s="75"/>
      <c r="AD557" s="75"/>
      <c r="AE557" s="75"/>
      <c r="AK557" s="79"/>
      <c r="AL557" s="79"/>
      <c r="AM557" s="79"/>
      <c r="AN557" s="79"/>
      <c r="AO557" s="79"/>
      <c r="AP557" s="79"/>
      <c r="AQ557" s="79"/>
      <c r="AR557" s="79"/>
      <c r="AS557" s="79"/>
      <c r="AT557" s="79"/>
      <c r="AU557" s="79"/>
      <c r="AV557" s="79"/>
      <c r="BA557" s="80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FB557" s="72"/>
      <c r="FC557" s="72"/>
      <c r="FD557" s="72"/>
      <c r="FE557" s="72"/>
      <c r="FF557" s="72"/>
      <c r="FG557" s="72"/>
      <c r="FH557" s="72"/>
      <c r="FI557" s="72"/>
      <c r="FJ557" s="72"/>
      <c r="FK557" s="72"/>
      <c r="FL557" s="72"/>
    </row>
    <row r="558" spans="24:168">
      <c r="X558" s="75"/>
      <c r="Z558" s="75"/>
      <c r="AA558" s="75"/>
      <c r="AB558" s="75"/>
      <c r="AC558" s="75"/>
      <c r="AD558" s="75"/>
      <c r="AE558" s="75"/>
      <c r="AK558" s="79"/>
      <c r="AL558" s="79"/>
      <c r="AM558" s="79"/>
      <c r="AN558" s="79"/>
      <c r="AO558" s="79"/>
      <c r="AP558" s="79"/>
      <c r="AQ558" s="79"/>
      <c r="AR558" s="79"/>
      <c r="AS558" s="79"/>
      <c r="AT558" s="79"/>
      <c r="AU558" s="79"/>
      <c r="AV558" s="79"/>
      <c r="BA558" s="80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FB558" s="72"/>
      <c r="FC558" s="72"/>
      <c r="FD558" s="72"/>
      <c r="FE558" s="72"/>
      <c r="FF558" s="72"/>
      <c r="FG558" s="72"/>
      <c r="FH558" s="72"/>
      <c r="FI558" s="72"/>
      <c r="FJ558" s="72"/>
      <c r="FK558" s="72"/>
      <c r="FL558" s="72"/>
    </row>
    <row r="559" spans="24:168">
      <c r="X559" s="75"/>
      <c r="Z559" s="75"/>
      <c r="AA559" s="75"/>
      <c r="AB559" s="75"/>
      <c r="AC559" s="75"/>
      <c r="AD559" s="75"/>
      <c r="AE559" s="75"/>
      <c r="AK559" s="79"/>
      <c r="AL559" s="79"/>
      <c r="AM559" s="79"/>
      <c r="AN559" s="79"/>
      <c r="AO559" s="79"/>
      <c r="AP559" s="79"/>
      <c r="AQ559" s="79"/>
      <c r="AR559" s="79"/>
      <c r="AS559" s="79"/>
      <c r="AT559" s="79"/>
      <c r="AU559" s="79"/>
      <c r="AV559" s="79"/>
      <c r="BA559" s="80"/>
      <c r="BB559" s="80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FB559" s="72"/>
      <c r="FC559" s="72"/>
      <c r="FD559" s="72"/>
      <c r="FE559" s="72"/>
      <c r="FF559" s="72"/>
      <c r="FG559" s="72"/>
      <c r="FH559" s="72"/>
      <c r="FI559" s="72"/>
      <c r="FJ559" s="72"/>
      <c r="FK559" s="72"/>
      <c r="FL559" s="72"/>
    </row>
    <row r="560" spans="24:168">
      <c r="X560" s="75"/>
      <c r="Z560" s="75"/>
      <c r="AA560" s="75"/>
      <c r="AB560" s="75"/>
      <c r="AC560" s="75"/>
      <c r="AD560" s="75"/>
      <c r="AE560" s="75"/>
      <c r="AK560" s="79"/>
      <c r="AL560" s="79"/>
      <c r="AM560" s="79"/>
      <c r="AN560" s="79"/>
      <c r="AO560" s="79"/>
      <c r="AP560" s="79"/>
      <c r="AQ560" s="79"/>
      <c r="AR560" s="79"/>
      <c r="AS560" s="79"/>
      <c r="AT560" s="79"/>
      <c r="AU560" s="79"/>
      <c r="AV560" s="79"/>
      <c r="BA560" s="80"/>
      <c r="BB560" s="80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  <c r="BT560" s="74"/>
      <c r="BU560" s="74"/>
      <c r="FB560" s="72"/>
      <c r="FC560" s="72"/>
      <c r="FD560" s="72"/>
      <c r="FE560" s="72"/>
      <c r="FF560" s="72"/>
      <c r="FG560" s="72"/>
      <c r="FH560" s="72"/>
      <c r="FI560" s="72"/>
      <c r="FJ560" s="72"/>
      <c r="FK560" s="72"/>
      <c r="FL560" s="72"/>
    </row>
    <row r="561" spans="24:168">
      <c r="X561" s="75"/>
      <c r="Z561" s="75"/>
      <c r="AA561" s="75"/>
      <c r="AB561" s="75"/>
      <c r="AC561" s="75"/>
      <c r="AD561" s="75"/>
      <c r="AE561" s="75"/>
      <c r="AK561" s="79"/>
      <c r="AL561" s="79"/>
      <c r="AM561" s="79"/>
      <c r="AN561" s="79"/>
      <c r="AO561" s="79"/>
      <c r="AP561" s="79"/>
      <c r="AQ561" s="79"/>
      <c r="AR561" s="79"/>
      <c r="AS561" s="79"/>
      <c r="AT561" s="79"/>
      <c r="AU561" s="79"/>
      <c r="AV561" s="79"/>
      <c r="BA561" s="80"/>
      <c r="BB561" s="80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  <c r="BT561" s="74"/>
      <c r="BU561" s="74"/>
      <c r="FB561" s="72"/>
      <c r="FC561" s="72"/>
      <c r="FD561" s="72"/>
      <c r="FE561" s="72"/>
      <c r="FF561" s="72"/>
      <c r="FG561" s="72"/>
      <c r="FH561" s="72"/>
      <c r="FI561" s="72"/>
      <c r="FJ561" s="72"/>
      <c r="FK561" s="72"/>
      <c r="FL561" s="72"/>
    </row>
    <row r="562" spans="24:168">
      <c r="X562" s="75"/>
      <c r="Z562" s="75"/>
      <c r="AA562" s="75"/>
      <c r="AB562" s="75"/>
      <c r="AC562" s="75"/>
      <c r="AD562" s="75"/>
      <c r="AE562" s="75"/>
      <c r="AK562" s="79"/>
      <c r="AL562" s="79"/>
      <c r="AM562" s="79"/>
      <c r="AN562" s="79"/>
      <c r="AO562" s="79"/>
      <c r="AP562" s="79"/>
      <c r="AQ562" s="79"/>
      <c r="AR562" s="79"/>
      <c r="AS562" s="79"/>
      <c r="AT562" s="79"/>
      <c r="AU562" s="79"/>
      <c r="AV562" s="79"/>
      <c r="BB562" s="80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  <c r="BT562" s="74"/>
      <c r="BU562" s="74"/>
      <c r="FB562" s="72"/>
      <c r="FC562" s="72"/>
      <c r="FD562" s="72"/>
      <c r="FE562" s="72"/>
      <c r="FF562" s="72"/>
      <c r="FG562" s="72"/>
      <c r="FH562" s="72"/>
      <c r="FI562" s="72"/>
      <c r="FJ562" s="72"/>
      <c r="FK562" s="72"/>
      <c r="FL562" s="72"/>
    </row>
    <row r="563" spans="24:168">
      <c r="X563" s="75"/>
      <c r="Z563" s="75"/>
      <c r="AA563" s="75"/>
      <c r="AB563" s="75"/>
      <c r="AC563" s="75"/>
      <c r="AD563" s="75"/>
      <c r="AE563" s="75"/>
      <c r="AK563" s="79"/>
      <c r="AL563" s="79"/>
      <c r="AM563" s="79"/>
      <c r="AN563" s="79"/>
      <c r="AO563" s="79"/>
      <c r="AP563" s="79"/>
      <c r="AQ563" s="79"/>
      <c r="AR563" s="79"/>
      <c r="AS563" s="79"/>
      <c r="AT563" s="79"/>
      <c r="AU563" s="79"/>
      <c r="AV563" s="79"/>
      <c r="BB563" s="80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  <c r="BT563" s="74"/>
      <c r="BU563" s="74"/>
      <c r="FB563" s="72"/>
      <c r="FC563" s="72"/>
      <c r="FD563" s="72"/>
      <c r="FE563" s="72"/>
      <c r="FF563" s="72"/>
      <c r="FG563" s="72"/>
      <c r="FH563" s="72"/>
      <c r="FI563" s="72"/>
      <c r="FJ563" s="72"/>
      <c r="FK563" s="72"/>
      <c r="FL563" s="72"/>
    </row>
    <row r="564" spans="24:168">
      <c r="X564" s="75"/>
      <c r="Z564" s="75"/>
      <c r="AA564" s="75"/>
      <c r="AB564" s="75"/>
      <c r="AC564" s="75"/>
      <c r="AD564" s="75"/>
      <c r="AE564" s="75"/>
      <c r="AK564" s="79"/>
      <c r="AL564" s="79"/>
      <c r="AM564" s="79"/>
      <c r="AN564" s="79"/>
      <c r="AO564" s="79"/>
      <c r="AP564" s="79"/>
      <c r="AQ564" s="79"/>
      <c r="AR564" s="79"/>
      <c r="AS564" s="79"/>
      <c r="AT564" s="79"/>
      <c r="AU564" s="79"/>
      <c r="AV564" s="79"/>
      <c r="BB564" s="80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  <c r="BT564" s="74"/>
      <c r="BU564" s="74"/>
      <c r="FB564" s="72"/>
      <c r="FC564" s="72"/>
      <c r="FD564" s="72"/>
      <c r="FE564" s="72"/>
      <c r="FF564" s="72"/>
      <c r="FG564" s="72"/>
      <c r="FH564" s="72"/>
      <c r="FI564" s="72"/>
      <c r="FJ564" s="72"/>
      <c r="FK564" s="72"/>
      <c r="FL564" s="72"/>
    </row>
    <row r="565" spans="24:168">
      <c r="X565" s="75"/>
      <c r="Z565" s="75"/>
      <c r="AA565" s="75"/>
      <c r="AB565" s="75"/>
      <c r="AC565" s="75"/>
      <c r="AD565" s="75"/>
      <c r="AE565" s="75"/>
      <c r="AK565" s="79"/>
      <c r="AL565" s="79"/>
      <c r="AM565" s="79"/>
      <c r="AN565" s="79"/>
      <c r="AO565" s="79"/>
      <c r="AP565" s="79"/>
      <c r="AQ565" s="79"/>
      <c r="AR565" s="79"/>
      <c r="AS565" s="79"/>
      <c r="AT565" s="79"/>
      <c r="AU565" s="79"/>
      <c r="AV565" s="79"/>
      <c r="BB565" s="80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  <c r="BT565" s="74"/>
      <c r="BU565" s="74"/>
      <c r="FB565" s="72"/>
      <c r="FC565" s="72"/>
      <c r="FD565" s="72"/>
      <c r="FE565" s="72"/>
      <c r="FF565" s="72"/>
      <c r="FG565" s="72"/>
      <c r="FH565" s="72"/>
      <c r="FI565" s="72"/>
      <c r="FJ565" s="72"/>
      <c r="FK565" s="72"/>
      <c r="FL565" s="72"/>
    </row>
    <row r="566" spans="24:168">
      <c r="X566" s="75"/>
      <c r="Z566" s="75"/>
      <c r="AA566" s="75"/>
      <c r="AB566" s="75"/>
      <c r="AC566" s="75"/>
      <c r="AD566" s="75"/>
      <c r="AE566" s="75"/>
      <c r="AK566" s="79"/>
      <c r="AL566" s="79"/>
      <c r="AM566" s="79"/>
      <c r="AN566" s="79"/>
      <c r="AO566" s="79"/>
      <c r="AP566" s="79"/>
      <c r="AQ566" s="79"/>
      <c r="AR566" s="79"/>
      <c r="AS566" s="79"/>
      <c r="AT566" s="79"/>
      <c r="AU566" s="79"/>
      <c r="AV566" s="79"/>
      <c r="BB566" s="80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4"/>
      <c r="BU566" s="74"/>
      <c r="FB566" s="72"/>
      <c r="FC566" s="72"/>
      <c r="FD566" s="72"/>
      <c r="FE566" s="72"/>
      <c r="FF566" s="72"/>
      <c r="FG566" s="72"/>
      <c r="FH566" s="72"/>
      <c r="FI566" s="72"/>
      <c r="FJ566" s="72"/>
      <c r="FK566" s="72"/>
      <c r="FL566" s="72"/>
    </row>
    <row r="567" spans="24:168">
      <c r="X567" s="75"/>
      <c r="Z567" s="75"/>
      <c r="AA567" s="75"/>
      <c r="AB567" s="75"/>
      <c r="AC567" s="75"/>
      <c r="AD567" s="75"/>
      <c r="AE567" s="75"/>
      <c r="AK567" s="79"/>
      <c r="AL567" s="79"/>
      <c r="AM567" s="79"/>
      <c r="AN567" s="79"/>
      <c r="AO567" s="79"/>
      <c r="AP567" s="79"/>
      <c r="AQ567" s="79"/>
      <c r="AR567" s="79"/>
      <c r="AS567" s="79"/>
      <c r="AT567" s="79"/>
      <c r="AU567" s="79"/>
      <c r="AV567" s="79"/>
      <c r="BB567" s="80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4"/>
      <c r="BU567" s="74"/>
      <c r="FB567" s="72"/>
      <c r="FC567" s="72"/>
      <c r="FD567" s="72"/>
      <c r="FE567" s="72"/>
      <c r="FF567" s="72"/>
      <c r="FG567" s="72"/>
      <c r="FH567" s="72"/>
      <c r="FI567" s="72"/>
      <c r="FJ567" s="72"/>
      <c r="FK567" s="72"/>
      <c r="FL567" s="72"/>
    </row>
    <row r="568" spans="24:168">
      <c r="X568" s="75"/>
      <c r="Z568" s="75"/>
      <c r="AA568" s="75"/>
      <c r="AB568" s="75"/>
      <c r="AC568" s="75"/>
      <c r="AD568" s="75"/>
      <c r="AE568" s="75"/>
      <c r="AK568" s="79"/>
      <c r="AL568" s="79"/>
      <c r="AM568" s="79"/>
      <c r="AN568" s="79"/>
      <c r="AO568" s="79"/>
      <c r="AP568" s="79"/>
      <c r="AQ568" s="79"/>
      <c r="AR568" s="79"/>
      <c r="AS568" s="79"/>
      <c r="AT568" s="79"/>
      <c r="AU568" s="79"/>
      <c r="AV568" s="79"/>
      <c r="BB568" s="80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FB568" s="72"/>
      <c r="FC568" s="72"/>
      <c r="FD568" s="72"/>
      <c r="FE568" s="72"/>
      <c r="FF568" s="72"/>
      <c r="FG568" s="72"/>
      <c r="FH568" s="72"/>
      <c r="FI568" s="72"/>
      <c r="FJ568" s="72"/>
      <c r="FK568" s="72"/>
      <c r="FL568" s="72"/>
    </row>
    <row r="569" spans="24:168">
      <c r="X569" s="75"/>
      <c r="Z569" s="75"/>
      <c r="AA569" s="75"/>
      <c r="AB569" s="75"/>
      <c r="AC569" s="75"/>
      <c r="AD569" s="75"/>
      <c r="AE569" s="75"/>
      <c r="AK569" s="79"/>
      <c r="AL569" s="79"/>
      <c r="AM569" s="79"/>
      <c r="AN569" s="79"/>
      <c r="AO569" s="79"/>
      <c r="AP569" s="79"/>
      <c r="AQ569" s="79"/>
      <c r="AR569" s="79"/>
      <c r="AS569" s="79"/>
      <c r="AT569" s="79"/>
      <c r="AU569" s="79"/>
      <c r="AV569" s="79"/>
      <c r="BB569" s="80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FB569" s="72"/>
      <c r="FC569" s="72"/>
      <c r="FD569" s="72"/>
      <c r="FE569" s="72"/>
      <c r="FF569" s="72"/>
      <c r="FG569" s="72"/>
      <c r="FH569" s="72"/>
      <c r="FI569" s="72"/>
      <c r="FJ569" s="72"/>
      <c r="FK569" s="72"/>
      <c r="FL569" s="72"/>
    </row>
    <row r="570" spans="24:168">
      <c r="X570" s="75"/>
      <c r="Z570" s="75"/>
      <c r="AA570" s="75"/>
      <c r="AB570" s="75"/>
      <c r="AC570" s="75"/>
      <c r="AD570" s="75"/>
      <c r="AE570" s="75"/>
      <c r="AK570" s="79"/>
      <c r="AL570" s="79"/>
      <c r="AM570" s="79"/>
      <c r="AN570" s="79"/>
      <c r="AO570" s="79"/>
      <c r="AP570" s="79"/>
      <c r="AQ570" s="79"/>
      <c r="AR570" s="79"/>
      <c r="AS570" s="79"/>
      <c r="AT570" s="79"/>
      <c r="AU570" s="79"/>
      <c r="AV570" s="79"/>
      <c r="BB570" s="80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  <c r="BT570" s="74"/>
      <c r="BU570" s="74"/>
      <c r="FB570" s="72"/>
      <c r="FC570" s="72"/>
      <c r="FD570" s="72"/>
      <c r="FE570" s="72"/>
      <c r="FF570" s="72"/>
      <c r="FG570" s="72"/>
      <c r="FH570" s="72"/>
      <c r="FI570" s="72"/>
      <c r="FJ570" s="72"/>
      <c r="FK570" s="72"/>
      <c r="FL570" s="72"/>
    </row>
    <row r="571" spans="24:168">
      <c r="X571" s="75"/>
      <c r="Z571" s="75"/>
      <c r="AA571" s="75"/>
      <c r="AB571" s="75"/>
      <c r="AC571" s="75"/>
      <c r="AD571" s="75"/>
      <c r="AE571" s="75"/>
      <c r="AK571" s="79"/>
      <c r="AL571" s="79"/>
      <c r="AM571" s="79"/>
      <c r="AN571" s="79"/>
      <c r="AO571" s="79"/>
      <c r="AP571" s="79"/>
      <c r="AQ571" s="79"/>
      <c r="AR571" s="79"/>
      <c r="AS571" s="79"/>
      <c r="AT571" s="79"/>
      <c r="AU571" s="79"/>
      <c r="AV571" s="79"/>
      <c r="BB571" s="80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  <c r="BT571" s="74"/>
      <c r="BU571" s="74"/>
      <c r="FB571" s="72"/>
      <c r="FC571" s="72"/>
      <c r="FD571" s="72"/>
      <c r="FE571" s="72"/>
      <c r="FF571" s="72"/>
      <c r="FG571" s="72"/>
      <c r="FH571" s="72"/>
      <c r="FI571" s="72"/>
      <c r="FJ571" s="72"/>
      <c r="FK571" s="72"/>
      <c r="FL571" s="72"/>
    </row>
    <row r="572" spans="24:168">
      <c r="X572" s="75"/>
      <c r="Z572" s="75"/>
      <c r="AA572" s="75"/>
      <c r="AB572" s="75"/>
      <c r="AC572" s="75"/>
      <c r="AD572" s="75"/>
      <c r="AE572" s="75"/>
      <c r="AK572" s="79"/>
      <c r="AL572" s="79"/>
      <c r="AM572" s="79"/>
      <c r="AN572" s="79"/>
      <c r="AO572" s="79"/>
      <c r="AP572" s="79"/>
      <c r="AQ572" s="79"/>
      <c r="AR572" s="79"/>
      <c r="AS572" s="79"/>
      <c r="AT572" s="79"/>
      <c r="AU572" s="79"/>
      <c r="AV572" s="79"/>
      <c r="BB572" s="80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  <c r="BT572" s="74"/>
      <c r="BU572" s="74"/>
      <c r="FB572" s="72"/>
      <c r="FC572" s="72"/>
      <c r="FD572" s="72"/>
      <c r="FE572" s="72"/>
      <c r="FF572" s="72"/>
      <c r="FG572" s="72"/>
      <c r="FH572" s="72"/>
      <c r="FI572" s="72"/>
      <c r="FJ572" s="72"/>
      <c r="FK572" s="72"/>
      <c r="FL572" s="72"/>
    </row>
    <row r="573" spans="24:168">
      <c r="X573" s="75"/>
      <c r="Z573" s="75"/>
      <c r="AA573" s="75"/>
      <c r="AB573" s="75"/>
      <c r="AC573" s="75"/>
      <c r="AD573" s="75"/>
      <c r="AE573" s="75"/>
      <c r="AK573" s="79"/>
      <c r="AL573" s="79"/>
      <c r="AM573" s="79"/>
      <c r="AN573" s="79"/>
      <c r="AO573" s="79"/>
      <c r="AP573" s="79"/>
      <c r="AQ573" s="79"/>
      <c r="AR573" s="79"/>
      <c r="AS573" s="79"/>
      <c r="AT573" s="79"/>
      <c r="AU573" s="79"/>
      <c r="AV573" s="79"/>
      <c r="BB573" s="80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  <c r="BT573" s="74"/>
      <c r="BU573" s="74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</row>
    <row r="574" spans="24:168">
      <c r="X574" s="75"/>
      <c r="Z574" s="75"/>
      <c r="AA574" s="75"/>
      <c r="AB574" s="75"/>
      <c r="AC574" s="75"/>
      <c r="AD574" s="75"/>
      <c r="AE574" s="75"/>
      <c r="AK574" s="79"/>
      <c r="AL574" s="79"/>
      <c r="AM574" s="79"/>
      <c r="AN574" s="79"/>
      <c r="AO574" s="79"/>
      <c r="AP574" s="79"/>
      <c r="AQ574" s="79"/>
      <c r="AR574" s="79"/>
      <c r="AS574" s="79"/>
      <c r="AT574" s="79"/>
      <c r="AU574" s="79"/>
      <c r="AV574" s="79"/>
      <c r="BB574" s="80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  <c r="BT574" s="74"/>
      <c r="BU574" s="74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</row>
    <row r="575" spans="24:168">
      <c r="X575" s="75"/>
      <c r="Z575" s="75"/>
      <c r="AA575" s="75"/>
      <c r="AB575" s="75"/>
      <c r="AC575" s="75"/>
      <c r="AD575" s="75"/>
      <c r="AE575" s="75"/>
      <c r="AL575" s="79"/>
      <c r="AM575" s="79"/>
      <c r="AN575" s="79"/>
      <c r="AO575" s="79"/>
      <c r="AP575" s="79"/>
      <c r="AQ575" s="79"/>
      <c r="AR575" s="79"/>
      <c r="AS575" s="79"/>
      <c r="AT575" s="79"/>
      <c r="AU575" s="79"/>
      <c r="AV575" s="79"/>
      <c r="BB575" s="80"/>
      <c r="BI575" s="74"/>
      <c r="BJ575" s="74"/>
      <c r="BK575" s="74"/>
      <c r="BL575" s="74"/>
      <c r="BM575" s="74"/>
      <c r="BN575" s="74"/>
      <c r="BO575" s="74"/>
      <c r="BP575" s="74"/>
      <c r="BQ575" s="74"/>
      <c r="BR575" s="74"/>
      <c r="BS575" s="74"/>
      <c r="BT575" s="74"/>
      <c r="BU575" s="74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</row>
    <row r="576" spans="24:168">
      <c r="X576" s="75"/>
      <c r="Z576" s="75"/>
      <c r="AA576" s="75"/>
      <c r="AB576" s="75"/>
      <c r="AC576" s="75"/>
      <c r="AD576" s="75"/>
      <c r="AE576" s="75"/>
      <c r="AL576" s="79"/>
      <c r="AM576" s="79"/>
      <c r="AN576" s="79"/>
      <c r="AO576" s="79"/>
      <c r="AP576" s="79"/>
      <c r="AQ576" s="79"/>
      <c r="AR576" s="79"/>
      <c r="AS576" s="79"/>
      <c r="AT576" s="79"/>
      <c r="AU576" s="79"/>
      <c r="AV576" s="79"/>
      <c r="BB576" s="80"/>
      <c r="BI576" s="74"/>
      <c r="BJ576" s="74"/>
      <c r="BK576" s="74"/>
      <c r="BL576" s="74"/>
      <c r="BM576" s="74"/>
      <c r="BN576" s="74"/>
      <c r="BO576" s="74"/>
      <c r="BP576" s="74"/>
      <c r="BQ576" s="74"/>
      <c r="BR576" s="74"/>
      <c r="BS576" s="74"/>
      <c r="BT576" s="74"/>
      <c r="BU576" s="74"/>
      <c r="FB576" s="72"/>
      <c r="FC576" s="72"/>
      <c r="FD576" s="72"/>
      <c r="FE576" s="72"/>
      <c r="FF576" s="72"/>
      <c r="FG576" s="72"/>
      <c r="FH576" s="72"/>
      <c r="FI576" s="72"/>
      <c r="FJ576" s="72"/>
      <c r="FK576" s="72"/>
      <c r="FL576" s="72"/>
    </row>
    <row r="577" spans="24:168">
      <c r="X577" s="75"/>
      <c r="Z577" s="75"/>
      <c r="AA577" s="75"/>
      <c r="AB577" s="75"/>
      <c r="AC577" s="75"/>
      <c r="AD577" s="75"/>
      <c r="AE577" s="75"/>
      <c r="AL577" s="79"/>
      <c r="AM577" s="79"/>
      <c r="AN577" s="79"/>
      <c r="AO577" s="79"/>
      <c r="AP577" s="79"/>
      <c r="AQ577" s="79"/>
      <c r="AR577" s="79"/>
      <c r="AS577" s="79"/>
      <c r="AT577" s="79"/>
      <c r="AU577" s="79"/>
      <c r="AV577" s="79"/>
      <c r="BB577" s="80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FB577" s="72"/>
      <c r="FC577" s="72"/>
      <c r="FD577" s="72"/>
      <c r="FE577" s="72"/>
      <c r="FF577" s="72"/>
      <c r="FG577" s="72"/>
      <c r="FH577" s="72"/>
      <c r="FI577" s="72"/>
      <c r="FJ577" s="72"/>
      <c r="FK577" s="72"/>
      <c r="FL577" s="72"/>
    </row>
    <row r="578" spans="24:168">
      <c r="X578" s="75"/>
      <c r="Z578" s="75"/>
      <c r="AA578" s="75"/>
      <c r="AB578" s="75"/>
      <c r="AC578" s="75"/>
      <c r="AD578" s="75"/>
      <c r="AE578" s="75"/>
      <c r="AL578" s="79"/>
      <c r="AM578" s="79"/>
      <c r="AN578" s="79"/>
      <c r="AO578" s="79"/>
      <c r="AP578" s="79"/>
      <c r="AQ578" s="79"/>
      <c r="AR578" s="79"/>
      <c r="AS578" s="79"/>
      <c r="AT578" s="79"/>
      <c r="AU578" s="79"/>
      <c r="AV578" s="79"/>
      <c r="BB578" s="80"/>
      <c r="BI578" s="74"/>
      <c r="BJ578" s="74"/>
      <c r="BK578" s="74"/>
      <c r="BL578" s="74"/>
      <c r="BM578" s="74"/>
      <c r="BN578" s="74"/>
      <c r="BO578" s="74"/>
      <c r="BP578" s="74"/>
      <c r="BQ578" s="74"/>
      <c r="BR578" s="74"/>
      <c r="BS578" s="74"/>
      <c r="BT578" s="74"/>
      <c r="BU578" s="74"/>
      <c r="FB578" s="72"/>
      <c r="FC578" s="72"/>
      <c r="FD578" s="72"/>
      <c r="FE578" s="72"/>
      <c r="FF578" s="72"/>
      <c r="FG578" s="72"/>
      <c r="FH578" s="72"/>
      <c r="FI578" s="72"/>
      <c r="FJ578" s="72"/>
      <c r="FK578" s="72"/>
      <c r="FL578" s="72"/>
    </row>
    <row r="579" spans="24:168">
      <c r="X579" s="75"/>
      <c r="Z579" s="75"/>
      <c r="AA579" s="75"/>
      <c r="AB579" s="75"/>
      <c r="AC579" s="75"/>
      <c r="AD579" s="75"/>
      <c r="AE579" s="75"/>
      <c r="AL579" s="79"/>
      <c r="AM579" s="79"/>
      <c r="AN579" s="79"/>
      <c r="AO579" s="79"/>
      <c r="AP579" s="79"/>
      <c r="AQ579" s="79"/>
      <c r="AR579" s="79"/>
      <c r="AS579" s="79"/>
      <c r="AT579" s="79"/>
      <c r="AU579" s="79"/>
      <c r="AV579" s="79"/>
      <c r="BB579" s="80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FB579" s="72"/>
      <c r="FC579" s="72"/>
      <c r="FD579" s="72"/>
      <c r="FE579" s="72"/>
      <c r="FF579" s="72"/>
      <c r="FG579" s="72"/>
      <c r="FH579" s="72"/>
      <c r="FI579" s="72"/>
      <c r="FJ579" s="72"/>
      <c r="FK579" s="72"/>
      <c r="FL579" s="72"/>
    </row>
    <row r="580" spans="24:168">
      <c r="X580" s="75"/>
      <c r="Z580" s="75"/>
      <c r="AA580" s="75"/>
      <c r="AB580" s="75"/>
      <c r="AC580" s="75"/>
      <c r="AD580" s="75"/>
      <c r="AE580" s="75"/>
      <c r="AL580" s="79"/>
      <c r="AM580" s="79"/>
      <c r="AN580" s="79"/>
      <c r="AO580" s="79"/>
      <c r="AP580" s="79"/>
      <c r="AQ580" s="79"/>
      <c r="AR580" s="79"/>
      <c r="AS580" s="79"/>
      <c r="AT580" s="79"/>
      <c r="AU580" s="79"/>
      <c r="AV580" s="79"/>
      <c r="BB580" s="80"/>
      <c r="BH580" s="74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FB580" s="72"/>
      <c r="FC580" s="72"/>
      <c r="FD580" s="72"/>
      <c r="FE580" s="72"/>
      <c r="FF580" s="72"/>
      <c r="FG580" s="72"/>
      <c r="FH580" s="72"/>
      <c r="FI580" s="72"/>
      <c r="FJ580" s="72"/>
      <c r="FK580" s="72"/>
      <c r="FL580" s="72"/>
    </row>
    <row r="581" spans="24:168">
      <c r="X581" s="75"/>
      <c r="Z581" s="75"/>
      <c r="AA581" s="75"/>
      <c r="AB581" s="75"/>
      <c r="AC581" s="75"/>
      <c r="AD581" s="75"/>
      <c r="AE581" s="75"/>
      <c r="AL581" s="79"/>
      <c r="AM581" s="79"/>
      <c r="AN581" s="79"/>
      <c r="AO581" s="79"/>
      <c r="AP581" s="79"/>
      <c r="AQ581" s="79"/>
      <c r="AR581" s="79"/>
      <c r="AS581" s="79"/>
      <c r="AT581" s="79"/>
      <c r="AU581" s="79"/>
      <c r="AV581" s="79"/>
      <c r="BB581" s="80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FB581" s="72"/>
      <c r="FC581" s="72"/>
      <c r="FD581" s="72"/>
      <c r="FE581" s="72"/>
      <c r="FF581" s="72"/>
      <c r="FG581" s="72"/>
      <c r="FH581" s="72"/>
      <c r="FI581" s="72"/>
      <c r="FJ581" s="72"/>
      <c r="FK581" s="72"/>
      <c r="FL581" s="72"/>
    </row>
    <row r="582" spans="24:168">
      <c r="X582" s="75"/>
      <c r="Z582" s="75"/>
      <c r="AA582" s="75"/>
      <c r="AB582" s="75"/>
      <c r="AC582" s="75"/>
      <c r="AD582" s="75"/>
      <c r="AE582" s="75"/>
      <c r="AL582" s="79"/>
      <c r="AM582" s="79"/>
      <c r="AN582" s="79"/>
      <c r="AO582" s="79"/>
      <c r="AP582" s="79"/>
      <c r="AQ582" s="79"/>
      <c r="AR582" s="79"/>
      <c r="AS582" s="79"/>
      <c r="AT582" s="79"/>
      <c r="AU582" s="79"/>
      <c r="AV582" s="79"/>
      <c r="BB582" s="80"/>
      <c r="BG582" s="74"/>
      <c r="BH582" s="74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FA582" s="72"/>
      <c r="FB582" s="72"/>
      <c r="FC582" s="72"/>
      <c r="FD582" s="72"/>
      <c r="FE582" s="72"/>
      <c r="FF582" s="72"/>
      <c r="FG582" s="72"/>
      <c r="FH582" s="72"/>
      <c r="FI582" s="72"/>
      <c r="FJ582" s="72"/>
      <c r="FK582" s="72"/>
      <c r="FL582" s="72"/>
    </row>
    <row r="583" spans="24:168">
      <c r="X583" s="75"/>
      <c r="Z583" s="75"/>
      <c r="AA583" s="75"/>
      <c r="AB583" s="75"/>
      <c r="AC583" s="75"/>
      <c r="AD583" s="75"/>
      <c r="AE583" s="75"/>
      <c r="AL583" s="79"/>
      <c r="AM583" s="79"/>
      <c r="AN583" s="79"/>
      <c r="AO583" s="79"/>
      <c r="AP583" s="79"/>
      <c r="AQ583" s="79"/>
      <c r="AR583" s="79"/>
      <c r="AS583" s="79"/>
      <c r="AT583" s="79"/>
      <c r="AU583" s="79"/>
      <c r="AV583" s="79"/>
      <c r="BB583" s="80"/>
      <c r="BG583" s="74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EP583" s="72"/>
      <c r="EQ583" s="72"/>
      <c r="ER583" s="72"/>
      <c r="ES583" s="72"/>
      <c r="ET583" s="72"/>
      <c r="EU583" s="72"/>
      <c r="EV583" s="72"/>
      <c r="EW583" s="72"/>
      <c r="EX583" s="72"/>
      <c r="EY583" s="72"/>
      <c r="EZ583" s="72"/>
      <c r="FA583" s="72"/>
      <c r="FB583" s="72"/>
      <c r="FC583" s="72"/>
      <c r="FD583" s="72"/>
      <c r="FE583" s="72"/>
      <c r="FF583" s="72"/>
      <c r="FG583" s="72"/>
      <c r="FH583" s="72"/>
      <c r="FI583" s="72"/>
      <c r="FJ583" s="72"/>
      <c r="FK583" s="72"/>
      <c r="FL583" s="72"/>
    </row>
    <row r="584" spans="24:168">
      <c r="X584" s="75"/>
      <c r="Z584" s="75"/>
      <c r="AA584" s="75"/>
      <c r="AB584" s="75"/>
      <c r="AC584" s="75"/>
      <c r="AD584" s="75"/>
      <c r="AE584" s="75"/>
      <c r="AL584" s="79"/>
      <c r="AM584" s="79"/>
      <c r="AN584" s="79"/>
      <c r="AO584" s="79"/>
      <c r="AP584" s="79"/>
      <c r="AQ584" s="79"/>
      <c r="AR584" s="79"/>
      <c r="AS584" s="79"/>
      <c r="AT584" s="79"/>
      <c r="AU584" s="79"/>
      <c r="AV584" s="79"/>
      <c r="BB584" s="80"/>
      <c r="BG584" s="74"/>
      <c r="BH584" s="74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DD584" s="72"/>
      <c r="EP584" s="72"/>
      <c r="EQ584" s="72"/>
      <c r="ER584" s="72"/>
      <c r="ES584" s="72"/>
      <c r="ET584" s="72"/>
      <c r="EU584" s="72"/>
      <c r="EV584" s="72"/>
      <c r="EW584" s="72"/>
      <c r="EX584" s="72"/>
      <c r="EY584" s="72"/>
      <c r="EZ584" s="72"/>
      <c r="FA584" s="72"/>
      <c r="FB584" s="72"/>
      <c r="FC584" s="72"/>
      <c r="FD584" s="72"/>
      <c r="FE584" s="72"/>
      <c r="FF584" s="72"/>
      <c r="FG584" s="72"/>
      <c r="FH584" s="72"/>
      <c r="FI584" s="72"/>
      <c r="FJ584" s="72"/>
      <c r="FK584" s="72"/>
      <c r="FL584" s="72"/>
    </row>
    <row r="585" spans="24:168">
      <c r="X585" s="75"/>
      <c r="Z585" s="75"/>
      <c r="AA585" s="75"/>
      <c r="AB585" s="75"/>
      <c r="AC585" s="75"/>
      <c r="AD585" s="75"/>
      <c r="AE585" s="75"/>
      <c r="AL585" s="79"/>
      <c r="AM585" s="79"/>
      <c r="AN585" s="79"/>
      <c r="AO585" s="79"/>
      <c r="AP585" s="79"/>
      <c r="AQ585" s="79"/>
      <c r="AR585" s="79"/>
      <c r="AS585" s="79"/>
      <c r="AT585" s="79"/>
      <c r="AU585" s="79"/>
      <c r="AV585" s="79"/>
      <c r="BB585" s="80"/>
      <c r="BG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DD585" s="72"/>
      <c r="DE585" s="72"/>
      <c r="EP585" s="72"/>
      <c r="EQ585" s="72"/>
      <c r="ER585" s="72"/>
      <c r="ES585" s="72"/>
      <c r="ET585" s="72"/>
      <c r="EU585" s="72"/>
      <c r="EV585" s="72"/>
      <c r="EW585" s="72"/>
      <c r="EX585" s="72"/>
      <c r="EY585" s="72"/>
      <c r="EZ585" s="72"/>
      <c r="FA585" s="72"/>
      <c r="FB585" s="72"/>
      <c r="FC585" s="72"/>
      <c r="FD585" s="72"/>
      <c r="FE585" s="72"/>
      <c r="FF585" s="72"/>
      <c r="FG585" s="72"/>
      <c r="FH585" s="72"/>
      <c r="FI585" s="72"/>
      <c r="FJ585" s="72"/>
      <c r="FK585" s="72"/>
      <c r="FL585" s="72"/>
    </row>
    <row r="586" spans="24:168">
      <c r="X586" s="75"/>
      <c r="Z586" s="75"/>
      <c r="AA586" s="75"/>
      <c r="AB586" s="75"/>
      <c r="AC586" s="75"/>
      <c r="AD586" s="75"/>
      <c r="AE586" s="75"/>
      <c r="AL586" s="79"/>
      <c r="AM586" s="79"/>
      <c r="AN586" s="79"/>
      <c r="AO586" s="79"/>
      <c r="AP586" s="79"/>
      <c r="AQ586" s="79"/>
      <c r="AR586" s="79"/>
      <c r="AS586" s="79"/>
      <c r="AT586" s="79"/>
      <c r="AU586" s="79"/>
      <c r="AV586" s="79"/>
      <c r="BB586" s="80"/>
      <c r="BG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DD586" s="72"/>
      <c r="DE586" s="72"/>
      <c r="EP586" s="72"/>
      <c r="EQ586" s="72"/>
      <c r="ER586" s="72"/>
      <c r="ES586" s="72"/>
      <c r="ET586" s="72"/>
      <c r="EU586" s="72"/>
      <c r="EV586" s="72"/>
      <c r="EW586" s="72"/>
      <c r="EX586" s="72"/>
      <c r="EY586" s="72"/>
      <c r="EZ586" s="72"/>
      <c r="FA586" s="72"/>
      <c r="FB586" s="72"/>
      <c r="FC586" s="72"/>
      <c r="FD586" s="72"/>
      <c r="FE586" s="72"/>
      <c r="FF586" s="72"/>
      <c r="FG586" s="72"/>
      <c r="FH586" s="72"/>
      <c r="FI586" s="72"/>
      <c r="FJ586" s="72"/>
      <c r="FK586" s="72"/>
      <c r="FL586" s="72"/>
    </row>
    <row r="587" spans="24:168">
      <c r="X587" s="75"/>
      <c r="Z587" s="75"/>
      <c r="AA587" s="75"/>
      <c r="AB587" s="75"/>
      <c r="AC587" s="75"/>
      <c r="AD587" s="75"/>
      <c r="AE587" s="75"/>
      <c r="AL587" s="79"/>
      <c r="AM587" s="79"/>
      <c r="AN587" s="79"/>
      <c r="AO587" s="79"/>
      <c r="AP587" s="79"/>
      <c r="AQ587" s="79"/>
      <c r="AR587" s="79"/>
      <c r="AS587" s="79"/>
      <c r="AT587" s="79"/>
      <c r="AU587" s="79"/>
      <c r="AV587" s="79"/>
      <c r="BB587" s="80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DE587" s="72"/>
      <c r="EP587" s="72"/>
      <c r="EQ587" s="72"/>
      <c r="ER587" s="72"/>
      <c r="ES587" s="72"/>
      <c r="ET587" s="72"/>
      <c r="EU587" s="72"/>
      <c r="EV587" s="72"/>
      <c r="EW587" s="72"/>
      <c r="EX587" s="72"/>
      <c r="EY587" s="72"/>
      <c r="EZ587" s="72"/>
      <c r="FA587" s="72"/>
      <c r="FB587" s="72"/>
      <c r="FC587" s="72"/>
      <c r="FD587" s="72"/>
      <c r="FE587" s="72"/>
      <c r="FF587" s="72"/>
      <c r="FG587" s="72"/>
      <c r="FH587" s="72"/>
      <c r="FI587" s="72"/>
      <c r="FJ587" s="72"/>
      <c r="FK587" s="72"/>
      <c r="FL587" s="72"/>
    </row>
    <row r="588" spans="24:168">
      <c r="X588" s="75"/>
      <c r="Z588" s="75"/>
      <c r="AA588" s="75"/>
      <c r="AB588" s="75"/>
      <c r="AC588" s="75"/>
      <c r="AD588" s="75"/>
      <c r="AE588" s="75"/>
      <c r="AL588" s="79"/>
      <c r="AM588" s="79"/>
      <c r="AN588" s="79"/>
      <c r="AO588" s="79"/>
      <c r="AP588" s="79"/>
      <c r="AQ588" s="79"/>
      <c r="AR588" s="79"/>
      <c r="AS588" s="79"/>
      <c r="AT588" s="79"/>
      <c r="AU588" s="79"/>
      <c r="AV588" s="79"/>
      <c r="BB588" s="80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EP588" s="72"/>
      <c r="EQ588" s="72"/>
      <c r="ER588" s="72"/>
      <c r="ES588" s="72"/>
      <c r="ET588" s="72"/>
      <c r="EU588" s="72"/>
      <c r="EV588" s="72"/>
      <c r="EW588" s="72"/>
      <c r="EX588" s="72"/>
      <c r="EY588" s="72"/>
      <c r="EZ588" s="72"/>
      <c r="FA588" s="72"/>
      <c r="FB588" s="72"/>
      <c r="FC588" s="72"/>
      <c r="FD588" s="72"/>
      <c r="FE588" s="72"/>
      <c r="FF588" s="72"/>
      <c r="FG588" s="72"/>
      <c r="FH588" s="72"/>
      <c r="FI588" s="72"/>
      <c r="FJ588" s="72"/>
      <c r="FK588" s="72"/>
      <c r="FL588" s="72"/>
    </row>
    <row r="589" spans="24:168">
      <c r="X589" s="75"/>
      <c r="Z589" s="75"/>
      <c r="AA589" s="75"/>
      <c r="AB589" s="75"/>
      <c r="AC589" s="75"/>
      <c r="AD589" s="75"/>
      <c r="AE589" s="75"/>
      <c r="AL589" s="79"/>
      <c r="AM589" s="79"/>
      <c r="AN589" s="79"/>
      <c r="AO589" s="79"/>
      <c r="AP589" s="79"/>
      <c r="AQ589" s="79"/>
      <c r="AR589" s="79"/>
      <c r="AS589" s="79"/>
      <c r="AT589" s="79"/>
      <c r="AU589" s="79"/>
      <c r="AV589" s="79"/>
      <c r="BB589" s="80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EP589" s="72"/>
      <c r="EQ589" s="72"/>
      <c r="ER589" s="72"/>
      <c r="ES589" s="72"/>
      <c r="ET589" s="72"/>
      <c r="EU589" s="72"/>
      <c r="EV589" s="72"/>
      <c r="EW589" s="72"/>
      <c r="EX589" s="72"/>
      <c r="EY589" s="72"/>
      <c r="EZ589" s="72"/>
      <c r="FA589" s="72"/>
      <c r="FB589" s="72"/>
      <c r="FC589" s="72"/>
      <c r="FD589" s="72"/>
      <c r="FE589" s="72"/>
      <c r="FF589" s="72"/>
      <c r="FG589" s="72"/>
      <c r="FH589" s="72"/>
      <c r="FI589" s="72"/>
      <c r="FJ589" s="72"/>
      <c r="FK589" s="72"/>
      <c r="FL589" s="72"/>
    </row>
    <row r="590" spans="24:168">
      <c r="X590" s="75"/>
      <c r="Z590" s="75"/>
      <c r="AA590" s="75"/>
      <c r="AB590" s="75"/>
      <c r="AC590" s="75"/>
      <c r="AD590" s="75"/>
      <c r="AE590" s="75"/>
      <c r="AL590" s="79"/>
      <c r="AM590" s="79"/>
      <c r="AN590" s="79"/>
      <c r="AO590" s="79"/>
      <c r="AP590" s="79"/>
      <c r="AQ590" s="79"/>
      <c r="AR590" s="79"/>
      <c r="AS590" s="79"/>
      <c r="AT590" s="79"/>
      <c r="AU590" s="79"/>
      <c r="AV590" s="79"/>
      <c r="BB590" s="80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EP590" s="72"/>
      <c r="EQ590" s="72"/>
      <c r="ER590" s="72"/>
      <c r="ES590" s="72"/>
      <c r="ET590" s="72"/>
      <c r="EU590" s="72"/>
      <c r="EV590" s="72"/>
      <c r="EW590" s="72"/>
      <c r="EX590" s="72"/>
      <c r="EY590" s="72"/>
      <c r="EZ590" s="72"/>
      <c r="FA590" s="72"/>
      <c r="FB590" s="72"/>
      <c r="FC590" s="72"/>
      <c r="FD590" s="72"/>
      <c r="FE590" s="72"/>
      <c r="FF590" s="72"/>
      <c r="FG590" s="72"/>
      <c r="FH590" s="72"/>
      <c r="FI590" s="72"/>
      <c r="FJ590" s="72"/>
      <c r="FK590" s="72"/>
      <c r="FL590" s="72"/>
    </row>
    <row r="591" spans="24:168">
      <c r="X591" s="75"/>
      <c r="Z591" s="75"/>
      <c r="AA591" s="75"/>
      <c r="AB591" s="75"/>
      <c r="AC591" s="75"/>
      <c r="AD591" s="75"/>
      <c r="AE591" s="75"/>
      <c r="AL591" s="79"/>
      <c r="AM591" s="79"/>
      <c r="AN591" s="79"/>
      <c r="AO591" s="79"/>
      <c r="AP591" s="79"/>
      <c r="AQ591" s="79"/>
      <c r="AR591" s="79"/>
      <c r="AS591" s="79"/>
      <c r="AT591" s="79"/>
      <c r="AU591" s="79"/>
      <c r="AV591" s="79"/>
      <c r="BB591" s="80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EP591" s="72"/>
      <c r="EQ591" s="72"/>
      <c r="ER591" s="72"/>
      <c r="ES591" s="72"/>
      <c r="ET591" s="72"/>
      <c r="EU591" s="72"/>
      <c r="EV591" s="72"/>
      <c r="EW591" s="72"/>
      <c r="EX591" s="72"/>
      <c r="EY591" s="72"/>
      <c r="EZ591" s="72"/>
      <c r="FA591" s="72"/>
      <c r="FB591" s="72"/>
      <c r="FC591" s="72"/>
      <c r="FD591" s="72"/>
      <c r="FE591" s="72"/>
      <c r="FF591" s="72"/>
      <c r="FG591" s="72"/>
      <c r="FH591" s="72"/>
      <c r="FI591" s="72"/>
      <c r="FJ591" s="72"/>
      <c r="FK591" s="72"/>
      <c r="FL591" s="72"/>
    </row>
    <row r="592" spans="24:168">
      <c r="X592" s="75"/>
      <c r="Z592" s="75"/>
      <c r="AA592" s="75"/>
      <c r="AB592" s="75"/>
      <c r="AC592" s="75"/>
      <c r="AD592" s="75"/>
      <c r="AE592" s="75"/>
      <c r="AL592" s="79"/>
      <c r="AM592" s="79"/>
      <c r="AN592" s="79"/>
      <c r="AO592" s="79"/>
      <c r="AP592" s="79"/>
      <c r="AQ592" s="79"/>
      <c r="AR592" s="79"/>
      <c r="AS592" s="79"/>
      <c r="AT592" s="79"/>
      <c r="AU592" s="79"/>
      <c r="AV592" s="79"/>
      <c r="BB592" s="80"/>
      <c r="BG592" s="74"/>
      <c r="BH592" s="74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EP592" s="72"/>
      <c r="EQ592" s="72"/>
      <c r="ER592" s="72"/>
      <c r="ES592" s="72"/>
      <c r="ET592" s="72"/>
      <c r="EU592" s="72"/>
      <c r="EV592" s="72"/>
      <c r="EW592" s="72"/>
      <c r="EX592" s="72"/>
      <c r="EY592" s="72"/>
      <c r="EZ592" s="72"/>
      <c r="FA592" s="72"/>
      <c r="FB592" s="72"/>
      <c r="FC592" s="72"/>
      <c r="FD592" s="72"/>
      <c r="FE592" s="72"/>
      <c r="FF592" s="72"/>
      <c r="FG592" s="72"/>
      <c r="FH592" s="72"/>
      <c r="FI592" s="72"/>
      <c r="FJ592" s="72"/>
      <c r="FK592" s="72"/>
      <c r="FL592" s="72"/>
    </row>
    <row r="593" spans="24:168">
      <c r="X593" s="75"/>
      <c r="Z593" s="75"/>
      <c r="AA593" s="75"/>
      <c r="AB593" s="75"/>
      <c r="AC593" s="75"/>
      <c r="AD593" s="75"/>
      <c r="AE593" s="75"/>
      <c r="AL593" s="79"/>
      <c r="AM593" s="79"/>
      <c r="AN593" s="79"/>
      <c r="AO593" s="79"/>
      <c r="AP593" s="79"/>
      <c r="AQ593" s="79"/>
      <c r="AR593" s="79"/>
      <c r="AS593" s="79"/>
      <c r="AT593" s="79"/>
      <c r="AU593" s="79"/>
      <c r="AV593" s="74"/>
      <c r="AW593" s="74"/>
      <c r="BB593" s="80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EP593" s="72"/>
      <c r="EQ593" s="72"/>
      <c r="ER593" s="72"/>
      <c r="ES593" s="72"/>
      <c r="ET593" s="72"/>
      <c r="EU593" s="72"/>
      <c r="EV593" s="72"/>
      <c r="EW593" s="72"/>
      <c r="EX593" s="72"/>
      <c r="EY593" s="72"/>
      <c r="EZ593" s="72"/>
      <c r="FA593" s="72"/>
      <c r="FB593" s="72"/>
      <c r="FC593" s="72"/>
      <c r="FD593" s="72"/>
      <c r="FE593" s="72"/>
      <c r="FF593" s="72"/>
      <c r="FG593" s="72"/>
      <c r="FH593" s="72"/>
      <c r="FI593" s="72"/>
      <c r="FJ593" s="72"/>
      <c r="FK593" s="72"/>
      <c r="FL593" s="72"/>
    </row>
    <row r="594" spans="24:168">
      <c r="X594" s="75"/>
      <c r="Z594" s="75"/>
      <c r="AA594" s="75"/>
      <c r="AB594" s="75"/>
      <c r="AC594" s="75"/>
      <c r="AD594" s="75"/>
      <c r="AE594" s="75"/>
      <c r="AL594" s="79"/>
      <c r="AM594" s="79"/>
      <c r="AN594" s="79"/>
      <c r="AO594" s="79"/>
      <c r="AP594" s="79"/>
      <c r="AQ594" s="79"/>
      <c r="AR594" s="79"/>
      <c r="AS594" s="79"/>
      <c r="AT594" s="79"/>
      <c r="AU594" s="79"/>
      <c r="AV594" s="74"/>
      <c r="AW594" s="74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EP594" s="72"/>
      <c r="EQ594" s="72"/>
      <c r="ER594" s="72"/>
      <c r="ES594" s="72"/>
      <c r="ET594" s="72"/>
      <c r="EU594" s="72"/>
      <c r="EV594" s="72"/>
      <c r="EW594" s="72"/>
      <c r="EX594" s="72"/>
      <c r="EY594" s="72"/>
      <c r="EZ594" s="72"/>
      <c r="FA594" s="72"/>
      <c r="FB594" s="72"/>
      <c r="FC594" s="72"/>
      <c r="FD594" s="72"/>
      <c r="FE594" s="72"/>
      <c r="FF594" s="72"/>
      <c r="FG594" s="72"/>
      <c r="FH594" s="72"/>
      <c r="FI594" s="72"/>
      <c r="FJ594" s="72"/>
      <c r="FK594" s="72"/>
      <c r="FL594" s="72"/>
    </row>
    <row r="595" spans="24:168">
      <c r="X595" s="75"/>
      <c r="Z595" s="75"/>
      <c r="AA595" s="75"/>
      <c r="AB595" s="75"/>
      <c r="AC595" s="75"/>
      <c r="AD595" s="75"/>
      <c r="AE595" s="75"/>
      <c r="AL595" s="79"/>
      <c r="AM595" s="79"/>
      <c r="AN595" s="79"/>
      <c r="AO595" s="79"/>
      <c r="AP595" s="79"/>
      <c r="AQ595" s="79"/>
      <c r="AR595" s="79"/>
      <c r="AS595" s="79"/>
      <c r="AT595" s="79"/>
      <c r="AU595" s="79"/>
      <c r="AV595" s="74"/>
      <c r="AW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EP595" s="72"/>
      <c r="EQ595" s="72"/>
      <c r="ER595" s="72"/>
      <c r="ES595" s="72"/>
      <c r="ET595" s="72"/>
      <c r="EU595" s="72"/>
      <c r="EV595" s="72"/>
      <c r="EW595" s="72"/>
      <c r="EX595" s="72"/>
      <c r="EY595" s="72"/>
      <c r="EZ595" s="72"/>
      <c r="FA595" s="72"/>
      <c r="FB595" s="72"/>
      <c r="FC595" s="72"/>
      <c r="FD595" s="72"/>
      <c r="FE595" s="72"/>
      <c r="FF595" s="72"/>
      <c r="FG595" s="72"/>
      <c r="FH595" s="72"/>
      <c r="FI595" s="72"/>
      <c r="FJ595" s="72"/>
      <c r="FK595" s="72"/>
      <c r="FL595" s="72"/>
    </row>
    <row r="596" spans="24:168">
      <c r="X596" s="75"/>
      <c r="Z596" s="75"/>
      <c r="AA596" s="75"/>
      <c r="AB596" s="75"/>
      <c r="AC596" s="75"/>
      <c r="AD596" s="75"/>
      <c r="AE596" s="75"/>
      <c r="AL596" s="79"/>
      <c r="AM596" s="79"/>
      <c r="AN596" s="79"/>
      <c r="AO596" s="79"/>
      <c r="AP596" s="79"/>
      <c r="AQ596" s="79"/>
      <c r="AR596" s="79"/>
      <c r="AS596" s="79"/>
      <c r="AT596" s="79"/>
      <c r="AU596" s="79"/>
      <c r="AV596" s="74"/>
      <c r="AW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EP596" s="72"/>
      <c r="EQ596" s="72"/>
      <c r="ER596" s="72"/>
      <c r="ES596" s="72"/>
      <c r="ET596" s="72"/>
      <c r="EU596" s="72"/>
      <c r="EV596" s="72"/>
      <c r="EW596" s="72"/>
      <c r="EX596" s="72"/>
      <c r="EY596" s="72"/>
      <c r="EZ596" s="72"/>
      <c r="FA596" s="72"/>
      <c r="FB596" s="72"/>
      <c r="FC596" s="72"/>
      <c r="FD596" s="72"/>
      <c r="FE596" s="72"/>
      <c r="FF596" s="72"/>
      <c r="FG596" s="72"/>
      <c r="FH596" s="72"/>
      <c r="FI596" s="72"/>
      <c r="FJ596" s="72"/>
      <c r="FK596" s="72"/>
      <c r="FL596" s="72"/>
    </row>
    <row r="597" spans="24:168">
      <c r="X597" s="75"/>
      <c r="Z597" s="75"/>
      <c r="AA597" s="75"/>
      <c r="AB597" s="75"/>
      <c r="AC597" s="75"/>
      <c r="AD597" s="75"/>
      <c r="AE597" s="75"/>
      <c r="AL597" s="79"/>
      <c r="AM597" s="79"/>
      <c r="AN597" s="79"/>
      <c r="AO597" s="79"/>
      <c r="AP597" s="79"/>
      <c r="AQ597" s="79"/>
      <c r="AR597" s="79"/>
      <c r="AS597" s="79"/>
      <c r="AT597" s="79"/>
      <c r="AU597" s="79"/>
      <c r="AV597" s="74"/>
      <c r="AW597" s="74"/>
      <c r="AZ597" s="74"/>
      <c r="BA597" s="80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EP597" s="72"/>
      <c r="EQ597" s="72"/>
      <c r="ER597" s="72"/>
      <c r="ES597" s="72"/>
      <c r="ET597" s="72"/>
      <c r="EU597" s="72"/>
      <c r="EV597" s="72"/>
      <c r="EW597" s="72"/>
      <c r="EX597" s="72"/>
      <c r="EY597" s="72"/>
      <c r="EZ597" s="72"/>
      <c r="FA597" s="72"/>
      <c r="FB597" s="72"/>
      <c r="FC597" s="72"/>
      <c r="FD597" s="72"/>
      <c r="FE597" s="72"/>
      <c r="FF597" s="72"/>
      <c r="FG597" s="72"/>
      <c r="FH597" s="72"/>
      <c r="FI597" s="72"/>
      <c r="FJ597" s="72"/>
      <c r="FK597" s="72"/>
      <c r="FL597" s="72"/>
    </row>
    <row r="598" spans="24:168">
      <c r="X598" s="75"/>
      <c r="Z598" s="75"/>
      <c r="AA598" s="75"/>
      <c r="AB598" s="75"/>
      <c r="AC598" s="75"/>
      <c r="AD598" s="75"/>
      <c r="AE598" s="75"/>
      <c r="AL598" s="79"/>
      <c r="AM598" s="79"/>
      <c r="AN598" s="79"/>
      <c r="AO598" s="79"/>
      <c r="AP598" s="79"/>
      <c r="AQ598" s="79"/>
      <c r="AR598" s="79"/>
      <c r="AS598" s="79"/>
      <c r="AT598" s="79"/>
      <c r="AU598" s="79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EP598" s="72"/>
      <c r="EQ598" s="72"/>
      <c r="ER598" s="72"/>
      <c r="ES598" s="72"/>
      <c r="ET598" s="72"/>
      <c r="EU598" s="72"/>
      <c r="EV598" s="72"/>
      <c r="EW598" s="72"/>
      <c r="EX598" s="72"/>
      <c r="EY598" s="72"/>
      <c r="EZ598" s="72"/>
      <c r="FA598" s="72"/>
      <c r="FB598" s="72"/>
      <c r="FC598" s="72"/>
      <c r="FD598" s="72"/>
      <c r="FE598" s="72"/>
      <c r="FF598" s="72"/>
      <c r="FG598" s="72"/>
      <c r="FH598" s="72"/>
      <c r="FI598" s="72"/>
      <c r="FJ598" s="72"/>
      <c r="FK598" s="72"/>
      <c r="FL598" s="72"/>
    </row>
    <row r="599" spans="24:168">
      <c r="X599" s="75"/>
      <c r="Z599" s="75"/>
      <c r="AA599" s="75"/>
      <c r="AB599" s="75"/>
      <c r="AC599" s="75"/>
      <c r="AD599" s="75"/>
      <c r="AE599" s="75"/>
      <c r="AL599" s="79"/>
      <c r="AM599" s="79"/>
      <c r="AN599" s="79"/>
      <c r="AO599" s="79"/>
      <c r="AP599" s="79"/>
      <c r="AQ599" s="79"/>
      <c r="AR599" s="79"/>
      <c r="AS599" s="79"/>
      <c r="AT599" s="79"/>
      <c r="AU599" s="79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EP599" s="72"/>
      <c r="EQ599" s="72"/>
      <c r="ER599" s="72"/>
      <c r="ES599" s="72"/>
      <c r="ET599" s="72"/>
      <c r="EU599" s="72"/>
      <c r="EV599" s="72"/>
      <c r="EW599" s="72"/>
      <c r="EX599" s="72"/>
      <c r="EY599" s="72"/>
      <c r="EZ599" s="72"/>
      <c r="FA599" s="72"/>
      <c r="FB599" s="72"/>
      <c r="FC599" s="72"/>
      <c r="FD599" s="72"/>
      <c r="FE599" s="72"/>
      <c r="FF599" s="72"/>
      <c r="FG599" s="72"/>
      <c r="FH599" s="72"/>
      <c r="FI599" s="72"/>
      <c r="FJ599" s="72"/>
      <c r="FK599" s="72"/>
      <c r="FL599" s="72"/>
    </row>
    <row r="600" spans="24:168">
      <c r="X600" s="75"/>
      <c r="Z600" s="75"/>
      <c r="AA600" s="75"/>
      <c r="AB600" s="75"/>
      <c r="AC600" s="75"/>
      <c r="AD600" s="75"/>
      <c r="AE600" s="75"/>
      <c r="AL600" s="79"/>
      <c r="AM600" s="79"/>
      <c r="AN600" s="79"/>
      <c r="AO600" s="79"/>
      <c r="AP600" s="79"/>
      <c r="AQ600" s="79"/>
      <c r="AR600" s="79"/>
      <c r="AS600" s="79"/>
      <c r="AT600" s="79"/>
      <c r="AU600" s="79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EP600" s="72"/>
      <c r="EQ600" s="72"/>
      <c r="ER600" s="72"/>
      <c r="ES600" s="72"/>
      <c r="ET600" s="72"/>
      <c r="EU600" s="72"/>
      <c r="EV600" s="72"/>
      <c r="EW600" s="72"/>
      <c r="EX600" s="72"/>
      <c r="EY600" s="72"/>
      <c r="EZ600" s="72"/>
      <c r="FA600" s="72"/>
      <c r="FB600" s="72"/>
      <c r="FC600" s="72"/>
      <c r="FD600" s="72"/>
      <c r="FE600" s="72"/>
      <c r="FF600" s="72"/>
      <c r="FG600" s="72"/>
      <c r="FH600" s="72"/>
      <c r="FI600" s="72"/>
      <c r="FJ600" s="72"/>
      <c r="FK600" s="72"/>
      <c r="FL600" s="72"/>
    </row>
    <row r="601" spans="24:168">
      <c r="X601" s="75"/>
      <c r="Z601" s="75"/>
      <c r="AA601" s="75"/>
      <c r="AB601" s="75"/>
      <c r="AC601" s="75"/>
      <c r="AD601" s="75"/>
      <c r="AE601" s="75"/>
      <c r="AL601" s="79"/>
      <c r="AM601" s="79"/>
      <c r="AN601" s="79"/>
      <c r="AO601" s="79"/>
      <c r="AP601" s="79"/>
      <c r="AQ601" s="79"/>
      <c r="AR601" s="79"/>
      <c r="AS601" s="79"/>
      <c r="AT601" s="79"/>
      <c r="AU601" s="79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EP601" s="72"/>
      <c r="EQ601" s="72"/>
      <c r="ER601" s="72"/>
      <c r="ES601" s="72"/>
      <c r="ET601" s="72"/>
      <c r="EU601" s="72"/>
      <c r="EV601" s="72"/>
      <c r="EW601" s="72"/>
      <c r="EX601" s="72"/>
      <c r="EY601" s="72"/>
      <c r="EZ601" s="72"/>
      <c r="FA601" s="72"/>
      <c r="FB601" s="72"/>
      <c r="FC601" s="72"/>
      <c r="FD601" s="72"/>
      <c r="FE601" s="72"/>
      <c r="FF601" s="72"/>
      <c r="FG601" s="72"/>
      <c r="FH601" s="72"/>
      <c r="FI601" s="72"/>
      <c r="FJ601" s="72"/>
      <c r="FK601" s="72"/>
      <c r="FL601" s="72"/>
    </row>
    <row r="602" spans="24:168">
      <c r="X602" s="75"/>
      <c r="Z602" s="75"/>
      <c r="AA602" s="75"/>
      <c r="AB602" s="75"/>
      <c r="AC602" s="75"/>
      <c r="AD602" s="75"/>
      <c r="AE602" s="75"/>
      <c r="AL602" s="79"/>
      <c r="AM602" s="79"/>
      <c r="AN602" s="79"/>
      <c r="AO602" s="79"/>
      <c r="AP602" s="79"/>
      <c r="AQ602" s="79"/>
      <c r="AR602" s="79"/>
      <c r="AS602" s="79"/>
      <c r="AT602" s="79"/>
      <c r="AU602" s="79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DL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</row>
    <row r="603" spans="24:168">
      <c r="X603" s="75"/>
      <c r="Z603" s="75"/>
      <c r="AA603" s="75"/>
      <c r="AB603" s="75"/>
      <c r="AC603" s="75"/>
      <c r="AD603" s="75"/>
      <c r="AE603" s="75"/>
      <c r="AL603" s="79"/>
      <c r="AM603" s="79"/>
      <c r="AN603" s="79"/>
      <c r="AO603" s="79"/>
      <c r="AP603" s="79"/>
      <c r="AQ603" s="79"/>
      <c r="AR603" s="79"/>
      <c r="AS603" s="79"/>
      <c r="AT603" s="79"/>
      <c r="AU603" s="79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DL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</row>
    <row r="604" spans="24:168">
      <c r="X604" s="75"/>
      <c r="Z604" s="75"/>
      <c r="AA604" s="75"/>
      <c r="AB604" s="75"/>
      <c r="AC604" s="75"/>
      <c r="AD604" s="75"/>
      <c r="AE604" s="75"/>
      <c r="AL604" s="79"/>
      <c r="AM604" s="79"/>
      <c r="AN604" s="79"/>
      <c r="AO604" s="79"/>
      <c r="AP604" s="79"/>
      <c r="AQ604" s="79"/>
      <c r="AR604" s="79"/>
      <c r="AS604" s="79"/>
      <c r="AT604" s="79"/>
      <c r="AU604" s="79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DL604" s="72"/>
      <c r="DM604" s="72"/>
      <c r="DN604" s="72"/>
      <c r="DO604" s="72"/>
      <c r="DP604" s="72"/>
      <c r="DQ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</row>
    <row r="605" spans="24:168">
      <c r="X605" s="75"/>
      <c r="Z605" s="75"/>
      <c r="AA605" s="75"/>
      <c r="AB605" s="75"/>
      <c r="AC605" s="75"/>
      <c r="AD605" s="75"/>
      <c r="AE605" s="75"/>
      <c r="AL605" s="79"/>
      <c r="AM605" s="79"/>
      <c r="AN605" s="79"/>
      <c r="AO605" s="79"/>
      <c r="AP605" s="79"/>
      <c r="AQ605" s="79"/>
      <c r="AR605" s="79"/>
      <c r="AS605" s="79"/>
      <c r="AT605" s="79"/>
      <c r="AU605" s="79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DM605" s="72"/>
      <c r="DN605" s="72"/>
      <c r="DO605" s="72"/>
      <c r="DP605" s="72"/>
      <c r="DQ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</row>
    <row r="606" spans="24:168">
      <c r="X606" s="75"/>
      <c r="Z606" s="75"/>
      <c r="AA606" s="75"/>
      <c r="AB606" s="75"/>
      <c r="AC606" s="75"/>
      <c r="AD606" s="75"/>
      <c r="AE606" s="75"/>
      <c r="AL606" s="79"/>
      <c r="AM606" s="79"/>
      <c r="AN606" s="79"/>
      <c r="AO606" s="79"/>
      <c r="AP606" s="79"/>
      <c r="AQ606" s="79"/>
      <c r="AR606" s="79"/>
      <c r="AS606" s="79"/>
      <c r="AT606" s="79"/>
      <c r="AU606" s="79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DM606" s="72"/>
      <c r="DN606" s="72"/>
      <c r="DO606" s="72"/>
      <c r="DP606" s="72"/>
      <c r="DQ606" s="72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  <c r="FA606" s="72"/>
      <c r="FB606" s="72"/>
      <c r="FC606" s="72"/>
      <c r="FD606" s="72"/>
      <c r="FE606" s="72"/>
      <c r="FF606" s="72"/>
      <c r="FG606" s="72"/>
      <c r="FH606" s="72"/>
      <c r="FI606" s="72"/>
      <c r="FJ606" s="72"/>
      <c r="FK606" s="72"/>
      <c r="FL606" s="72"/>
    </row>
    <row r="607" spans="24:168">
      <c r="X607" s="75"/>
      <c r="Z607" s="75"/>
      <c r="AA607" s="75"/>
      <c r="AB607" s="75"/>
      <c r="AC607" s="75"/>
      <c r="AD607" s="75"/>
      <c r="AE607" s="75"/>
      <c r="AL607" s="79"/>
      <c r="AM607" s="79"/>
      <c r="AN607" s="79"/>
      <c r="AO607" s="79"/>
      <c r="AP607" s="79"/>
      <c r="AQ607" s="79"/>
      <c r="AR607" s="79"/>
      <c r="AS607" s="79"/>
      <c r="AT607" s="79"/>
      <c r="AU607" s="79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EP607" s="72"/>
      <c r="EQ607" s="72"/>
      <c r="ER607" s="72"/>
      <c r="ES607" s="72"/>
      <c r="ET607" s="72"/>
      <c r="EU607" s="72"/>
      <c r="EV607" s="72"/>
      <c r="EW607" s="72"/>
      <c r="EX607" s="72"/>
      <c r="EY607" s="72"/>
      <c r="EZ607" s="72"/>
      <c r="FA607" s="72"/>
      <c r="FB607" s="72"/>
      <c r="FC607" s="72"/>
      <c r="FD607" s="72"/>
      <c r="FE607" s="72"/>
      <c r="FF607" s="72"/>
      <c r="FG607" s="72"/>
      <c r="FH607" s="72"/>
      <c r="FI607" s="72"/>
      <c r="FJ607" s="72"/>
      <c r="FK607" s="72"/>
      <c r="FL607" s="72"/>
    </row>
    <row r="608" spans="24:168">
      <c r="X608" s="75"/>
      <c r="Z608" s="75"/>
      <c r="AA608" s="75"/>
      <c r="AB608" s="75"/>
      <c r="AC608" s="75"/>
      <c r="AD608" s="75"/>
      <c r="AE608" s="75"/>
      <c r="AL608" s="79"/>
      <c r="AM608" s="79"/>
      <c r="AN608" s="79"/>
      <c r="AO608" s="79"/>
      <c r="AP608" s="79"/>
      <c r="AQ608" s="79"/>
      <c r="AR608" s="79"/>
      <c r="AS608" s="79"/>
      <c r="AT608" s="79"/>
      <c r="AU608" s="79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EP608" s="72"/>
      <c r="EQ608" s="72"/>
      <c r="ER608" s="72"/>
      <c r="ES608" s="72"/>
      <c r="ET608" s="72"/>
      <c r="EU608" s="72"/>
      <c r="EV608" s="72"/>
      <c r="EW608" s="72"/>
      <c r="EX608" s="72"/>
      <c r="EY608" s="72"/>
      <c r="EZ608" s="72"/>
      <c r="FA608" s="72"/>
      <c r="FB608" s="72"/>
      <c r="FC608" s="72"/>
      <c r="FD608" s="72"/>
      <c r="FE608" s="72"/>
      <c r="FF608" s="72"/>
      <c r="FG608" s="72"/>
      <c r="FH608" s="72"/>
      <c r="FI608" s="72"/>
      <c r="FJ608" s="72"/>
      <c r="FK608" s="72"/>
      <c r="FL608" s="72"/>
    </row>
    <row r="609" spans="23:168">
      <c r="X609" s="75"/>
      <c r="Z609" s="75"/>
      <c r="AA609" s="75"/>
      <c r="AB609" s="75"/>
      <c r="AC609" s="75"/>
      <c r="AD609" s="75"/>
      <c r="AE609" s="75"/>
      <c r="AL609" s="74"/>
      <c r="AM609" s="79"/>
      <c r="AN609" s="79"/>
      <c r="AO609" s="79"/>
      <c r="AP609" s="79"/>
      <c r="AQ609" s="79"/>
      <c r="AR609" s="79"/>
      <c r="AS609" s="79"/>
      <c r="AT609" s="79"/>
      <c r="AU609" s="79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EP609" s="72"/>
      <c r="EQ609" s="72"/>
      <c r="ER609" s="72"/>
      <c r="ES609" s="72"/>
      <c r="ET609" s="72"/>
      <c r="EU609" s="72"/>
      <c r="EV609" s="72"/>
      <c r="EW609" s="72"/>
      <c r="EX609" s="72"/>
      <c r="EY609" s="72"/>
      <c r="EZ609" s="72"/>
      <c r="FA609" s="72"/>
      <c r="FB609" s="72"/>
      <c r="FC609" s="72"/>
      <c r="FD609" s="72"/>
      <c r="FE609" s="72"/>
      <c r="FF609" s="72"/>
      <c r="FG609" s="72"/>
      <c r="FH609" s="72"/>
      <c r="FI609" s="72"/>
      <c r="FJ609" s="72"/>
      <c r="FK609" s="72"/>
      <c r="FL609" s="72"/>
    </row>
    <row r="610" spans="23:168">
      <c r="X610" s="75"/>
      <c r="Z610" s="75"/>
      <c r="AA610" s="75"/>
      <c r="AB610" s="75"/>
      <c r="AC610" s="75"/>
      <c r="AD610" s="75"/>
      <c r="AE610" s="75"/>
      <c r="AK610" s="79"/>
      <c r="AL610" s="74"/>
      <c r="AM610" s="79"/>
      <c r="AN610" s="79"/>
      <c r="AO610" s="79"/>
      <c r="AP610" s="79"/>
      <c r="AQ610" s="79"/>
      <c r="AR610" s="79"/>
      <c r="AS610" s="79"/>
      <c r="AT610" s="79"/>
      <c r="AU610" s="79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EP610" s="72"/>
      <c r="EQ610" s="72"/>
      <c r="ER610" s="72"/>
      <c r="ES610" s="72"/>
      <c r="ET610" s="72"/>
      <c r="EU610" s="72"/>
      <c r="EV610" s="72"/>
      <c r="EW610" s="72"/>
      <c r="EX610" s="72"/>
      <c r="EY610" s="72"/>
      <c r="EZ610" s="72"/>
      <c r="FA610" s="72"/>
      <c r="FB610" s="72"/>
      <c r="FC610" s="72"/>
      <c r="FD610" s="72"/>
      <c r="FE610" s="72"/>
      <c r="FF610" s="72"/>
      <c r="FG610" s="72"/>
      <c r="FH610" s="72"/>
      <c r="FI610" s="72"/>
      <c r="FJ610" s="72"/>
      <c r="FK610" s="72"/>
      <c r="FL610" s="72"/>
    </row>
    <row r="611" spans="23:168"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9"/>
      <c r="AN611" s="79"/>
      <c r="AO611" s="79"/>
      <c r="AP611" s="79"/>
      <c r="AQ611" s="79"/>
      <c r="AR611" s="79"/>
      <c r="AS611" s="79"/>
      <c r="AT611" s="79"/>
      <c r="AU611" s="79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DF611" s="72"/>
      <c r="DG611" s="72"/>
      <c r="DH611" s="72"/>
      <c r="DI611" s="72"/>
      <c r="DJ611" s="72"/>
      <c r="DK611" s="72"/>
      <c r="DR611" s="72"/>
      <c r="DS611" s="72"/>
      <c r="DT611" s="72"/>
      <c r="DU611" s="72"/>
      <c r="DV611" s="72"/>
      <c r="DW611" s="72"/>
      <c r="DX611" s="72"/>
      <c r="DY611" s="72"/>
      <c r="DZ611" s="72"/>
      <c r="EA611" s="72"/>
      <c r="EB611" s="72"/>
      <c r="EC611" s="72"/>
      <c r="ED611" s="72"/>
      <c r="EE611" s="72"/>
      <c r="EF611" s="72"/>
      <c r="EG611" s="72"/>
      <c r="EH611" s="72"/>
      <c r="EI611" s="72"/>
      <c r="EJ611" s="72"/>
      <c r="EK611" s="72"/>
      <c r="EL611" s="72"/>
      <c r="EM611" s="72"/>
      <c r="EN611" s="72"/>
      <c r="EO611" s="72"/>
      <c r="EP611" s="72"/>
      <c r="EQ611" s="72"/>
      <c r="ER611" s="72"/>
      <c r="ES611" s="72"/>
      <c r="ET611" s="72"/>
      <c r="EU611" s="72"/>
      <c r="EV611" s="72"/>
      <c r="EW611" s="72"/>
      <c r="EX611" s="72"/>
      <c r="EY611" s="72"/>
      <c r="EZ611" s="72"/>
      <c r="FA611" s="72"/>
      <c r="FB611" s="72"/>
      <c r="FC611" s="72"/>
      <c r="FD611" s="72"/>
      <c r="FE611" s="72"/>
      <c r="FF611" s="72"/>
      <c r="FG611" s="72"/>
      <c r="FH611" s="72"/>
      <c r="FI611" s="72"/>
      <c r="FJ611" s="72"/>
      <c r="FK611" s="72"/>
      <c r="FL611" s="72"/>
    </row>
    <row r="612" spans="23:168"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9"/>
      <c r="AN612" s="79"/>
      <c r="AO612" s="79"/>
      <c r="AP612" s="79"/>
      <c r="AQ612" s="79"/>
      <c r="AR612" s="79"/>
      <c r="AS612" s="79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DF612" s="72"/>
      <c r="DG612" s="72"/>
      <c r="DH612" s="72"/>
      <c r="DI612" s="72"/>
      <c r="DJ612" s="72"/>
      <c r="DK612" s="72"/>
      <c r="DR612" s="72"/>
      <c r="DS612" s="72"/>
      <c r="DT612" s="72"/>
      <c r="DU612" s="72"/>
      <c r="DV612" s="72"/>
      <c r="DW612" s="72"/>
      <c r="DX612" s="72"/>
      <c r="DY612" s="72"/>
      <c r="DZ612" s="72"/>
      <c r="EA612" s="72"/>
      <c r="EB612" s="72"/>
      <c r="EC612" s="72"/>
      <c r="ED612" s="72"/>
      <c r="EE612" s="72"/>
      <c r="EF612" s="72"/>
      <c r="EG612" s="72"/>
      <c r="EH612" s="72"/>
      <c r="EI612" s="72"/>
      <c r="EJ612" s="72"/>
      <c r="EK612" s="72"/>
      <c r="EL612" s="72"/>
      <c r="EM612" s="72"/>
      <c r="EN612" s="72"/>
      <c r="EO612" s="72"/>
      <c r="EP612" s="72"/>
      <c r="EQ612" s="72"/>
      <c r="ER612" s="72"/>
      <c r="ES612" s="72"/>
      <c r="ET612" s="72"/>
      <c r="EU612" s="72"/>
      <c r="EV612" s="72"/>
      <c r="EW612" s="72"/>
      <c r="EX612" s="72"/>
      <c r="EY612" s="72"/>
      <c r="EZ612" s="72"/>
      <c r="FA612" s="72"/>
      <c r="FB612" s="72"/>
      <c r="FC612" s="72"/>
      <c r="FD612" s="72"/>
      <c r="FE612" s="72"/>
      <c r="FF612" s="72"/>
      <c r="FG612" s="72"/>
      <c r="FH612" s="72"/>
      <c r="FI612" s="72"/>
      <c r="FJ612" s="72"/>
      <c r="FK612" s="72"/>
      <c r="FL612" s="72"/>
    </row>
    <row r="613" spans="23:168"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74"/>
      <c r="AK613" s="74"/>
      <c r="AL613" s="74"/>
      <c r="AM613" s="79"/>
      <c r="AN613" s="79"/>
      <c r="AO613" s="79"/>
      <c r="AP613" s="79"/>
      <c r="AQ613" s="79"/>
      <c r="AR613" s="79"/>
      <c r="AS613" s="79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DF613" s="72"/>
      <c r="DG613" s="72"/>
      <c r="DH613" s="72"/>
      <c r="DI613" s="72"/>
      <c r="DJ613" s="72"/>
      <c r="DK613" s="72"/>
      <c r="DR613" s="72"/>
      <c r="DS613" s="72"/>
      <c r="DT613" s="72"/>
      <c r="DU613" s="72"/>
      <c r="DV613" s="72"/>
      <c r="DW613" s="72"/>
      <c r="DX613" s="72"/>
      <c r="DY613" s="72"/>
      <c r="DZ613" s="72"/>
      <c r="EA613" s="72"/>
      <c r="EB613" s="72"/>
      <c r="EC613" s="72"/>
      <c r="ED613" s="72"/>
      <c r="EE613" s="72"/>
      <c r="EF613" s="72"/>
      <c r="EG613" s="72"/>
      <c r="EH613" s="72"/>
      <c r="EI613" s="72"/>
      <c r="EJ613" s="72"/>
      <c r="EK613" s="72"/>
      <c r="EL613" s="72"/>
      <c r="EM613" s="72"/>
      <c r="EN613" s="72"/>
      <c r="EO613" s="72"/>
      <c r="EP613" s="72"/>
      <c r="EQ613" s="72"/>
      <c r="ER613" s="72"/>
      <c r="ES613" s="72"/>
      <c r="ET613" s="72"/>
      <c r="EU613" s="72"/>
      <c r="EV613" s="72"/>
      <c r="EW613" s="72"/>
      <c r="EX613" s="72"/>
      <c r="EY613" s="72"/>
      <c r="EZ613" s="72"/>
      <c r="FA613" s="72"/>
      <c r="FB613" s="72"/>
      <c r="FC613" s="72"/>
      <c r="FD613" s="72"/>
      <c r="FE613" s="72"/>
      <c r="FF613" s="72"/>
      <c r="FG613" s="72"/>
      <c r="FH613" s="72"/>
      <c r="FI613" s="72"/>
      <c r="FJ613" s="72"/>
      <c r="FK613" s="72"/>
      <c r="FL613" s="72"/>
    </row>
    <row r="614" spans="23:168">
      <c r="W614" s="79"/>
      <c r="X614" s="79"/>
      <c r="Y614" s="79"/>
      <c r="Z614" s="79"/>
      <c r="AA614" s="79"/>
      <c r="AB614" s="74"/>
      <c r="AC614" s="74"/>
      <c r="AD614" s="74"/>
      <c r="AE614" s="74"/>
      <c r="AF614" s="74"/>
      <c r="AG614" s="74"/>
      <c r="AH614" s="74"/>
      <c r="AI614" s="74"/>
      <c r="AJ614" s="74"/>
      <c r="AK614" s="74"/>
      <c r="AL614" s="74"/>
      <c r="AM614" s="79"/>
      <c r="AN614" s="79"/>
      <c r="AO614" s="79"/>
      <c r="AP614" s="79"/>
      <c r="AQ614" s="79"/>
      <c r="AR614" s="79"/>
      <c r="AS614" s="79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DJ614" s="72"/>
      <c r="DK614" s="72"/>
      <c r="DV614" s="72"/>
      <c r="DW614" s="72"/>
      <c r="DX614" s="72"/>
      <c r="DY614" s="72"/>
      <c r="DZ614" s="72"/>
      <c r="EA614" s="72"/>
      <c r="EB614" s="72"/>
      <c r="EC614" s="72"/>
      <c r="EG614" s="72"/>
      <c r="EH614" s="72"/>
      <c r="EI614" s="72"/>
      <c r="EM614" s="72"/>
      <c r="EN614" s="72"/>
      <c r="EO614" s="72"/>
      <c r="EP614" s="72"/>
      <c r="EQ614" s="72"/>
      <c r="ER614" s="72"/>
      <c r="ES614" s="72"/>
      <c r="ET614" s="72"/>
      <c r="EU614" s="72"/>
      <c r="EV614" s="72"/>
      <c r="EW614" s="72"/>
      <c r="EX614" s="72"/>
      <c r="EY614" s="72"/>
      <c r="EZ614" s="72"/>
      <c r="FA614" s="72"/>
      <c r="FB614" s="72"/>
      <c r="FC614" s="72"/>
      <c r="FD614" s="72"/>
      <c r="FE614" s="72"/>
      <c r="FF614" s="72"/>
      <c r="FG614" s="72"/>
      <c r="FH614" s="72"/>
      <c r="FI614" s="72"/>
      <c r="FJ614" s="72"/>
      <c r="FK614" s="72"/>
      <c r="FL614" s="72"/>
    </row>
    <row r="615" spans="23:168">
      <c r="W615" s="79"/>
      <c r="X615" s="79"/>
      <c r="Y615" s="79"/>
      <c r="Z615" s="79"/>
      <c r="AA615" s="79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/>
      <c r="AL615" s="74"/>
      <c r="AM615" s="79"/>
      <c r="AN615" s="79"/>
      <c r="AO615" s="79"/>
      <c r="AP615" s="79"/>
      <c r="AQ615" s="79"/>
      <c r="AR615" s="79"/>
      <c r="AS615" s="79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  <c r="BT615" s="74"/>
      <c r="BU615" s="74"/>
      <c r="DJ615" s="72"/>
      <c r="DK615" s="72"/>
      <c r="DV615" s="72"/>
      <c r="DW615" s="72"/>
      <c r="DX615" s="72"/>
      <c r="DY615" s="72"/>
      <c r="DZ615" s="72"/>
      <c r="EA615" s="72"/>
      <c r="EB615" s="72"/>
      <c r="EC615" s="72"/>
      <c r="EG615" s="72"/>
      <c r="EH615" s="72"/>
      <c r="EI615" s="72"/>
      <c r="EM615" s="72"/>
      <c r="EN615" s="72"/>
      <c r="EO615" s="72"/>
      <c r="EP615" s="72"/>
      <c r="EQ615" s="72"/>
      <c r="ER615" s="72"/>
      <c r="ES615" s="72"/>
      <c r="ET615" s="72"/>
      <c r="EU615" s="72"/>
      <c r="EV615" s="72"/>
      <c r="EW615" s="72"/>
      <c r="EX615" s="72"/>
      <c r="EY615" s="72"/>
      <c r="EZ615" s="72"/>
      <c r="FA615" s="72"/>
      <c r="FB615" s="72"/>
      <c r="FC615" s="72"/>
      <c r="FD615" s="72"/>
      <c r="FE615" s="72"/>
      <c r="FF615" s="72"/>
      <c r="FG615" s="72"/>
      <c r="FH615" s="72"/>
      <c r="FI615" s="72"/>
      <c r="FJ615" s="72"/>
      <c r="FK615" s="72"/>
      <c r="FL615" s="72"/>
    </row>
    <row r="616" spans="23:168">
      <c r="W616" s="79"/>
      <c r="X616" s="79"/>
      <c r="Y616" s="79"/>
      <c r="Z616" s="79"/>
      <c r="AA616" s="79"/>
      <c r="AB616" s="74"/>
      <c r="AC616" s="74"/>
      <c r="AD616" s="74"/>
      <c r="AE616" s="74"/>
      <c r="AF616" s="74"/>
      <c r="AG616" s="74"/>
      <c r="AH616" s="74"/>
      <c r="AI616" s="74"/>
      <c r="AJ616" s="74"/>
      <c r="AK616" s="74"/>
      <c r="AL616" s="74"/>
      <c r="AM616" s="79"/>
      <c r="AN616" s="79"/>
      <c r="AO616" s="79"/>
      <c r="AP616" s="79"/>
      <c r="AQ616" s="79"/>
      <c r="AR616" s="79"/>
      <c r="AS616" s="79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/>
      <c r="BS616" s="74"/>
      <c r="BT616" s="74"/>
      <c r="BU616" s="74"/>
      <c r="DJ616" s="72"/>
      <c r="DK616" s="72"/>
      <c r="DV616" s="72"/>
      <c r="DW616" s="72"/>
      <c r="DX616" s="72"/>
      <c r="DY616" s="72"/>
      <c r="DZ616" s="72"/>
      <c r="EA616" s="72"/>
      <c r="EB616" s="72"/>
      <c r="EC616" s="72"/>
      <c r="EG616" s="72"/>
      <c r="EH616" s="72"/>
      <c r="EI616" s="72"/>
      <c r="EM616" s="72"/>
      <c r="EN616" s="72"/>
      <c r="EO616" s="72"/>
      <c r="EP616" s="72"/>
      <c r="EQ616" s="72"/>
      <c r="ER616" s="72"/>
      <c r="ES616" s="72"/>
      <c r="ET616" s="72"/>
      <c r="EU616" s="72"/>
      <c r="EV616" s="72"/>
      <c r="EW616" s="72"/>
      <c r="EX616" s="72"/>
      <c r="EY616" s="72"/>
      <c r="EZ616" s="72"/>
      <c r="FA616" s="72"/>
      <c r="FB616" s="72"/>
      <c r="FC616" s="72"/>
      <c r="FD616" s="72"/>
      <c r="FE616" s="72"/>
      <c r="FF616" s="72"/>
      <c r="FG616" s="72"/>
      <c r="FH616" s="72"/>
      <c r="FI616" s="72"/>
      <c r="FJ616" s="72"/>
      <c r="FK616" s="72"/>
      <c r="FL616" s="72"/>
    </row>
    <row r="617" spans="23:168">
      <c r="W617" s="79"/>
      <c r="X617" s="79"/>
      <c r="Y617" s="79"/>
      <c r="Z617" s="79"/>
      <c r="AA617" s="79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/>
      <c r="AL617" s="74"/>
      <c r="AM617" s="79"/>
      <c r="AN617" s="79"/>
      <c r="AO617" s="79"/>
      <c r="AP617" s="79"/>
      <c r="AQ617" s="79"/>
      <c r="AR617" s="79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  <c r="BT617" s="74"/>
      <c r="BU617" s="74"/>
      <c r="DJ617" s="72"/>
      <c r="DK617" s="72"/>
      <c r="DV617" s="72"/>
      <c r="DW617" s="72"/>
      <c r="DX617" s="72"/>
      <c r="DY617" s="72"/>
      <c r="DZ617" s="72"/>
      <c r="EA617" s="72"/>
      <c r="EB617" s="72"/>
      <c r="EC617" s="72"/>
      <c r="EG617" s="72"/>
      <c r="EH617" s="72"/>
      <c r="EI617" s="72"/>
      <c r="EM617" s="72"/>
      <c r="EN617" s="72"/>
      <c r="EO617" s="72"/>
      <c r="EP617" s="72"/>
      <c r="EQ617" s="72"/>
      <c r="ER617" s="72"/>
      <c r="ES617" s="72"/>
      <c r="ET617" s="72"/>
      <c r="EU617" s="72"/>
      <c r="EV617" s="72"/>
      <c r="EW617" s="72"/>
      <c r="EX617" s="72"/>
      <c r="EY617" s="72"/>
      <c r="EZ617" s="72"/>
      <c r="FA617" s="72"/>
      <c r="FB617" s="72"/>
      <c r="FC617" s="72"/>
      <c r="FD617" s="72"/>
      <c r="FE617" s="72"/>
      <c r="FF617" s="72"/>
      <c r="FG617" s="72"/>
      <c r="FH617" s="72"/>
      <c r="FI617" s="72"/>
      <c r="FJ617" s="72"/>
      <c r="FK617" s="72"/>
      <c r="FL617" s="72"/>
    </row>
    <row r="618" spans="23:168">
      <c r="W618" s="79"/>
      <c r="X618" s="79"/>
      <c r="Y618" s="79"/>
      <c r="Z618" s="79"/>
      <c r="AA618" s="79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  <c r="AL618" s="74"/>
      <c r="AM618" s="79"/>
      <c r="AN618" s="79"/>
      <c r="AO618" s="79"/>
      <c r="AP618" s="79"/>
      <c r="AQ618" s="79"/>
      <c r="AR618" s="79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DD618" s="72"/>
      <c r="DJ618" s="72"/>
      <c r="DK618" s="72"/>
      <c r="DV618" s="72"/>
      <c r="DW618" s="72"/>
      <c r="DX618" s="72"/>
      <c r="DY618" s="72"/>
      <c r="DZ618" s="72"/>
      <c r="EA618" s="72"/>
      <c r="EB618" s="72"/>
      <c r="EC618" s="72"/>
      <c r="EG618" s="72"/>
      <c r="EH618" s="72"/>
      <c r="EI618" s="72"/>
      <c r="EM618" s="72"/>
      <c r="EN618" s="72"/>
      <c r="EO618" s="72"/>
      <c r="FB618" s="72"/>
      <c r="FC618" s="72"/>
      <c r="FD618" s="72"/>
      <c r="FE618" s="72"/>
      <c r="FF618" s="72"/>
      <c r="FG618" s="72"/>
      <c r="FH618" s="72"/>
      <c r="FI618" s="72"/>
      <c r="FJ618" s="72"/>
      <c r="FK618" s="72"/>
      <c r="FL618" s="72"/>
    </row>
    <row r="619" spans="23:168">
      <c r="W619" s="79"/>
      <c r="X619" s="79"/>
      <c r="Y619" s="79"/>
      <c r="Z619" s="79"/>
      <c r="AA619" s="79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9"/>
      <c r="AN619" s="79"/>
      <c r="AO619" s="79"/>
      <c r="AP619" s="79"/>
      <c r="AQ619" s="79"/>
      <c r="AR619" s="79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  <c r="BT619" s="74"/>
      <c r="BU619" s="74"/>
      <c r="DE619" s="72"/>
      <c r="DJ619" s="72"/>
      <c r="DK619" s="72"/>
      <c r="DV619" s="72"/>
      <c r="DW619" s="72"/>
      <c r="DX619" s="72"/>
      <c r="DY619" s="72"/>
      <c r="DZ619" s="72"/>
      <c r="EA619" s="72"/>
      <c r="EB619" s="72"/>
      <c r="EC619" s="72"/>
      <c r="EG619" s="72"/>
      <c r="EH619" s="72"/>
      <c r="EI619" s="72"/>
      <c r="EM619" s="72"/>
      <c r="EN619" s="72"/>
      <c r="EO619" s="72"/>
      <c r="FB619" s="72"/>
      <c r="FC619" s="72"/>
      <c r="FD619" s="72"/>
      <c r="FE619" s="72"/>
      <c r="FF619" s="72"/>
      <c r="FG619" s="72"/>
      <c r="FH619" s="72"/>
      <c r="FI619" s="72"/>
      <c r="FJ619" s="72"/>
      <c r="FK619" s="72"/>
      <c r="FL619" s="72"/>
    </row>
    <row r="620" spans="23:168">
      <c r="W620" s="79"/>
      <c r="X620" s="79"/>
      <c r="Y620" s="79"/>
      <c r="Z620" s="79"/>
      <c r="AA620" s="79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9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DJ620" s="72"/>
      <c r="DK620" s="72"/>
      <c r="DV620" s="72"/>
      <c r="DW620" s="72"/>
      <c r="DX620" s="72"/>
      <c r="DY620" s="72"/>
      <c r="DZ620" s="72"/>
      <c r="EA620" s="72"/>
      <c r="EB620" s="72"/>
      <c r="EC620" s="72"/>
      <c r="EG620" s="72"/>
      <c r="EH620" s="72"/>
      <c r="EI620" s="72"/>
      <c r="EM620" s="72"/>
      <c r="EN620" s="72"/>
      <c r="EO620" s="72"/>
      <c r="FB620" s="72"/>
      <c r="FC620" s="72"/>
      <c r="FD620" s="72"/>
      <c r="FE620" s="72"/>
      <c r="FF620" s="72"/>
      <c r="FG620" s="72"/>
      <c r="FH620" s="72"/>
      <c r="FI620" s="72"/>
      <c r="FJ620" s="72"/>
      <c r="FK620" s="72"/>
      <c r="FL620" s="72"/>
    </row>
    <row r="621" spans="23:168">
      <c r="W621" s="79"/>
      <c r="X621" s="79"/>
      <c r="Y621" s="79"/>
      <c r="Z621" s="79"/>
      <c r="AA621" s="79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9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DJ621" s="72"/>
      <c r="DK621" s="72"/>
      <c r="DV621" s="72"/>
      <c r="DW621" s="72"/>
      <c r="DX621" s="72"/>
      <c r="DY621" s="72"/>
      <c r="DZ621" s="72"/>
      <c r="EA621" s="72"/>
      <c r="EB621" s="72"/>
      <c r="EC621" s="72"/>
      <c r="EG621" s="72"/>
      <c r="EH621" s="72"/>
      <c r="EI621" s="72"/>
      <c r="EM621" s="72"/>
      <c r="EN621" s="72"/>
      <c r="EO621" s="72"/>
      <c r="FB621" s="72"/>
      <c r="FC621" s="72"/>
      <c r="FD621" s="72"/>
      <c r="FE621" s="72"/>
      <c r="FF621" s="72"/>
      <c r="FG621" s="72"/>
      <c r="FH621" s="72"/>
      <c r="FI621" s="72"/>
      <c r="FJ621" s="72"/>
      <c r="FK621" s="72"/>
      <c r="FL621" s="72"/>
    </row>
    <row r="622" spans="23:168">
      <c r="W622" s="79"/>
      <c r="X622" s="79"/>
      <c r="Y622" s="79"/>
      <c r="Z622" s="79"/>
      <c r="AA622" s="79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4"/>
      <c r="BU622" s="74"/>
      <c r="DJ622" s="72"/>
      <c r="DK622" s="72"/>
      <c r="DV622" s="72"/>
      <c r="DW622" s="72"/>
      <c r="DX622" s="72"/>
      <c r="DY622" s="72"/>
      <c r="DZ622" s="72"/>
      <c r="EA622" s="72"/>
      <c r="EB622" s="72"/>
      <c r="EC622" s="72"/>
      <c r="EG622" s="72"/>
      <c r="EH622" s="72"/>
      <c r="EI622" s="72"/>
      <c r="EM622" s="72"/>
      <c r="EN622" s="72"/>
      <c r="EO622" s="72"/>
      <c r="FB622" s="72"/>
      <c r="FC622" s="72"/>
      <c r="FD622" s="72"/>
      <c r="FE622" s="72"/>
      <c r="FF622" s="72"/>
      <c r="FG622" s="72"/>
      <c r="FH622" s="72"/>
      <c r="FI622" s="72"/>
      <c r="FJ622" s="72"/>
      <c r="FK622" s="72"/>
      <c r="FL622" s="72"/>
    </row>
    <row r="623" spans="23:168">
      <c r="W623" s="79"/>
      <c r="X623" s="79"/>
      <c r="Y623" s="79"/>
      <c r="Z623" s="79"/>
      <c r="AA623" s="79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4"/>
      <c r="BU623" s="74"/>
      <c r="DJ623" s="72"/>
      <c r="DK623" s="72"/>
      <c r="DV623" s="72"/>
      <c r="DW623" s="72"/>
      <c r="DX623" s="72"/>
      <c r="DY623" s="72"/>
      <c r="DZ623" s="72"/>
      <c r="EA623" s="72"/>
      <c r="EB623" s="72"/>
      <c r="EC623" s="72"/>
      <c r="EG623" s="72"/>
      <c r="EH623" s="72"/>
      <c r="EI623" s="72"/>
      <c r="EM623" s="72"/>
      <c r="EN623" s="72"/>
      <c r="EO623" s="72"/>
      <c r="FB623" s="72"/>
      <c r="FC623" s="72"/>
      <c r="FD623" s="72"/>
      <c r="FE623" s="72"/>
      <c r="FF623" s="72"/>
      <c r="FG623" s="72"/>
      <c r="FH623" s="72"/>
      <c r="FI623" s="72"/>
      <c r="FJ623" s="72"/>
      <c r="FK623" s="72"/>
      <c r="FL623" s="72"/>
    </row>
    <row r="624" spans="23:168">
      <c r="W624" s="79"/>
      <c r="X624" s="79"/>
      <c r="Y624" s="79"/>
      <c r="Z624" s="79"/>
      <c r="AA624" s="79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  <c r="BT624" s="74"/>
      <c r="BU624" s="74"/>
      <c r="DJ624" s="72"/>
      <c r="DK624" s="72"/>
      <c r="DV624" s="72"/>
      <c r="DW624" s="72"/>
      <c r="DX624" s="72"/>
      <c r="DY624" s="72"/>
      <c r="DZ624" s="72"/>
      <c r="EA624" s="72"/>
      <c r="EB624" s="72"/>
      <c r="EC624" s="72"/>
      <c r="EG624" s="72"/>
      <c r="EH624" s="72"/>
      <c r="EI624" s="72"/>
      <c r="EM624" s="72"/>
      <c r="EN624" s="72"/>
      <c r="EO624" s="72"/>
      <c r="FB624" s="72"/>
      <c r="FC624" s="72"/>
      <c r="FD624" s="72"/>
      <c r="FE624" s="72"/>
      <c r="FF624" s="72"/>
      <c r="FG624" s="72"/>
      <c r="FH624" s="72"/>
      <c r="FI624" s="72"/>
      <c r="FJ624" s="72"/>
      <c r="FK624" s="72"/>
      <c r="FL624" s="72"/>
    </row>
    <row r="625" spans="23:168">
      <c r="W625" s="79"/>
      <c r="X625" s="79"/>
      <c r="Y625" s="79"/>
      <c r="Z625" s="79"/>
      <c r="AA625" s="79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  <c r="BT625" s="74"/>
      <c r="BU625" s="74"/>
      <c r="DJ625" s="72"/>
      <c r="DK625" s="72"/>
      <c r="DV625" s="72"/>
      <c r="DW625" s="72"/>
      <c r="DX625" s="72"/>
      <c r="DY625" s="72"/>
      <c r="DZ625" s="72"/>
      <c r="EA625" s="72"/>
      <c r="EB625" s="72"/>
      <c r="EC625" s="72"/>
      <c r="EG625" s="72"/>
      <c r="EH625" s="72"/>
      <c r="EI625" s="72"/>
      <c r="EM625" s="72"/>
      <c r="EN625" s="72"/>
      <c r="EO625" s="72"/>
      <c r="FB625" s="72"/>
      <c r="FC625" s="72"/>
      <c r="FD625" s="72"/>
      <c r="FE625" s="72"/>
      <c r="FF625" s="72"/>
      <c r="FG625" s="72"/>
      <c r="FH625" s="72"/>
      <c r="FI625" s="72"/>
      <c r="FJ625" s="72"/>
      <c r="FK625" s="72"/>
      <c r="FL625" s="72"/>
    </row>
    <row r="626" spans="23:168">
      <c r="W626" s="79"/>
      <c r="X626" s="79"/>
      <c r="Y626" s="79"/>
      <c r="Z626" s="79"/>
      <c r="AA626" s="79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74"/>
      <c r="BD626" s="74"/>
      <c r="BE626" s="74"/>
      <c r="BF626" s="74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4"/>
      <c r="BU626" s="74"/>
      <c r="DJ626" s="72"/>
      <c r="DK626" s="72"/>
      <c r="DV626" s="72"/>
      <c r="DW626" s="72"/>
      <c r="DX626" s="72"/>
      <c r="DY626" s="72"/>
      <c r="DZ626" s="72"/>
      <c r="EA626" s="72"/>
      <c r="EB626" s="72"/>
      <c r="EC626" s="72"/>
      <c r="EG626" s="72"/>
      <c r="EH626" s="72"/>
      <c r="EI626" s="72"/>
      <c r="EM626" s="72"/>
      <c r="EN626" s="72"/>
      <c r="EO626" s="72"/>
      <c r="FB626" s="72"/>
      <c r="FC626" s="72"/>
      <c r="FD626" s="72"/>
      <c r="FE626" s="72"/>
      <c r="FF626" s="72"/>
      <c r="FG626" s="72"/>
      <c r="FH626" s="72"/>
      <c r="FI626" s="72"/>
      <c r="FJ626" s="72"/>
      <c r="FK626" s="72"/>
      <c r="FL626" s="72"/>
    </row>
    <row r="627" spans="23:168">
      <c r="W627" s="79"/>
      <c r="X627" s="79"/>
      <c r="Y627" s="79"/>
      <c r="Z627" s="79"/>
      <c r="AA627" s="79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4"/>
      <c r="BU627" s="74"/>
      <c r="DJ627" s="72"/>
      <c r="DK627" s="72"/>
      <c r="DV627" s="72"/>
      <c r="DW627" s="72"/>
      <c r="DX627" s="72"/>
      <c r="DY627" s="72"/>
      <c r="DZ627" s="72"/>
      <c r="EA627" s="72"/>
      <c r="EB627" s="72"/>
      <c r="EC627" s="72"/>
      <c r="EG627" s="72"/>
      <c r="EH627" s="72"/>
      <c r="EI627" s="72"/>
      <c r="EM627" s="72"/>
      <c r="EN627" s="72"/>
      <c r="EO627" s="72"/>
      <c r="FB627" s="72"/>
      <c r="FC627" s="72"/>
      <c r="FD627" s="72"/>
      <c r="FE627" s="72"/>
      <c r="FF627" s="72"/>
      <c r="FG627" s="72"/>
      <c r="FH627" s="72"/>
      <c r="FI627" s="72"/>
      <c r="FJ627" s="72"/>
      <c r="FK627" s="72"/>
      <c r="FL627" s="72"/>
    </row>
    <row r="628" spans="23:168">
      <c r="W628" s="79"/>
      <c r="X628" s="79"/>
      <c r="Y628" s="79"/>
      <c r="Z628" s="79"/>
      <c r="AA628" s="79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74"/>
      <c r="AT628" s="74"/>
      <c r="AU628" s="74"/>
      <c r="AV628" s="79"/>
      <c r="AX628" s="74"/>
      <c r="AY628" s="74"/>
      <c r="AZ628" s="74"/>
      <c r="BA628" s="74"/>
      <c r="BB628" s="74"/>
      <c r="BC628" s="74"/>
      <c r="BD628" s="74"/>
      <c r="BE628" s="74"/>
      <c r="BF628" s="74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4"/>
      <c r="BU628" s="74"/>
      <c r="DJ628" s="72"/>
      <c r="DK628" s="72"/>
      <c r="DV628" s="72"/>
      <c r="DW628" s="72"/>
      <c r="DX628" s="72"/>
      <c r="DY628" s="72"/>
      <c r="DZ628" s="72"/>
      <c r="EA628" s="72"/>
      <c r="EB628" s="72"/>
      <c r="EC628" s="72"/>
      <c r="EG628" s="72"/>
      <c r="EH628" s="72"/>
      <c r="EI628" s="72"/>
      <c r="EM628" s="72"/>
      <c r="EN628" s="72"/>
      <c r="EO628" s="72"/>
      <c r="FB628" s="72"/>
      <c r="FC628" s="72"/>
      <c r="FD628" s="72"/>
      <c r="FE628" s="72"/>
      <c r="FF628" s="72"/>
      <c r="FG628" s="72"/>
      <c r="FH628" s="72"/>
      <c r="FI628" s="72"/>
      <c r="FJ628" s="72"/>
      <c r="FK628" s="72"/>
      <c r="FL628" s="72"/>
    </row>
    <row r="629" spans="23:168">
      <c r="W629" s="79"/>
      <c r="X629" s="79"/>
      <c r="Y629" s="79"/>
      <c r="Z629" s="79"/>
      <c r="AA629" s="79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/>
      <c r="AU629" s="74"/>
      <c r="AV629" s="79"/>
      <c r="AX629" s="74"/>
      <c r="AY629" s="74"/>
      <c r="AZ629" s="74"/>
      <c r="BA629" s="74"/>
      <c r="BB629" s="74"/>
      <c r="BC629" s="74"/>
      <c r="BD629" s="74"/>
      <c r="BE629" s="74"/>
      <c r="BF629" s="74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4"/>
      <c r="BU629" s="74"/>
      <c r="DJ629" s="72"/>
      <c r="DK629" s="72"/>
      <c r="DV629" s="72"/>
      <c r="DW629" s="72"/>
      <c r="DX629" s="72"/>
      <c r="DY629" s="72"/>
      <c r="DZ629" s="72"/>
      <c r="EA629" s="72"/>
      <c r="EB629" s="72"/>
      <c r="EC629" s="72"/>
      <c r="EG629" s="72"/>
      <c r="EH629" s="72"/>
      <c r="EI629" s="72"/>
      <c r="EM629" s="72"/>
      <c r="EN629" s="72"/>
      <c r="EO629" s="72"/>
      <c r="FB629" s="72"/>
      <c r="FC629" s="72"/>
      <c r="FD629" s="72"/>
      <c r="FE629" s="72"/>
      <c r="FF629" s="72"/>
      <c r="FG629" s="72"/>
      <c r="FH629" s="72"/>
      <c r="FI629" s="72"/>
      <c r="FJ629" s="72"/>
      <c r="FK629" s="72"/>
      <c r="FL629" s="72"/>
    </row>
    <row r="630" spans="23:168">
      <c r="W630" s="79"/>
      <c r="X630" s="79"/>
      <c r="Y630" s="79"/>
      <c r="Z630" s="79"/>
      <c r="AA630" s="79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79"/>
      <c r="AX630" s="74"/>
      <c r="AY630" s="74"/>
      <c r="AZ630" s="74"/>
      <c r="BA630" s="74"/>
      <c r="BB630" s="80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4"/>
      <c r="BU630" s="74"/>
      <c r="DJ630" s="72"/>
      <c r="DK630" s="72"/>
      <c r="DV630" s="72"/>
      <c r="DW630" s="72"/>
      <c r="DX630" s="72"/>
      <c r="DY630" s="72"/>
      <c r="DZ630" s="72"/>
      <c r="EA630" s="72"/>
      <c r="EB630" s="72"/>
      <c r="EC630" s="72"/>
      <c r="EG630" s="72"/>
      <c r="EH630" s="72"/>
      <c r="EI630" s="72"/>
      <c r="EM630" s="72"/>
      <c r="EN630" s="72"/>
      <c r="EO630" s="72"/>
      <c r="FB630" s="72"/>
      <c r="FC630" s="72"/>
      <c r="FD630" s="72"/>
      <c r="FE630" s="72"/>
      <c r="FF630" s="72"/>
      <c r="FG630" s="72"/>
      <c r="FH630" s="72"/>
      <c r="FI630" s="72"/>
      <c r="FJ630" s="72"/>
      <c r="FK630" s="72"/>
      <c r="FL630" s="72"/>
    </row>
    <row r="631" spans="23:168">
      <c r="W631" s="79"/>
      <c r="X631" s="79"/>
      <c r="Y631" s="79"/>
      <c r="Z631" s="79"/>
      <c r="AA631" s="79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79"/>
      <c r="AX631" s="74"/>
      <c r="AY631" s="74"/>
      <c r="AZ631" s="74"/>
      <c r="BA631" s="74"/>
      <c r="BB631" s="80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DJ631" s="72"/>
      <c r="DK631" s="72"/>
      <c r="DV631" s="72"/>
      <c r="DW631" s="72"/>
      <c r="DX631" s="72"/>
      <c r="DY631" s="72"/>
      <c r="DZ631" s="72"/>
      <c r="EA631" s="72"/>
      <c r="EB631" s="72"/>
      <c r="EC631" s="72"/>
      <c r="EG631" s="72"/>
      <c r="EH631" s="72"/>
      <c r="EI631" s="72"/>
      <c r="EM631" s="72"/>
      <c r="EN631" s="72"/>
      <c r="EO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</row>
    <row r="632" spans="23:168">
      <c r="W632" s="79"/>
      <c r="X632" s="79"/>
      <c r="Y632" s="79"/>
      <c r="Z632" s="79"/>
      <c r="AA632" s="79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4"/>
      <c r="AU632" s="74"/>
      <c r="AV632" s="79"/>
      <c r="AX632" s="74"/>
      <c r="AY632" s="74"/>
      <c r="BA632" s="74"/>
      <c r="BB632" s="80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  <c r="BT632" s="74"/>
      <c r="BU632" s="74"/>
      <c r="DJ632" s="72"/>
      <c r="DK632" s="72"/>
      <c r="DV632" s="72"/>
      <c r="DW632" s="72"/>
      <c r="DX632" s="72"/>
      <c r="DY632" s="72"/>
      <c r="DZ632" s="72"/>
      <c r="EA632" s="72"/>
      <c r="EB632" s="72"/>
      <c r="EC632" s="72"/>
      <c r="EG632" s="72"/>
      <c r="EH632" s="72"/>
      <c r="EI632" s="72"/>
      <c r="EM632" s="72"/>
      <c r="EN632" s="72"/>
      <c r="EO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</row>
    <row r="633" spans="23:168">
      <c r="W633" s="79"/>
      <c r="X633" s="79"/>
      <c r="Y633" s="79"/>
      <c r="Z633" s="79"/>
      <c r="AA633" s="79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4"/>
      <c r="AU633" s="74"/>
      <c r="AV633" s="79"/>
      <c r="BB633" s="80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  <c r="BT633" s="74"/>
      <c r="BU633" s="74"/>
      <c r="DJ633" s="72"/>
      <c r="DK633" s="72"/>
      <c r="DV633" s="72"/>
      <c r="DW633" s="72"/>
      <c r="DX633" s="72"/>
      <c r="DY633" s="72"/>
      <c r="DZ633" s="72"/>
      <c r="EA633" s="72"/>
      <c r="EB633" s="72"/>
      <c r="EC633" s="72"/>
      <c r="EG633" s="72"/>
      <c r="EH633" s="72"/>
      <c r="EI633" s="72"/>
      <c r="EM633" s="72"/>
      <c r="EN633" s="72"/>
      <c r="EO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</row>
    <row r="634" spans="23:168">
      <c r="W634" s="79"/>
      <c r="X634" s="79"/>
      <c r="Y634" s="79"/>
      <c r="Z634" s="79"/>
      <c r="AA634" s="79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74"/>
      <c r="AS634" s="74"/>
      <c r="AT634" s="74"/>
      <c r="AU634" s="74"/>
      <c r="AV634" s="79"/>
      <c r="BB634" s="80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  <c r="BT634" s="74"/>
      <c r="BU634" s="74"/>
      <c r="DJ634" s="72"/>
      <c r="DK634" s="72"/>
      <c r="DV634" s="72"/>
      <c r="DW634" s="72"/>
      <c r="DX634" s="72"/>
      <c r="DY634" s="72"/>
      <c r="DZ634" s="72"/>
      <c r="EA634" s="72"/>
      <c r="EB634" s="72"/>
      <c r="EC634" s="72"/>
      <c r="EG634" s="72"/>
      <c r="EH634" s="72"/>
      <c r="EI634" s="72"/>
      <c r="EM634" s="72"/>
      <c r="EN634" s="72"/>
      <c r="EO634" s="72"/>
      <c r="FB634" s="72"/>
      <c r="FC634" s="72"/>
      <c r="FD634" s="72"/>
      <c r="FE634" s="72"/>
      <c r="FF634" s="72"/>
      <c r="FG634" s="72"/>
      <c r="FH634" s="72"/>
      <c r="FI634" s="72"/>
      <c r="FJ634" s="72"/>
      <c r="FK634" s="72"/>
      <c r="FL634" s="72"/>
    </row>
    <row r="635" spans="23:168">
      <c r="W635" s="79"/>
      <c r="X635" s="79"/>
      <c r="Y635" s="79"/>
      <c r="Z635" s="79"/>
      <c r="AA635" s="79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4"/>
      <c r="AU635" s="74"/>
      <c r="AV635" s="79"/>
      <c r="BB635" s="80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  <c r="BT635" s="74"/>
      <c r="BU635" s="74"/>
      <c r="DJ635" s="72"/>
      <c r="DK635" s="72"/>
      <c r="DV635" s="72"/>
      <c r="DW635" s="72"/>
      <c r="DX635" s="72"/>
      <c r="DY635" s="72"/>
      <c r="DZ635" s="72"/>
      <c r="EA635" s="72"/>
      <c r="EB635" s="72"/>
      <c r="EC635" s="72"/>
      <c r="EG635" s="72"/>
      <c r="EH635" s="72"/>
      <c r="EI635" s="72"/>
      <c r="EM635" s="72"/>
      <c r="EN635" s="72"/>
      <c r="EO635" s="72"/>
      <c r="FB635" s="72"/>
      <c r="FC635" s="72"/>
      <c r="FD635" s="72"/>
      <c r="FE635" s="72"/>
      <c r="FF635" s="72"/>
      <c r="FG635" s="72"/>
      <c r="FH635" s="72"/>
      <c r="FI635" s="72"/>
      <c r="FJ635" s="72"/>
      <c r="FK635" s="72"/>
      <c r="FL635" s="72"/>
    </row>
    <row r="636" spans="23:168">
      <c r="W636" s="79"/>
      <c r="X636" s="79"/>
      <c r="Y636" s="79"/>
      <c r="Z636" s="79"/>
      <c r="AA636" s="79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  <c r="AV636" s="79"/>
      <c r="BB636" s="80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  <c r="BT636" s="74"/>
      <c r="BU636" s="74"/>
      <c r="DJ636" s="72"/>
      <c r="DK636" s="72"/>
      <c r="DL636" s="72"/>
      <c r="DV636" s="72"/>
      <c r="DW636" s="72"/>
      <c r="DX636" s="72"/>
      <c r="DY636" s="72"/>
      <c r="DZ636" s="72"/>
      <c r="EA636" s="72"/>
      <c r="EB636" s="72"/>
      <c r="EC636" s="72"/>
      <c r="EG636" s="72"/>
      <c r="EH636" s="72"/>
      <c r="EI636" s="72"/>
      <c r="EM636" s="72"/>
      <c r="EN636" s="72"/>
      <c r="EO636" s="72"/>
      <c r="FB636" s="72"/>
      <c r="FC636" s="72"/>
      <c r="FD636" s="72"/>
      <c r="FE636" s="72"/>
      <c r="FF636" s="72"/>
      <c r="FG636" s="72"/>
      <c r="FH636" s="72"/>
      <c r="FI636" s="72"/>
      <c r="FJ636" s="72"/>
      <c r="FK636" s="72"/>
      <c r="FL636" s="72"/>
    </row>
    <row r="637" spans="23:168">
      <c r="W637" s="79"/>
      <c r="X637" s="79"/>
      <c r="Y637" s="79"/>
      <c r="Z637" s="79"/>
      <c r="AA637" s="79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  <c r="AV637" s="79"/>
      <c r="BB637" s="80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  <c r="BT637" s="74"/>
      <c r="BU637" s="74"/>
      <c r="DJ637" s="72"/>
      <c r="DK637" s="72"/>
      <c r="DV637" s="72"/>
      <c r="DW637" s="72"/>
      <c r="DX637" s="72"/>
      <c r="DY637" s="72"/>
      <c r="DZ637" s="72"/>
      <c r="EA637" s="72"/>
      <c r="EB637" s="72"/>
      <c r="EC637" s="72"/>
      <c r="EG637" s="72"/>
      <c r="EH637" s="72"/>
      <c r="EI637" s="72"/>
      <c r="EM637" s="72"/>
      <c r="EN637" s="72"/>
      <c r="EO637" s="72"/>
      <c r="FB637" s="72"/>
      <c r="FC637" s="72"/>
      <c r="FD637" s="72"/>
      <c r="FE637" s="72"/>
      <c r="FF637" s="72"/>
      <c r="FG637" s="72"/>
      <c r="FH637" s="72"/>
      <c r="FI637" s="72"/>
      <c r="FJ637" s="72"/>
      <c r="FK637" s="72"/>
      <c r="FL637" s="72"/>
    </row>
    <row r="638" spans="23:168">
      <c r="W638" s="79"/>
      <c r="X638" s="79"/>
      <c r="Y638" s="79"/>
      <c r="Z638" s="79"/>
      <c r="AA638" s="79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  <c r="AL638" s="74"/>
      <c r="AM638" s="74"/>
      <c r="AN638" s="74"/>
      <c r="AO638" s="74"/>
      <c r="AP638" s="74"/>
      <c r="AQ638" s="74"/>
      <c r="AR638" s="74"/>
      <c r="AS638" s="74"/>
      <c r="AT638" s="74"/>
      <c r="AU638" s="74"/>
      <c r="AV638" s="79"/>
      <c r="BB638" s="80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  <c r="BT638" s="74"/>
      <c r="BU638" s="74"/>
      <c r="DJ638" s="72"/>
      <c r="DK638" s="72"/>
      <c r="DM638" s="72"/>
      <c r="DN638" s="72"/>
      <c r="DO638" s="72"/>
      <c r="DP638" s="72"/>
      <c r="DQ638" s="72"/>
      <c r="DV638" s="72"/>
      <c r="DW638" s="72"/>
      <c r="DX638" s="72"/>
      <c r="DY638" s="72"/>
      <c r="DZ638" s="72"/>
      <c r="EA638" s="72"/>
      <c r="EB638" s="72"/>
      <c r="EC638" s="72"/>
      <c r="EG638" s="72"/>
      <c r="EH638" s="72"/>
      <c r="EI638" s="72"/>
      <c r="EM638" s="72"/>
      <c r="EN638" s="72"/>
      <c r="EO638" s="72"/>
      <c r="FB638" s="72"/>
      <c r="FC638" s="72"/>
      <c r="FD638" s="72"/>
      <c r="FE638" s="72"/>
      <c r="FF638" s="72"/>
      <c r="FG638" s="72"/>
      <c r="FH638" s="72"/>
      <c r="FI638" s="72"/>
      <c r="FJ638" s="72"/>
      <c r="FK638" s="72"/>
      <c r="FL638" s="72"/>
    </row>
    <row r="639" spans="23:168">
      <c r="W639" s="79"/>
      <c r="X639" s="79"/>
      <c r="Y639" s="79"/>
      <c r="Z639" s="79"/>
      <c r="AA639" s="79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  <c r="AL639" s="74"/>
      <c r="AM639" s="74"/>
      <c r="AN639" s="74"/>
      <c r="AO639" s="74"/>
      <c r="AP639" s="74"/>
      <c r="AQ639" s="74"/>
      <c r="AR639" s="74"/>
      <c r="AS639" s="74"/>
      <c r="AT639" s="74"/>
      <c r="AU639" s="74"/>
      <c r="AV639" s="79"/>
      <c r="BB639" s="80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DJ639" s="72"/>
      <c r="DK639" s="72"/>
      <c r="DV639" s="72"/>
      <c r="DW639" s="72"/>
      <c r="DX639" s="72"/>
      <c r="DY639" s="72"/>
      <c r="DZ639" s="72"/>
      <c r="EA639" s="72"/>
      <c r="EB639" s="72"/>
      <c r="EC639" s="72"/>
      <c r="EG639" s="72"/>
      <c r="EH639" s="72"/>
      <c r="EI639" s="72"/>
      <c r="EM639" s="72"/>
      <c r="EN639" s="72"/>
      <c r="EO639" s="72"/>
      <c r="FB639" s="72"/>
      <c r="FC639" s="72"/>
      <c r="FD639" s="72"/>
      <c r="FE639" s="72"/>
      <c r="FF639" s="72"/>
      <c r="FG639" s="72"/>
      <c r="FH639" s="72"/>
      <c r="FI639" s="72"/>
      <c r="FJ639" s="72"/>
      <c r="FK639" s="72"/>
      <c r="FL639" s="72"/>
    </row>
    <row r="640" spans="23:168">
      <c r="W640" s="79"/>
      <c r="X640" s="79"/>
      <c r="Y640" s="79"/>
      <c r="Z640" s="79"/>
      <c r="AA640" s="79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  <c r="AL640" s="74"/>
      <c r="AM640" s="74"/>
      <c r="AN640" s="74"/>
      <c r="AO640" s="74"/>
      <c r="AP640" s="74"/>
      <c r="AQ640" s="74"/>
      <c r="AR640" s="74"/>
      <c r="AS640" s="74"/>
      <c r="AT640" s="74"/>
      <c r="AU640" s="74"/>
      <c r="AV640" s="79"/>
      <c r="BB640" s="80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  <c r="BT640" s="74"/>
      <c r="BU640" s="74"/>
      <c r="DJ640" s="72"/>
      <c r="DK640" s="72"/>
      <c r="DV640" s="72"/>
      <c r="DW640" s="72"/>
      <c r="DX640" s="72"/>
      <c r="DY640" s="72"/>
      <c r="DZ640" s="72"/>
      <c r="EA640" s="72"/>
      <c r="EB640" s="72"/>
      <c r="EC640" s="72"/>
      <c r="EG640" s="72"/>
      <c r="EH640" s="72"/>
      <c r="EI640" s="72"/>
      <c r="EM640" s="72"/>
      <c r="EN640" s="72"/>
      <c r="EO640" s="72"/>
      <c r="FB640" s="72"/>
      <c r="FC640" s="72"/>
      <c r="FD640" s="72"/>
      <c r="FE640" s="72"/>
      <c r="FF640" s="72"/>
      <c r="FG640" s="72"/>
      <c r="FH640" s="72"/>
      <c r="FI640" s="72"/>
      <c r="FJ640" s="72"/>
      <c r="FK640" s="72"/>
      <c r="FL640" s="72"/>
    </row>
    <row r="641" spans="23:168">
      <c r="W641" s="79"/>
      <c r="X641" s="79"/>
      <c r="Y641" s="79"/>
      <c r="Z641" s="79"/>
      <c r="AA641" s="79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  <c r="AL641" s="74"/>
      <c r="AM641" s="74"/>
      <c r="AN641" s="74"/>
      <c r="AO641" s="74"/>
      <c r="AP641" s="74"/>
      <c r="AQ641" s="74"/>
      <c r="AR641" s="74"/>
      <c r="AS641" s="74"/>
      <c r="AT641" s="74"/>
      <c r="AU641" s="74"/>
      <c r="AV641" s="79"/>
      <c r="BB641" s="80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DJ641" s="72"/>
      <c r="DK641" s="72"/>
      <c r="DV641" s="72"/>
      <c r="DW641" s="72"/>
      <c r="DX641" s="72"/>
      <c r="DY641" s="72"/>
      <c r="DZ641" s="72"/>
      <c r="EA641" s="72"/>
      <c r="EB641" s="72"/>
      <c r="EC641" s="72"/>
      <c r="EG641" s="72"/>
      <c r="EH641" s="72"/>
      <c r="EI641" s="72"/>
      <c r="EM641" s="72"/>
      <c r="EN641" s="72"/>
      <c r="EO641" s="72"/>
      <c r="FB641" s="72"/>
      <c r="FC641" s="72"/>
      <c r="FD641" s="72"/>
      <c r="FE641" s="72"/>
      <c r="FF641" s="72"/>
      <c r="FG641" s="72"/>
      <c r="FH641" s="72"/>
      <c r="FI641" s="72"/>
      <c r="FJ641" s="72"/>
      <c r="FK641" s="72"/>
      <c r="FL641" s="72"/>
    </row>
    <row r="642" spans="23:168">
      <c r="W642" s="79"/>
      <c r="X642" s="79"/>
      <c r="Y642" s="79"/>
      <c r="Z642" s="79"/>
      <c r="AA642" s="79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  <c r="AL642" s="74"/>
      <c r="AM642" s="74"/>
      <c r="AN642" s="74"/>
      <c r="AO642" s="74"/>
      <c r="AP642" s="74"/>
      <c r="AQ642" s="74"/>
      <c r="AR642" s="74"/>
      <c r="AS642" s="74"/>
      <c r="AT642" s="74"/>
      <c r="AU642" s="74"/>
      <c r="AV642" s="79"/>
      <c r="BB642" s="80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  <c r="BT642" s="74"/>
      <c r="BU642" s="74"/>
      <c r="DJ642" s="72"/>
      <c r="DK642" s="72"/>
      <c r="DV642" s="72"/>
      <c r="DW642" s="72"/>
      <c r="DX642" s="72"/>
      <c r="DY642" s="72"/>
      <c r="DZ642" s="72"/>
      <c r="EA642" s="72"/>
      <c r="EB642" s="72"/>
      <c r="EC642" s="72"/>
      <c r="EG642" s="72"/>
      <c r="EH642" s="72"/>
      <c r="EI642" s="72"/>
      <c r="EM642" s="72"/>
      <c r="EN642" s="72"/>
      <c r="EO642" s="72"/>
      <c r="FB642" s="72"/>
      <c r="FC642" s="72"/>
      <c r="FD642" s="72"/>
      <c r="FE642" s="72"/>
      <c r="FF642" s="72"/>
      <c r="FG642" s="72"/>
      <c r="FH642" s="72"/>
      <c r="FI642" s="72"/>
      <c r="FJ642" s="72"/>
      <c r="FK642" s="72"/>
      <c r="FL642" s="72"/>
    </row>
    <row r="643" spans="23:168">
      <c r="W643" s="79"/>
      <c r="X643" s="79"/>
      <c r="Y643" s="79"/>
      <c r="Z643" s="79"/>
      <c r="AA643" s="79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  <c r="AL643" s="74"/>
      <c r="AM643" s="74"/>
      <c r="AN643" s="74"/>
      <c r="AO643" s="74"/>
      <c r="AP643" s="74"/>
      <c r="AQ643" s="74"/>
      <c r="AR643" s="74"/>
      <c r="AS643" s="74"/>
      <c r="AT643" s="74"/>
      <c r="AU643" s="74"/>
      <c r="AV643" s="79"/>
      <c r="BB643" s="80"/>
      <c r="BI643" s="74"/>
      <c r="BJ643" s="74"/>
      <c r="BK643" s="74"/>
      <c r="BL643" s="74"/>
      <c r="BM643" s="74"/>
      <c r="BN643" s="74"/>
      <c r="BO643" s="74"/>
      <c r="BP643" s="74"/>
      <c r="BQ643" s="74"/>
      <c r="BR643" s="74"/>
      <c r="BS643" s="74"/>
      <c r="BT643" s="74"/>
      <c r="BU643" s="74"/>
      <c r="DJ643" s="72"/>
      <c r="DK643" s="72"/>
      <c r="DV643" s="72"/>
      <c r="DW643" s="72"/>
      <c r="DX643" s="72"/>
      <c r="DY643" s="72"/>
      <c r="DZ643" s="72"/>
      <c r="EA643" s="72"/>
      <c r="EB643" s="72"/>
      <c r="EC643" s="72"/>
      <c r="EG643" s="72"/>
      <c r="EH643" s="72"/>
      <c r="EI643" s="72"/>
      <c r="EM643" s="72"/>
      <c r="EN643" s="72"/>
      <c r="EO643" s="72"/>
      <c r="FB643" s="72"/>
      <c r="FC643" s="72"/>
      <c r="FD643" s="72"/>
      <c r="FE643" s="72"/>
      <c r="FF643" s="72"/>
      <c r="FG643" s="72"/>
      <c r="FH643" s="72"/>
      <c r="FI643" s="72"/>
      <c r="FJ643" s="72"/>
      <c r="FK643" s="72"/>
      <c r="FL643" s="72"/>
    </row>
    <row r="644" spans="23:168">
      <c r="W644" s="79"/>
      <c r="X644" s="79"/>
      <c r="Y644" s="79"/>
      <c r="Z644" s="79"/>
      <c r="AA644" s="79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  <c r="AL644" s="79"/>
      <c r="AM644" s="74"/>
      <c r="AN644" s="74"/>
      <c r="AO644" s="74"/>
      <c r="AP644" s="74"/>
      <c r="AQ644" s="74"/>
      <c r="AR644" s="74"/>
      <c r="AS644" s="74"/>
      <c r="AT644" s="74"/>
      <c r="AU644" s="74"/>
      <c r="AV644" s="79"/>
      <c r="BB644" s="80"/>
      <c r="BI644" s="74"/>
      <c r="BJ644" s="74"/>
      <c r="BK644" s="74"/>
      <c r="BL644" s="74"/>
      <c r="BM644" s="74"/>
      <c r="BN644" s="74"/>
      <c r="BO644" s="74"/>
      <c r="BP644" s="74"/>
      <c r="BQ644" s="74"/>
      <c r="BR644" s="74"/>
      <c r="BS644" s="74"/>
      <c r="BT644" s="74"/>
      <c r="BU644" s="74"/>
      <c r="DJ644" s="72"/>
      <c r="DK644" s="72"/>
      <c r="DV644" s="72"/>
      <c r="DW644" s="72"/>
      <c r="DX644" s="72"/>
      <c r="DY644" s="72"/>
      <c r="DZ644" s="72"/>
      <c r="EA644" s="72"/>
      <c r="EB644" s="72"/>
      <c r="EC644" s="72"/>
      <c r="EG644" s="72"/>
      <c r="EH644" s="72"/>
      <c r="EI644" s="72"/>
      <c r="EM644" s="72"/>
      <c r="EN644" s="72"/>
      <c r="EO644" s="72"/>
      <c r="FB644" s="72"/>
      <c r="FC644" s="72"/>
      <c r="FD644" s="72"/>
      <c r="FE644" s="72"/>
      <c r="FF644" s="72"/>
      <c r="FG644" s="72"/>
      <c r="FH644" s="72"/>
      <c r="FI644" s="72"/>
      <c r="FJ644" s="72"/>
      <c r="FK644" s="72"/>
      <c r="FL644" s="72"/>
    </row>
    <row r="645" spans="23:168"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9"/>
      <c r="AM645" s="74"/>
      <c r="AN645" s="74"/>
      <c r="AO645" s="74"/>
      <c r="AP645" s="74"/>
      <c r="AQ645" s="74"/>
      <c r="AR645" s="74"/>
      <c r="AS645" s="74"/>
      <c r="AT645" s="74"/>
      <c r="AU645" s="74"/>
      <c r="AV645" s="79"/>
      <c r="BB645" s="80"/>
      <c r="BI645" s="74"/>
      <c r="BJ645" s="74"/>
      <c r="BK645" s="74"/>
      <c r="BL645" s="74"/>
      <c r="BM645" s="74"/>
      <c r="BN645" s="74"/>
      <c r="BO645" s="74"/>
      <c r="BP645" s="74"/>
      <c r="BQ645" s="74"/>
      <c r="BR645" s="74"/>
      <c r="BS645" s="74"/>
      <c r="BT645" s="74"/>
      <c r="BU645" s="74"/>
      <c r="DF645" s="72"/>
      <c r="DG645" s="72"/>
      <c r="DH645" s="72"/>
      <c r="DI645" s="72"/>
      <c r="DJ645" s="72"/>
      <c r="DK645" s="72"/>
      <c r="DR645" s="72"/>
      <c r="DS645" s="72"/>
      <c r="DT645" s="72"/>
      <c r="DU645" s="72"/>
      <c r="DV645" s="72"/>
      <c r="DW645" s="72"/>
      <c r="DX645" s="72"/>
      <c r="DY645" s="72"/>
      <c r="DZ645" s="72"/>
      <c r="EA645" s="72"/>
      <c r="EB645" s="72"/>
      <c r="EC645" s="72"/>
      <c r="ED645" s="72"/>
      <c r="EE645" s="72"/>
      <c r="EF645" s="72"/>
      <c r="EG645" s="72"/>
      <c r="EH645" s="72"/>
      <c r="EI645" s="72"/>
      <c r="EJ645" s="72"/>
      <c r="EK645" s="72"/>
      <c r="EL645" s="72"/>
      <c r="EM645" s="72"/>
      <c r="EN645" s="72"/>
      <c r="EO645" s="72"/>
      <c r="FB645" s="72"/>
      <c r="FC645" s="72"/>
      <c r="FD645" s="72"/>
      <c r="FE645" s="72"/>
      <c r="FF645" s="72"/>
      <c r="FG645" s="72"/>
      <c r="FH645" s="72"/>
      <c r="FI645" s="72"/>
      <c r="FJ645" s="72"/>
      <c r="FK645" s="72"/>
      <c r="FL645" s="72"/>
    </row>
    <row r="646" spans="23:168">
      <c r="X646" s="75"/>
      <c r="Z646" s="75"/>
      <c r="AA646" s="75"/>
      <c r="AB646" s="75"/>
      <c r="AC646" s="75"/>
      <c r="AD646" s="75"/>
      <c r="AE646" s="75"/>
      <c r="AL646" s="79"/>
      <c r="AM646" s="74"/>
      <c r="AN646" s="74"/>
      <c r="AO646" s="74"/>
      <c r="AP646" s="74"/>
      <c r="AQ646" s="74"/>
      <c r="AR646" s="74"/>
      <c r="AS646" s="74"/>
      <c r="AT646" s="74"/>
      <c r="AU646" s="74"/>
      <c r="AV646" s="79"/>
      <c r="BB646" s="80"/>
      <c r="BI646" s="74"/>
      <c r="BJ646" s="74"/>
      <c r="BK646" s="74"/>
      <c r="BL646" s="74"/>
      <c r="BM646" s="74"/>
      <c r="BN646" s="74"/>
      <c r="BO646" s="74"/>
      <c r="BP646" s="74"/>
      <c r="BQ646" s="74"/>
      <c r="BR646" s="74"/>
      <c r="BS646" s="74"/>
      <c r="BT646" s="74"/>
      <c r="BU646" s="74"/>
      <c r="FB646" s="72"/>
      <c r="FC646" s="72"/>
      <c r="FD646" s="72"/>
      <c r="FE646" s="72"/>
      <c r="FF646" s="72"/>
      <c r="FG646" s="72"/>
      <c r="FH646" s="72"/>
      <c r="FI646" s="72"/>
      <c r="FJ646" s="72"/>
      <c r="FK646" s="72"/>
      <c r="FL646" s="72"/>
    </row>
    <row r="647" spans="23:168">
      <c r="X647" s="75"/>
      <c r="Z647" s="75"/>
      <c r="AA647" s="75"/>
      <c r="AB647" s="75"/>
      <c r="AC647" s="75"/>
      <c r="AD647" s="75"/>
      <c r="AE647" s="75"/>
      <c r="AL647" s="79"/>
      <c r="AM647" s="74"/>
      <c r="AN647" s="74"/>
      <c r="AO647" s="74"/>
      <c r="AP647" s="74"/>
      <c r="AQ647" s="74"/>
      <c r="AR647" s="74"/>
      <c r="AS647" s="74"/>
      <c r="AT647" s="79"/>
      <c r="AU647" s="79"/>
      <c r="AV647" s="79"/>
      <c r="BB647" s="80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  <c r="BT647" s="74"/>
      <c r="BU647" s="74"/>
      <c r="FB647" s="72"/>
      <c r="FC647" s="72"/>
      <c r="FD647" s="72"/>
      <c r="FE647" s="72"/>
      <c r="FF647" s="72"/>
      <c r="FG647" s="72"/>
      <c r="FH647" s="72"/>
      <c r="FI647" s="72"/>
      <c r="FJ647" s="72"/>
      <c r="FK647" s="72"/>
      <c r="FL647" s="72"/>
    </row>
    <row r="648" spans="23:168">
      <c r="X648" s="75"/>
      <c r="Z648" s="75"/>
      <c r="AA648" s="75"/>
      <c r="AB648" s="75"/>
      <c r="AC648" s="75"/>
      <c r="AD648" s="75"/>
      <c r="AE648" s="75"/>
      <c r="AL648" s="79"/>
      <c r="AM648" s="74"/>
      <c r="AN648" s="74"/>
      <c r="AO648" s="74"/>
      <c r="AP648" s="74"/>
      <c r="AQ648" s="74"/>
      <c r="AR648" s="74"/>
      <c r="AS648" s="74"/>
      <c r="AT648" s="79"/>
      <c r="AU648" s="79"/>
      <c r="AV648" s="79"/>
      <c r="BB648" s="80"/>
      <c r="BH648" s="74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  <c r="BT648" s="74"/>
      <c r="BU648" s="74"/>
      <c r="FB648" s="72"/>
      <c r="FC648" s="72"/>
      <c r="FD648" s="72"/>
      <c r="FE648" s="72"/>
      <c r="FF648" s="72"/>
      <c r="FG648" s="72"/>
      <c r="FH648" s="72"/>
      <c r="FI648" s="72"/>
      <c r="FJ648" s="72"/>
      <c r="FK648" s="72"/>
      <c r="FL648" s="72"/>
    </row>
    <row r="649" spans="23:168">
      <c r="X649" s="75"/>
      <c r="Z649" s="75"/>
      <c r="AA649" s="75"/>
      <c r="AB649" s="75"/>
      <c r="AC649" s="75"/>
      <c r="AD649" s="75"/>
      <c r="AE649" s="75"/>
      <c r="AL649" s="79"/>
      <c r="AM649" s="74"/>
      <c r="AN649" s="74"/>
      <c r="AO649" s="74"/>
      <c r="AP649" s="74"/>
      <c r="AQ649" s="74"/>
      <c r="AR649" s="74"/>
      <c r="AS649" s="74"/>
      <c r="AT649" s="79"/>
      <c r="AU649" s="79"/>
      <c r="AV649" s="79"/>
      <c r="BB649" s="80"/>
      <c r="BG649" s="74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FB649" s="72"/>
      <c r="FC649" s="72"/>
      <c r="FD649" s="72"/>
      <c r="FE649" s="72"/>
      <c r="FF649" s="72"/>
      <c r="FG649" s="72"/>
      <c r="FH649" s="72"/>
      <c r="FI649" s="72"/>
      <c r="FJ649" s="72"/>
      <c r="FK649" s="72"/>
      <c r="FL649" s="72"/>
    </row>
    <row r="650" spans="23:168">
      <c r="X650" s="75"/>
      <c r="Z650" s="75"/>
      <c r="AA650" s="75"/>
      <c r="AB650" s="75"/>
      <c r="AC650" s="75"/>
      <c r="AD650" s="75"/>
      <c r="AE650" s="75"/>
      <c r="AL650" s="79"/>
      <c r="AM650" s="74"/>
      <c r="AN650" s="74"/>
      <c r="AO650" s="74"/>
      <c r="AP650" s="74"/>
      <c r="AQ650" s="74"/>
      <c r="AR650" s="74"/>
      <c r="AS650" s="74"/>
      <c r="AT650" s="79"/>
      <c r="AU650" s="79"/>
      <c r="AV650" s="79"/>
      <c r="BB650" s="80"/>
      <c r="BH650" s="74"/>
      <c r="BI650" s="74"/>
      <c r="BJ650" s="74"/>
      <c r="BK650" s="74"/>
      <c r="BL650" s="74"/>
      <c r="BM650" s="74"/>
      <c r="BN650" s="74"/>
      <c r="BO650" s="74"/>
      <c r="BP650" s="74"/>
      <c r="BQ650" s="74"/>
      <c r="BR650" s="74"/>
      <c r="BS650" s="74"/>
      <c r="BT650" s="74"/>
      <c r="BU650" s="74"/>
      <c r="EP650" s="72"/>
      <c r="EQ650" s="72"/>
      <c r="ER650" s="72"/>
      <c r="ES650" s="72"/>
      <c r="ET650" s="72"/>
      <c r="EU650" s="72"/>
      <c r="EV650" s="72"/>
      <c r="EW650" s="72"/>
      <c r="EX650" s="72"/>
      <c r="EY650" s="72"/>
      <c r="EZ650" s="72"/>
      <c r="FA650" s="72"/>
      <c r="FB650" s="72"/>
      <c r="FC650" s="72"/>
      <c r="FD650" s="72"/>
      <c r="FE650" s="72"/>
      <c r="FF650" s="72"/>
      <c r="FG650" s="72"/>
      <c r="FH650" s="72"/>
      <c r="FI650" s="72"/>
      <c r="FJ650" s="72"/>
      <c r="FK650" s="72"/>
      <c r="FL650" s="72"/>
    </row>
    <row r="651" spans="23:168">
      <c r="X651" s="75"/>
      <c r="Z651" s="75"/>
      <c r="AA651" s="75"/>
      <c r="AB651" s="75"/>
      <c r="AC651" s="75"/>
      <c r="AD651" s="75"/>
      <c r="AE651" s="75"/>
      <c r="AL651" s="79"/>
      <c r="AM651" s="74"/>
      <c r="AN651" s="74"/>
      <c r="AO651" s="74"/>
      <c r="AP651" s="74"/>
      <c r="AQ651" s="74"/>
      <c r="AR651" s="74"/>
      <c r="AS651" s="74"/>
      <c r="AT651" s="79"/>
      <c r="AU651" s="79"/>
      <c r="AV651" s="79"/>
      <c r="BB651" s="80"/>
      <c r="BH651" s="74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  <c r="BT651" s="74"/>
      <c r="BU651" s="74"/>
      <c r="FA651" s="72"/>
      <c r="FB651" s="72"/>
      <c r="FC651" s="72"/>
      <c r="FD651" s="72"/>
      <c r="FE651" s="72"/>
      <c r="FF651" s="72"/>
      <c r="FG651" s="72"/>
      <c r="FH651" s="72"/>
      <c r="FI651" s="72"/>
      <c r="FJ651" s="72"/>
      <c r="FK651" s="72"/>
      <c r="FL651" s="72"/>
    </row>
    <row r="652" spans="23:168">
      <c r="X652" s="75"/>
      <c r="Z652" s="75"/>
      <c r="AA652" s="75"/>
      <c r="AB652" s="75"/>
      <c r="AC652" s="75"/>
      <c r="AD652" s="75"/>
      <c r="AE652" s="75"/>
      <c r="AL652" s="79"/>
      <c r="AM652" s="74"/>
      <c r="AN652" s="74"/>
      <c r="AO652" s="74"/>
      <c r="AP652" s="74"/>
      <c r="AQ652" s="74"/>
      <c r="AR652" s="74"/>
      <c r="AS652" s="79"/>
      <c r="AT652" s="79"/>
      <c r="AU652" s="79"/>
      <c r="AV652" s="79"/>
      <c r="BB652" s="80"/>
      <c r="BH652" s="74"/>
      <c r="BI652" s="74"/>
      <c r="BJ652" s="74"/>
      <c r="BK652" s="74"/>
      <c r="BL652" s="74"/>
      <c r="BM652" s="74"/>
      <c r="BN652" s="74"/>
      <c r="BO652" s="74"/>
      <c r="BP652" s="74"/>
      <c r="BQ652" s="74"/>
      <c r="BR652" s="74"/>
      <c r="BS652" s="74"/>
      <c r="BT652" s="74"/>
      <c r="BU652" s="74"/>
      <c r="FA652" s="72"/>
      <c r="FB652" s="72"/>
      <c r="FC652" s="72"/>
      <c r="FD652" s="72"/>
      <c r="FE652" s="72"/>
      <c r="FF652" s="72"/>
      <c r="FG652" s="72"/>
      <c r="FH652" s="72"/>
      <c r="FI652" s="72"/>
      <c r="FJ652" s="72"/>
      <c r="FK652" s="72"/>
      <c r="FL652" s="72"/>
    </row>
    <row r="653" spans="23:168">
      <c r="X653" s="75"/>
      <c r="Z653" s="75"/>
      <c r="AA653" s="75"/>
      <c r="AB653" s="75"/>
      <c r="AC653" s="75"/>
      <c r="AD653" s="75"/>
      <c r="AE653" s="75"/>
      <c r="AL653" s="79"/>
      <c r="AM653" s="74"/>
      <c r="AN653" s="74"/>
      <c r="AO653" s="74"/>
      <c r="AP653" s="74"/>
      <c r="AQ653" s="74"/>
      <c r="AR653" s="74"/>
      <c r="AS653" s="79"/>
      <c r="AT653" s="79"/>
      <c r="AU653" s="79"/>
      <c r="AV653" s="79"/>
      <c r="BB653" s="80"/>
      <c r="BH653" s="74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FA653" s="72"/>
      <c r="FB653" s="72"/>
      <c r="FC653" s="72"/>
      <c r="FD653" s="72"/>
      <c r="FE653" s="72"/>
      <c r="FF653" s="72"/>
      <c r="FG653" s="72"/>
      <c r="FH653" s="72"/>
      <c r="FI653" s="72"/>
      <c r="FJ653" s="72"/>
      <c r="FK653" s="72"/>
      <c r="FL653" s="72"/>
    </row>
    <row r="654" spans="23:168">
      <c r="X654" s="75"/>
      <c r="Z654" s="75"/>
      <c r="AA654" s="75"/>
      <c r="AB654" s="75"/>
      <c r="AC654" s="75"/>
      <c r="AD654" s="75"/>
      <c r="AE654" s="75"/>
      <c r="AL654" s="79"/>
      <c r="AM654" s="74"/>
      <c r="AN654" s="74"/>
      <c r="AO654" s="74"/>
      <c r="AP654" s="74"/>
      <c r="AQ654" s="74"/>
      <c r="AR654" s="74"/>
      <c r="AS654" s="79"/>
      <c r="AT654" s="79"/>
      <c r="AU654" s="79"/>
      <c r="AV654" s="79"/>
      <c r="BB654" s="80"/>
      <c r="BH654" s="74"/>
      <c r="BI654" s="74"/>
      <c r="BJ654" s="74"/>
      <c r="BK654" s="74"/>
      <c r="BL654" s="74"/>
      <c r="BM654" s="74"/>
      <c r="BN654" s="74"/>
      <c r="BO654" s="74"/>
      <c r="BP654" s="74"/>
      <c r="BQ654" s="74"/>
      <c r="BR654" s="74"/>
      <c r="BS654" s="74"/>
      <c r="BT654" s="74"/>
      <c r="BU654" s="74"/>
      <c r="FA654" s="72"/>
      <c r="FB654" s="72"/>
      <c r="FC654" s="72"/>
      <c r="FD654" s="72"/>
      <c r="FE654" s="72"/>
      <c r="FF654" s="72"/>
      <c r="FG654" s="72"/>
      <c r="FH654" s="72"/>
      <c r="FI654" s="72"/>
      <c r="FJ654" s="72"/>
      <c r="FK654" s="72"/>
      <c r="FL654" s="72"/>
    </row>
    <row r="655" spans="23:168">
      <c r="X655" s="75"/>
      <c r="Z655" s="75"/>
      <c r="AA655" s="75"/>
      <c r="AB655" s="75"/>
      <c r="AC655" s="75"/>
      <c r="AD655" s="75"/>
      <c r="AE655" s="75"/>
      <c r="AL655" s="79"/>
      <c r="AM655" s="79"/>
      <c r="AN655" s="79"/>
      <c r="AO655" s="79"/>
      <c r="AP655" s="79"/>
      <c r="AQ655" s="79"/>
      <c r="AR655" s="74"/>
      <c r="AS655" s="79"/>
      <c r="AT655" s="79"/>
      <c r="AU655" s="79"/>
      <c r="AV655" s="79"/>
      <c r="BB655" s="80"/>
      <c r="BH655" s="74"/>
      <c r="BI655" s="74"/>
      <c r="BJ655" s="74"/>
      <c r="BK655" s="74"/>
      <c r="BL655" s="74"/>
      <c r="BM655" s="74"/>
      <c r="BN655" s="74"/>
      <c r="BO655" s="74"/>
      <c r="BP655" s="74"/>
      <c r="BQ655" s="74"/>
      <c r="BR655" s="74"/>
      <c r="BS655" s="74"/>
      <c r="BT655" s="74"/>
      <c r="BU655" s="74"/>
      <c r="FA655" s="72"/>
      <c r="FB655" s="72"/>
      <c r="FC655" s="72"/>
      <c r="FD655" s="72"/>
      <c r="FE655" s="72"/>
      <c r="FF655" s="72"/>
      <c r="FG655" s="72"/>
      <c r="FH655" s="72"/>
      <c r="FI655" s="72"/>
      <c r="FJ655" s="72"/>
      <c r="FK655" s="72"/>
      <c r="FL655" s="72"/>
    </row>
    <row r="656" spans="23:168">
      <c r="X656" s="75"/>
      <c r="Z656" s="75"/>
      <c r="AA656" s="75"/>
      <c r="AB656" s="75"/>
      <c r="AC656" s="75"/>
      <c r="AD656" s="75"/>
      <c r="AE656" s="75"/>
      <c r="AL656" s="79"/>
      <c r="AM656" s="79"/>
      <c r="AN656" s="79"/>
      <c r="AO656" s="79"/>
      <c r="AP656" s="79"/>
      <c r="AQ656" s="79"/>
      <c r="AR656" s="74"/>
      <c r="AS656" s="79"/>
      <c r="AT656" s="79"/>
      <c r="AU656" s="79"/>
      <c r="AV656" s="79"/>
      <c r="BB656" s="80"/>
      <c r="BH656" s="74"/>
      <c r="BI656" s="74"/>
      <c r="BJ656" s="74"/>
      <c r="BK656" s="74"/>
      <c r="BL656" s="74"/>
      <c r="BM656" s="74"/>
      <c r="BN656" s="74"/>
      <c r="BO656" s="74"/>
      <c r="BP656" s="74"/>
      <c r="BQ656" s="74"/>
      <c r="BR656" s="74"/>
      <c r="BS656" s="74"/>
      <c r="BT656" s="74"/>
      <c r="BU656" s="74"/>
      <c r="FA656" s="72"/>
      <c r="FB656" s="72"/>
      <c r="FC656" s="72"/>
      <c r="FD656" s="72"/>
      <c r="FE656" s="72"/>
      <c r="FF656" s="72"/>
      <c r="FG656" s="72"/>
      <c r="FH656" s="72"/>
      <c r="FI656" s="72"/>
      <c r="FJ656" s="72"/>
      <c r="FK656" s="72"/>
      <c r="FL656" s="72"/>
    </row>
    <row r="657" spans="24:168">
      <c r="X657" s="75"/>
      <c r="Z657" s="75"/>
      <c r="AA657" s="75"/>
      <c r="AB657" s="75"/>
      <c r="AC657" s="75"/>
      <c r="AD657" s="75"/>
      <c r="AE657" s="75"/>
      <c r="AL657" s="79"/>
      <c r="AM657" s="79"/>
      <c r="AN657" s="79"/>
      <c r="AO657" s="79"/>
      <c r="AP657" s="79"/>
      <c r="AQ657" s="79"/>
      <c r="AR657" s="79"/>
      <c r="AS657" s="79"/>
      <c r="AT657" s="79"/>
      <c r="AU657" s="79"/>
      <c r="AV657" s="79"/>
      <c r="BB657" s="80"/>
      <c r="BH657" s="74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  <c r="BT657" s="74"/>
      <c r="BU657" s="74"/>
      <c r="FA657" s="72"/>
      <c r="FB657" s="72"/>
      <c r="FC657" s="72"/>
      <c r="FD657" s="72"/>
      <c r="FE657" s="72"/>
      <c r="FF657" s="72"/>
      <c r="FG657" s="72"/>
      <c r="FH657" s="72"/>
      <c r="FI657" s="72"/>
      <c r="FJ657" s="72"/>
      <c r="FK657" s="72"/>
      <c r="FL657" s="72"/>
    </row>
    <row r="658" spans="24:168">
      <c r="X658" s="75"/>
      <c r="Z658" s="75"/>
      <c r="AA658" s="75"/>
      <c r="AB658" s="75"/>
      <c r="AC658" s="75"/>
      <c r="AD658" s="75"/>
      <c r="AE658" s="75"/>
      <c r="AL658" s="79"/>
      <c r="AM658" s="79"/>
      <c r="AN658" s="79"/>
      <c r="AO658" s="79"/>
      <c r="AP658" s="79"/>
      <c r="AQ658" s="79"/>
      <c r="AR658" s="79"/>
      <c r="AS658" s="79"/>
      <c r="AT658" s="79"/>
      <c r="AU658" s="79"/>
      <c r="AV658" s="79"/>
      <c r="BB658" s="80"/>
      <c r="BH658" s="74"/>
      <c r="BI658" s="74"/>
      <c r="BJ658" s="74"/>
      <c r="BK658" s="74"/>
      <c r="BL658" s="74"/>
      <c r="BM658" s="74"/>
      <c r="BN658" s="74"/>
      <c r="BO658" s="74"/>
      <c r="BP658" s="74"/>
      <c r="BQ658" s="74"/>
      <c r="BR658" s="74"/>
      <c r="BS658" s="74"/>
      <c r="BT658" s="74"/>
      <c r="BU658" s="74"/>
      <c r="FA658" s="72"/>
      <c r="FB658" s="72"/>
      <c r="FC658" s="72"/>
      <c r="FD658" s="72"/>
      <c r="FE658" s="72"/>
      <c r="FF658" s="72"/>
      <c r="FG658" s="72"/>
      <c r="FH658" s="72"/>
      <c r="FI658" s="72"/>
      <c r="FJ658" s="72"/>
      <c r="FK658" s="72"/>
      <c r="FL658" s="72"/>
    </row>
    <row r="659" spans="24:168">
      <c r="X659" s="75"/>
      <c r="Z659" s="75"/>
      <c r="AA659" s="75"/>
      <c r="AB659" s="75"/>
      <c r="AC659" s="75"/>
      <c r="AD659" s="75"/>
      <c r="AE659" s="75"/>
      <c r="AL659" s="79"/>
      <c r="AM659" s="79"/>
      <c r="AN659" s="79"/>
      <c r="AO659" s="79"/>
      <c r="AP659" s="79"/>
      <c r="AQ659" s="79"/>
      <c r="AR659" s="79"/>
      <c r="AS659" s="79"/>
      <c r="AT659" s="79"/>
      <c r="AU659" s="79"/>
      <c r="AV659" s="79"/>
      <c r="BB659" s="80"/>
      <c r="BH659" s="74"/>
      <c r="BI659" s="74"/>
      <c r="BJ659" s="74"/>
      <c r="BK659" s="74"/>
      <c r="BL659" s="74"/>
      <c r="BM659" s="74"/>
      <c r="BN659" s="74"/>
      <c r="BO659" s="74"/>
      <c r="BP659" s="74"/>
      <c r="BQ659" s="74"/>
      <c r="BR659" s="74"/>
      <c r="BS659" s="74"/>
      <c r="BT659" s="74"/>
      <c r="BU659" s="74"/>
      <c r="FA659" s="72"/>
      <c r="FB659" s="72"/>
      <c r="FC659" s="72"/>
      <c r="FD659" s="72"/>
      <c r="FE659" s="72"/>
      <c r="FF659" s="72"/>
      <c r="FG659" s="72"/>
      <c r="FH659" s="72"/>
      <c r="FI659" s="72"/>
      <c r="FJ659" s="72"/>
      <c r="FK659" s="72"/>
      <c r="FL659" s="72"/>
    </row>
    <row r="660" spans="24:168">
      <c r="X660" s="75"/>
      <c r="Z660" s="75"/>
      <c r="AA660" s="75"/>
      <c r="AB660" s="75"/>
      <c r="AC660" s="75"/>
      <c r="AD660" s="75"/>
      <c r="AE660" s="75"/>
      <c r="AL660" s="79"/>
      <c r="AM660" s="79"/>
      <c r="AN660" s="79"/>
      <c r="AO660" s="79"/>
      <c r="AP660" s="79"/>
      <c r="AQ660" s="79"/>
      <c r="AR660" s="79"/>
      <c r="AS660" s="79"/>
      <c r="AT660" s="79"/>
      <c r="AU660" s="79"/>
      <c r="AV660" s="79"/>
      <c r="AW660" s="74"/>
      <c r="BB660" s="80"/>
      <c r="BH660" s="74"/>
      <c r="BI660" s="74"/>
      <c r="BJ660" s="74"/>
      <c r="BK660" s="74"/>
      <c r="BL660" s="74"/>
      <c r="BM660" s="74"/>
      <c r="BN660" s="74"/>
      <c r="BO660" s="74"/>
      <c r="BP660" s="74"/>
      <c r="BQ660" s="74"/>
      <c r="BR660" s="74"/>
      <c r="BS660" s="74"/>
      <c r="BT660" s="74"/>
      <c r="BU660" s="74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</row>
    <row r="661" spans="24:168">
      <c r="X661" s="75"/>
      <c r="Z661" s="75"/>
      <c r="AA661" s="75"/>
      <c r="AB661" s="75"/>
      <c r="AC661" s="75"/>
      <c r="AD661" s="75"/>
      <c r="AE661" s="75"/>
      <c r="AL661" s="79"/>
      <c r="AM661" s="79"/>
      <c r="AN661" s="79"/>
      <c r="AO661" s="79"/>
      <c r="AP661" s="79"/>
      <c r="AQ661" s="79"/>
      <c r="AR661" s="79"/>
      <c r="AS661" s="79"/>
      <c r="AT661" s="79"/>
      <c r="AU661" s="79"/>
      <c r="AV661" s="79"/>
      <c r="BB661" s="80"/>
      <c r="BH661" s="74"/>
      <c r="BI661" s="74"/>
      <c r="BJ661" s="74"/>
      <c r="BK661" s="74"/>
      <c r="BL661" s="74"/>
      <c r="BM661" s="74"/>
      <c r="BN661" s="74"/>
      <c r="BO661" s="74"/>
      <c r="BP661" s="74"/>
      <c r="BQ661" s="74"/>
      <c r="BR661" s="74"/>
      <c r="BS661" s="74"/>
      <c r="BT661" s="74"/>
      <c r="BU661" s="74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</row>
    <row r="662" spans="24:168">
      <c r="X662" s="75"/>
      <c r="Z662" s="75"/>
      <c r="AA662" s="75"/>
      <c r="AB662" s="75"/>
      <c r="AC662" s="75"/>
      <c r="AD662" s="75"/>
      <c r="AE662" s="75"/>
      <c r="AL662" s="79"/>
      <c r="AM662" s="79"/>
      <c r="AN662" s="79"/>
      <c r="AO662" s="79"/>
      <c r="AP662" s="79"/>
      <c r="AQ662" s="79"/>
      <c r="AR662" s="79"/>
      <c r="AS662" s="79"/>
      <c r="AT662" s="79"/>
      <c r="AU662" s="79"/>
      <c r="AV662" s="79"/>
      <c r="BB662" s="74"/>
      <c r="BC662" s="74"/>
      <c r="BD662" s="74"/>
      <c r="BE662" s="74"/>
      <c r="BF662" s="74"/>
      <c r="BH662" s="74"/>
      <c r="BI662" s="74"/>
      <c r="BJ662" s="74"/>
      <c r="BK662" s="74"/>
      <c r="BL662" s="74"/>
      <c r="BM662" s="74"/>
      <c r="BN662" s="74"/>
      <c r="BO662" s="74"/>
      <c r="BP662" s="74"/>
      <c r="BQ662" s="74"/>
      <c r="BR662" s="74"/>
      <c r="BS662" s="74"/>
      <c r="BT662" s="74"/>
      <c r="BU662" s="74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</row>
    <row r="663" spans="24:168">
      <c r="X663" s="75"/>
      <c r="Z663" s="75"/>
      <c r="AA663" s="75"/>
      <c r="AB663" s="75"/>
      <c r="AC663" s="75"/>
      <c r="AD663" s="75"/>
      <c r="AE663" s="75"/>
      <c r="AL663" s="79"/>
      <c r="AM663" s="79"/>
      <c r="AN663" s="79"/>
      <c r="AO663" s="79"/>
      <c r="AP663" s="79"/>
      <c r="AQ663" s="79"/>
      <c r="AR663" s="79"/>
      <c r="AS663" s="79"/>
      <c r="AT663" s="79"/>
      <c r="AU663" s="79"/>
      <c r="AV663" s="79"/>
      <c r="BH663" s="74"/>
      <c r="BI663" s="74"/>
      <c r="BJ663" s="74"/>
      <c r="BK663" s="74"/>
      <c r="BL663" s="74"/>
      <c r="BM663" s="74"/>
      <c r="BN663" s="74"/>
      <c r="BO663" s="74"/>
      <c r="BP663" s="74"/>
      <c r="BQ663" s="74"/>
      <c r="BR663" s="74"/>
      <c r="BS663" s="74"/>
      <c r="BT663" s="74"/>
      <c r="BU663" s="74"/>
      <c r="FA663" s="72"/>
      <c r="FB663" s="72"/>
      <c r="FC663" s="72"/>
      <c r="FD663" s="72"/>
      <c r="FE663" s="72"/>
      <c r="FF663" s="72"/>
      <c r="FG663" s="72"/>
      <c r="FH663" s="72"/>
      <c r="FI663" s="72"/>
      <c r="FJ663" s="72"/>
      <c r="FK663" s="72"/>
      <c r="FL663" s="72"/>
    </row>
    <row r="664" spans="24:168">
      <c r="X664" s="75"/>
      <c r="Z664" s="75"/>
      <c r="AA664" s="75"/>
      <c r="AB664" s="75"/>
      <c r="AC664" s="75"/>
      <c r="AD664" s="75"/>
      <c r="AE664" s="75"/>
      <c r="AL664" s="79"/>
      <c r="AM664" s="79"/>
      <c r="AN664" s="79"/>
      <c r="AO664" s="79"/>
      <c r="AP664" s="79"/>
      <c r="AQ664" s="79"/>
      <c r="AR664" s="79"/>
      <c r="AS664" s="79"/>
      <c r="AT664" s="79"/>
      <c r="AU664" s="79"/>
      <c r="AV664" s="79"/>
      <c r="AZ664" s="74"/>
      <c r="BH664" s="74"/>
      <c r="BI664" s="74"/>
      <c r="BJ664" s="74"/>
      <c r="BK664" s="74"/>
      <c r="BL664" s="74"/>
      <c r="BM664" s="74"/>
      <c r="BN664" s="74"/>
      <c r="BO664" s="74"/>
      <c r="BP664" s="74"/>
      <c r="BQ664" s="74"/>
      <c r="BR664" s="74"/>
      <c r="BS664" s="74"/>
      <c r="BT664" s="74"/>
      <c r="BU664" s="74"/>
      <c r="FA664" s="72"/>
      <c r="FB664" s="72"/>
      <c r="FC664" s="72"/>
      <c r="FD664" s="72"/>
      <c r="FE664" s="72"/>
      <c r="FF664" s="72"/>
      <c r="FG664" s="72"/>
      <c r="FH664" s="72"/>
      <c r="FI664" s="72"/>
      <c r="FJ664" s="72"/>
      <c r="FK664" s="72"/>
      <c r="FL664" s="72"/>
    </row>
    <row r="665" spans="24:168">
      <c r="X665" s="75"/>
      <c r="Z665" s="75"/>
      <c r="AA665" s="75"/>
      <c r="AB665" s="75"/>
      <c r="AC665" s="75"/>
      <c r="AD665" s="75"/>
      <c r="AE665" s="75"/>
      <c r="AL665" s="79"/>
      <c r="AM665" s="79"/>
      <c r="AN665" s="79"/>
      <c r="AO665" s="79"/>
      <c r="AP665" s="79"/>
      <c r="AQ665" s="79"/>
      <c r="AR665" s="79"/>
      <c r="AS665" s="79"/>
      <c r="AT665" s="79"/>
      <c r="AU665" s="79"/>
      <c r="AV665" s="79"/>
      <c r="AX665" s="74"/>
      <c r="AY665" s="74"/>
      <c r="BA665" s="74"/>
      <c r="BH665" s="74"/>
      <c r="BI665" s="74"/>
      <c r="BJ665" s="74"/>
      <c r="BK665" s="74"/>
      <c r="BL665" s="74"/>
      <c r="BM665" s="74"/>
      <c r="BN665" s="74"/>
      <c r="BO665" s="74"/>
      <c r="BP665" s="74"/>
      <c r="BQ665" s="74"/>
      <c r="BR665" s="74"/>
      <c r="BS665" s="74"/>
      <c r="BT665" s="74"/>
      <c r="BU665" s="74"/>
      <c r="FA665" s="72"/>
      <c r="FB665" s="72"/>
      <c r="FC665" s="72"/>
      <c r="FD665" s="72"/>
      <c r="FE665" s="72"/>
      <c r="FF665" s="72"/>
      <c r="FG665" s="72"/>
      <c r="FH665" s="72"/>
      <c r="FI665" s="72"/>
      <c r="FJ665" s="72"/>
      <c r="FK665" s="72"/>
      <c r="FL665" s="72"/>
    </row>
    <row r="666" spans="24:168">
      <c r="X666" s="75"/>
      <c r="Z666" s="75"/>
      <c r="AA666" s="75"/>
      <c r="AB666" s="75"/>
      <c r="AC666" s="75"/>
      <c r="AD666" s="75"/>
      <c r="AE666" s="75"/>
      <c r="AL666" s="79"/>
      <c r="AM666" s="79"/>
      <c r="AN666" s="79"/>
      <c r="AO666" s="79"/>
      <c r="AP666" s="79"/>
      <c r="AQ666" s="79"/>
      <c r="AR666" s="79"/>
      <c r="AS666" s="79"/>
      <c r="AT666" s="79"/>
      <c r="AU666" s="79"/>
      <c r="AV666" s="79"/>
      <c r="BA666" s="80"/>
      <c r="BH666" s="74"/>
      <c r="BI666" s="74"/>
      <c r="BJ666" s="74"/>
      <c r="BK666" s="74"/>
      <c r="BL666" s="74"/>
      <c r="BM666" s="74"/>
      <c r="BN666" s="74"/>
      <c r="BO666" s="74"/>
      <c r="BP666" s="74"/>
      <c r="BQ666" s="74"/>
      <c r="BR666" s="74"/>
      <c r="BS666" s="74"/>
      <c r="BT666" s="74"/>
      <c r="BU666" s="74"/>
      <c r="FA666" s="72"/>
      <c r="FB666" s="72"/>
      <c r="FC666" s="72"/>
      <c r="FD666" s="72"/>
      <c r="FE666" s="72"/>
      <c r="FF666" s="72"/>
      <c r="FG666" s="72"/>
      <c r="FH666" s="72"/>
      <c r="FI666" s="72"/>
      <c r="FJ666" s="72"/>
      <c r="FK666" s="72"/>
      <c r="FL666" s="72"/>
    </row>
    <row r="667" spans="24:168">
      <c r="X667" s="75"/>
      <c r="Z667" s="75"/>
      <c r="AA667" s="75"/>
      <c r="AB667" s="75"/>
      <c r="AC667" s="75"/>
      <c r="AD667" s="75"/>
      <c r="AE667" s="75"/>
      <c r="AL667" s="79"/>
      <c r="AM667" s="79"/>
      <c r="AN667" s="79"/>
      <c r="AO667" s="79"/>
      <c r="AP667" s="79"/>
      <c r="AQ667" s="79"/>
      <c r="AR667" s="79"/>
      <c r="AS667" s="79"/>
      <c r="AT667" s="79"/>
      <c r="AU667" s="79"/>
      <c r="AV667" s="79"/>
      <c r="BA667" s="80"/>
      <c r="BH667" s="74"/>
      <c r="BI667" s="74"/>
      <c r="BJ667" s="74"/>
      <c r="BK667" s="74"/>
      <c r="BL667" s="74"/>
      <c r="BM667" s="74"/>
      <c r="BN667" s="74"/>
      <c r="BO667" s="74"/>
      <c r="BP667" s="74"/>
      <c r="BQ667" s="74"/>
      <c r="BR667" s="74"/>
      <c r="BS667" s="74"/>
      <c r="BT667" s="74"/>
      <c r="BU667" s="74"/>
      <c r="FA667" s="72"/>
      <c r="FB667" s="72"/>
      <c r="FC667" s="72"/>
      <c r="FD667" s="72"/>
      <c r="FE667" s="72"/>
      <c r="FF667" s="72"/>
      <c r="FG667" s="72"/>
      <c r="FH667" s="72"/>
      <c r="FI667" s="72"/>
      <c r="FJ667" s="72"/>
      <c r="FK667" s="72"/>
      <c r="FL667" s="72"/>
    </row>
    <row r="668" spans="24:168">
      <c r="X668" s="75"/>
      <c r="Z668" s="75"/>
      <c r="AA668" s="75"/>
      <c r="AB668" s="75"/>
      <c r="AC668" s="75"/>
      <c r="AD668" s="75"/>
      <c r="AE668" s="75"/>
      <c r="AL668" s="79"/>
      <c r="AM668" s="79"/>
      <c r="AN668" s="79"/>
      <c r="AO668" s="79"/>
      <c r="AP668" s="79"/>
      <c r="AQ668" s="79"/>
      <c r="AR668" s="79"/>
      <c r="AS668" s="79"/>
      <c r="AT668" s="79"/>
      <c r="AU668" s="79"/>
      <c r="AV668" s="79"/>
      <c r="BA668" s="80"/>
      <c r="BH668" s="74"/>
      <c r="BI668" s="74"/>
      <c r="BJ668" s="74"/>
      <c r="BK668" s="74"/>
      <c r="BL668" s="74"/>
      <c r="BM668" s="74"/>
      <c r="BN668" s="74"/>
      <c r="BO668" s="74"/>
      <c r="BP668" s="74"/>
      <c r="BQ668" s="74"/>
      <c r="BR668" s="74"/>
      <c r="BS668" s="74"/>
      <c r="BT668" s="74"/>
      <c r="BU668" s="74"/>
      <c r="FA668" s="72"/>
      <c r="FB668" s="72"/>
      <c r="FC668" s="72"/>
      <c r="FD668" s="72"/>
      <c r="FE668" s="72"/>
      <c r="FF668" s="72"/>
      <c r="FG668" s="72"/>
      <c r="FH668" s="72"/>
      <c r="FI668" s="72"/>
      <c r="FJ668" s="72"/>
      <c r="FK668" s="72"/>
      <c r="FL668" s="72"/>
    </row>
    <row r="669" spans="24:168">
      <c r="X669" s="75"/>
      <c r="Z669" s="75"/>
      <c r="AA669" s="75"/>
      <c r="AB669" s="75"/>
      <c r="AC669" s="75"/>
      <c r="AD669" s="75"/>
      <c r="AE669" s="75"/>
      <c r="AL669" s="79"/>
      <c r="AM669" s="79"/>
      <c r="AN669" s="79"/>
      <c r="AO669" s="79"/>
      <c r="AP669" s="79"/>
      <c r="AQ669" s="79"/>
      <c r="AR669" s="79"/>
      <c r="AS669" s="79"/>
      <c r="AT669" s="79"/>
      <c r="AU669" s="79"/>
      <c r="AV669" s="79"/>
      <c r="BA669" s="80"/>
      <c r="BH669" s="74"/>
      <c r="BI669" s="74"/>
      <c r="BJ669" s="74"/>
      <c r="BK669" s="74"/>
      <c r="BL669" s="74"/>
      <c r="BM669" s="74"/>
      <c r="BN669" s="74"/>
      <c r="BO669" s="74"/>
      <c r="BP669" s="74"/>
      <c r="BQ669" s="74"/>
      <c r="BR669" s="74"/>
      <c r="BS669" s="74"/>
      <c r="BT669" s="74"/>
      <c r="BU669" s="74"/>
      <c r="FA669" s="72"/>
      <c r="FB669" s="72"/>
      <c r="FC669" s="72"/>
      <c r="FD669" s="72"/>
      <c r="FE669" s="72"/>
      <c r="FF669" s="72"/>
      <c r="FG669" s="72"/>
      <c r="FH669" s="72"/>
      <c r="FI669" s="72"/>
      <c r="FJ669" s="72"/>
      <c r="FK669" s="72"/>
      <c r="FL669" s="72"/>
    </row>
    <row r="670" spans="24:168">
      <c r="X670" s="75"/>
      <c r="Z670" s="75"/>
      <c r="AA670" s="75"/>
      <c r="AB670" s="75"/>
      <c r="AC670" s="75"/>
      <c r="AD670" s="75"/>
      <c r="AE670" s="75"/>
      <c r="AL670" s="79"/>
      <c r="AM670" s="79"/>
      <c r="AN670" s="79"/>
      <c r="AO670" s="79"/>
      <c r="AP670" s="79"/>
      <c r="AQ670" s="79"/>
      <c r="AR670" s="79"/>
      <c r="AS670" s="79"/>
      <c r="AT670" s="79"/>
      <c r="AU670" s="79"/>
      <c r="AV670" s="79"/>
      <c r="BA670" s="80"/>
      <c r="BH670" s="74"/>
      <c r="BI670" s="74"/>
      <c r="BJ670" s="74"/>
      <c r="BK670" s="74"/>
      <c r="BL670" s="74"/>
      <c r="BM670" s="74"/>
      <c r="BN670" s="74"/>
      <c r="BO670" s="74"/>
      <c r="BP670" s="74"/>
      <c r="BQ670" s="74"/>
      <c r="BR670" s="74"/>
      <c r="BS670" s="74"/>
      <c r="BT670" s="74"/>
      <c r="BU670" s="74"/>
      <c r="FA670" s="72"/>
      <c r="FB670" s="72"/>
      <c r="FC670" s="72"/>
      <c r="FD670" s="72"/>
      <c r="FE670" s="72"/>
      <c r="FF670" s="72"/>
      <c r="FG670" s="72"/>
      <c r="FH670" s="72"/>
      <c r="FI670" s="72"/>
      <c r="FJ670" s="72"/>
      <c r="FK670" s="72"/>
      <c r="FL670" s="72"/>
    </row>
    <row r="671" spans="24:168">
      <c r="X671" s="75"/>
      <c r="Z671" s="75"/>
      <c r="AA671" s="75"/>
      <c r="AB671" s="75"/>
      <c r="AC671" s="75"/>
      <c r="AD671" s="75"/>
      <c r="AE671" s="75"/>
      <c r="AL671" s="79"/>
      <c r="AM671" s="79"/>
      <c r="AN671" s="79"/>
      <c r="AO671" s="79"/>
      <c r="AP671" s="79"/>
      <c r="AQ671" s="79"/>
      <c r="AR671" s="79"/>
      <c r="AS671" s="79"/>
      <c r="AT671" s="79"/>
      <c r="AU671" s="79"/>
      <c r="AV671" s="79"/>
      <c r="BA671" s="80"/>
      <c r="BH671" s="74"/>
      <c r="BI671" s="74"/>
      <c r="BJ671" s="74"/>
      <c r="BK671" s="74"/>
      <c r="BL671" s="74"/>
      <c r="BM671" s="74"/>
      <c r="BN671" s="74"/>
      <c r="BO671" s="74"/>
      <c r="BP671" s="74"/>
      <c r="BQ671" s="74"/>
      <c r="BR671" s="74"/>
      <c r="BS671" s="74"/>
      <c r="BT671" s="74"/>
      <c r="BU671" s="74"/>
      <c r="FA671" s="72"/>
      <c r="FB671" s="72"/>
      <c r="FC671" s="72"/>
      <c r="FD671" s="72"/>
      <c r="FE671" s="72"/>
      <c r="FF671" s="72"/>
      <c r="FG671" s="72"/>
      <c r="FH671" s="72"/>
      <c r="FI671" s="72"/>
      <c r="FJ671" s="72"/>
      <c r="FK671" s="72"/>
      <c r="FL671" s="72"/>
    </row>
    <row r="672" spans="24:168">
      <c r="X672" s="75"/>
      <c r="Z672" s="75"/>
      <c r="AA672" s="75"/>
      <c r="AB672" s="75"/>
      <c r="AC672" s="75"/>
      <c r="AD672" s="75"/>
      <c r="AE672" s="75"/>
      <c r="AL672" s="79"/>
      <c r="AM672" s="79"/>
      <c r="AN672" s="79"/>
      <c r="AO672" s="79"/>
      <c r="AP672" s="79"/>
      <c r="AQ672" s="79"/>
      <c r="AR672" s="79"/>
      <c r="AS672" s="79"/>
      <c r="AT672" s="79"/>
      <c r="AU672" s="79"/>
      <c r="AV672" s="79"/>
      <c r="BA672" s="80"/>
      <c r="BH672" s="74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  <c r="BT672" s="74"/>
      <c r="BU672" s="74"/>
      <c r="FA672" s="72"/>
      <c r="FB672" s="72"/>
      <c r="FC672" s="72"/>
      <c r="FD672" s="72"/>
      <c r="FE672" s="72"/>
      <c r="FF672" s="72"/>
      <c r="FG672" s="72"/>
      <c r="FH672" s="72"/>
      <c r="FI672" s="72"/>
      <c r="FJ672" s="72"/>
      <c r="FK672" s="72"/>
      <c r="FL672" s="72"/>
    </row>
    <row r="673" spans="24:168">
      <c r="X673" s="75"/>
      <c r="Z673" s="75"/>
      <c r="AA673" s="75"/>
      <c r="AB673" s="75"/>
      <c r="AC673" s="75"/>
      <c r="AD673" s="75"/>
      <c r="AE673" s="75"/>
      <c r="AL673" s="79"/>
      <c r="AM673" s="79"/>
      <c r="AN673" s="79"/>
      <c r="AO673" s="79"/>
      <c r="AP673" s="79"/>
      <c r="AQ673" s="79"/>
      <c r="AR673" s="79"/>
      <c r="AS673" s="79"/>
      <c r="AT673" s="79"/>
      <c r="AU673" s="79"/>
      <c r="AV673" s="79"/>
      <c r="BA673" s="80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FA673" s="72"/>
      <c r="FB673" s="72"/>
      <c r="FC673" s="72"/>
      <c r="FD673" s="72"/>
      <c r="FE673" s="72"/>
      <c r="FF673" s="72"/>
      <c r="FG673" s="72"/>
      <c r="FH673" s="72"/>
      <c r="FI673" s="72"/>
      <c r="FJ673" s="72"/>
      <c r="FK673" s="72"/>
      <c r="FL673" s="72"/>
    </row>
    <row r="674" spans="24:168">
      <c r="X674" s="75"/>
      <c r="Z674" s="75"/>
      <c r="AA674" s="75"/>
      <c r="AB674" s="75"/>
      <c r="AC674" s="75"/>
      <c r="AD674" s="75"/>
      <c r="AE674" s="75"/>
      <c r="AL674" s="79"/>
      <c r="AM674" s="79"/>
      <c r="AN674" s="79"/>
      <c r="AO674" s="79"/>
      <c r="AP674" s="79"/>
      <c r="AQ674" s="79"/>
      <c r="AR674" s="79"/>
      <c r="AS674" s="79"/>
      <c r="AT674" s="79"/>
      <c r="AU674" s="79"/>
      <c r="AV674" s="79"/>
      <c r="BA674" s="80"/>
      <c r="BH674" s="74"/>
      <c r="BI674" s="74"/>
      <c r="BJ674" s="74"/>
      <c r="BK674" s="74"/>
      <c r="BL674" s="74"/>
      <c r="BM674" s="74"/>
      <c r="BN674" s="74"/>
      <c r="BO674" s="74"/>
      <c r="BP674" s="74"/>
      <c r="BQ674" s="74"/>
      <c r="BR674" s="74"/>
      <c r="BS674" s="74"/>
      <c r="BT674" s="74"/>
      <c r="BU674" s="74"/>
      <c r="FA674" s="72"/>
      <c r="FB674" s="72"/>
      <c r="FC674" s="72"/>
      <c r="FD674" s="72"/>
      <c r="FE674" s="72"/>
      <c r="FF674" s="72"/>
      <c r="FG674" s="72"/>
      <c r="FH674" s="72"/>
      <c r="FI674" s="72"/>
      <c r="FJ674" s="72"/>
      <c r="FK674" s="72"/>
      <c r="FL674" s="72"/>
    </row>
    <row r="675" spans="24:168">
      <c r="X675" s="75"/>
      <c r="Z675" s="75"/>
      <c r="AA675" s="75"/>
      <c r="AB675" s="75"/>
      <c r="AC675" s="75"/>
      <c r="AD675" s="75"/>
      <c r="AE675" s="75"/>
      <c r="AL675" s="79"/>
      <c r="AM675" s="79"/>
      <c r="AN675" s="79"/>
      <c r="AO675" s="79"/>
      <c r="AP675" s="79"/>
      <c r="AQ675" s="79"/>
      <c r="AR675" s="79"/>
      <c r="AS675" s="79"/>
      <c r="AT675" s="79"/>
      <c r="AU675" s="79"/>
      <c r="AV675" s="79"/>
      <c r="BA675" s="80"/>
      <c r="BH675" s="74"/>
      <c r="BI675" s="74"/>
      <c r="BJ675" s="74"/>
      <c r="BK675" s="74"/>
      <c r="BL675" s="74"/>
      <c r="BM675" s="74"/>
      <c r="BN675" s="74"/>
      <c r="BO675" s="74"/>
      <c r="BP675" s="74"/>
      <c r="BQ675" s="74"/>
      <c r="BR675" s="74"/>
      <c r="BS675" s="74"/>
      <c r="BT675" s="74"/>
      <c r="BU675" s="74"/>
      <c r="FA675" s="72"/>
      <c r="FB675" s="72"/>
      <c r="FC675" s="72"/>
      <c r="FD675" s="72"/>
      <c r="FE675" s="72"/>
      <c r="FF675" s="72"/>
      <c r="FG675" s="72"/>
      <c r="FH675" s="72"/>
      <c r="FI675" s="72"/>
      <c r="FJ675" s="72"/>
      <c r="FK675" s="72"/>
      <c r="FL675" s="72"/>
    </row>
    <row r="676" spans="24:168">
      <c r="X676" s="75"/>
      <c r="Z676" s="75"/>
      <c r="AA676" s="75"/>
      <c r="AB676" s="75"/>
      <c r="AC676" s="75"/>
      <c r="AD676" s="75"/>
      <c r="AE676" s="75"/>
      <c r="AL676" s="79"/>
      <c r="AM676" s="79"/>
      <c r="AN676" s="79"/>
      <c r="AO676" s="79"/>
      <c r="AP676" s="79"/>
      <c r="AQ676" s="79"/>
      <c r="AR676" s="79"/>
      <c r="AS676" s="79"/>
      <c r="AT676" s="79"/>
      <c r="AU676" s="79"/>
      <c r="AV676" s="79"/>
      <c r="BA676" s="80"/>
      <c r="BH676" s="74"/>
      <c r="BI676" s="74"/>
      <c r="BJ676" s="74"/>
      <c r="BK676" s="74"/>
      <c r="BL676" s="74"/>
      <c r="BM676" s="74"/>
      <c r="BN676" s="74"/>
      <c r="BO676" s="74"/>
      <c r="BP676" s="74"/>
      <c r="BQ676" s="74"/>
      <c r="BR676" s="74"/>
      <c r="BS676" s="74"/>
      <c r="BT676" s="74"/>
      <c r="BU676" s="74"/>
      <c r="FA676" s="72"/>
      <c r="FB676" s="72"/>
      <c r="FC676" s="72"/>
      <c r="FD676" s="72"/>
      <c r="FE676" s="72"/>
      <c r="FF676" s="72"/>
      <c r="FG676" s="72"/>
      <c r="FH676" s="72"/>
      <c r="FI676" s="72"/>
      <c r="FJ676" s="72"/>
      <c r="FK676" s="72"/>
      <c r="FL676" s="72"/>
    </row>
    <row r="677" spans="24:168">
      <c r="X677" s="75"/>
      <c r="Z677" s="75"/>
      <c r="AA677" s="75"/>
      <c r="AB677" s="75"/>
      <c r="AC677" s="75"/>
      <c r="AD677" s="75"/>
      <c r="AE677" s="75"/>
      <c r="AL677" s="79"/>
      <c r="AM677" s="79"/>
      <c r="AN677" s="79"/>
      <c r="AO677" s="79"/>
      <c r="AP677" s="79"/>
      <c r="AQ677" s="79"/>
      <c r="AR677" s="79"/>
      <c r="AS677" s="79"/>
      <c r="AT677" s="79"/>
      <c r="AU677" s="79"/>
      <c r="AV677" s="79"/>
      <c r="BA677" s="80"/>
      <c r="BH677" s="74"/>
      <c r="BI677" s="74"/>
      <c r="BJ677" s="74"/>
      <c r="BK677" s="74"/>
      <c r="BL677" s="74"/>
      <c r="BM677" s="74"/>
      <c r="BN677" s="74"/>
      <c r="BO677" s="74"/>
      <c r="BP677" s="74"/>
      <c r="BQ677" s="74"/>
      <c r="BR677" s="74"/>
      <c r="BS677" s="74"/>
      <c r="BT677" s="74"/>
      <c r="BU677" s="74"/>
      <c r="FA677" s="72"/>
      <c r="FB677" s="72"/>
      <c r="FC677" s="72"/>
      <c r="FD677" s="72"/>
      <c r="FE677" s="72"/>
      <c r="FF677" s="72"/>
      <c r="FG677" s="72"/>
      <c r="FH677" s="72"/>
      <c r="FI677" s="72"/>
      <c r="FJ677" s="72"/>
      <c r="FK677" s="72"/>
      <c r="FL677" s="72"/>
    </row>
    <row r="678" spans="24:168">
      <c r="X678" s="75"/>
      <c r="Z678" s="79"/>
      <c r="AA678" s="79"/>
      <c r="AB678" s="79"/>
      <c r="AC678" s="79"/>
      <c r="AD678" s="79"/>
      <c r="AE678" s="79"/>
      <c r="AF678" s="79"/>
      <c r="AG678" s="79"/>
      <c r="AH678" s="79"/>
      <c r="AI678" s="79"/>
      <c r="AJ678" s="79"/>
      <c r="AK678" s="79"/>
      <c r="AL678" s="79"/>
      <c r="AM678" s="79"/>
      <c r="AN678" s="79"/>
      <c r="AO678" s="79"/>
      <c r="AP678" s="79"/>
      <c r="AQ678" s="79"/>
      <c r="AR678" s="79"/>
      <c r="AS678" s="79"/>
      <c r="AT678" s="79"/>
      <c r="AU678" s="79"/>
      <c r="AV678" s="79"/>
      <c r="BA678" s="80"/>
      <c r="BH678" s="74"/>
      <c r="BI678" s="74"/>
      <c r="BJ678" s="74"/>
      <c r="BK678" s="74"/>
      <c r="BL678" s="74"/>
      <c r="BM678" s="74"/>
      <c r="BN678" s="74"/>
      <c r="BO678" s="74"/>
      <c r="BP678" s="74"/>
      <c r="BQ678" s="74"/>
      <c r="BR678" s="74"/>
      <c r="BS678" s="74"/>
      <c r="BT678" s="74"/>
      <c r="BU678" s="74"/>
      <c r="FA678" s="72"/>
      <c r="FB678" s="72"/>
      <c r="FC678" s="72"/>
      <c r="FD678" s="72"/>
      <c r="FE678" s="72"/>
      <c r="FF678" s="72"/>
      <c r="FG678" s="72"/>
      <c r="FH678" s="72"/>
      <c r="FI678" s="72"/>
      <c r="FJ678" s="72"/>
      <c r="FK678" s="72"/>
      <c r="FL678" s="72"/>
    </row>
    <row r="679" spans="24:168">
      <c r="X679" s="75"/>
      <c r="Z679" s="75"/>
      <c r="AA679" s="75"/>
      <c r="AB679" s="75"/>
      <c r="AC679" s="75"/>
      <c r="AD679" s="75"/>
      <c r="AE679" s="75"/>
      <c r="AK679" s="79"/>
      <c r="AL679" s="79"/>
      <c r="AM679" s="79"/>
      <c r="AN679" s="79"/>
      <c r="AO679" s="79"/>
      <c r="AP679" s="79"/>
      <c r="AQ679" s="79"/>
      <c r="AR679" s="79"/>
      <c r="AS679" s="79"/>
      <c r="AT679" s="79"/>
      <c r="AU679" s="79"/>
      <c r="AV679" s="79"/>
      <c r="BA679" s="80"/>
      <c r="BH679" s="74"/>
      <c r="BI679" s="74"/>
      <c r="BJ679" s="74"/>
      <c r="BK679" s="74"/>
      <c r="BL679" s="74"/>
      <c r="BM679" s="74"/>
      <c r="BN679" s="74"/>
      <c r="BO679" s="74"/>
      <c r="BP679" s="74"/>
      <c r="BQ679" s="74"/>
      <c r="BR679" s="74"/>
      <c r="BS679" s="74"/>
      <c r="BT679" s="74"/>
      <c r="BU679" s="74"/>
      <c r="FA679" s="72"/>
      <c r="FB679" s="72"/>
      <c r="FC679" s="72"/>
      <c r="FD679" s="72"/>
      <c r="FE679" s="72"/>
      <c r="FF679" s="72"/>
      <c r="FG679" s="72"/>
      <c r="FH679" s="72"/>
      <c r="FI679" s="72"/>
      <c r="FJ679" s="72"/>
      <c r="FK679" s="72"/>
      <c r="FL679" s="72"/>
    </row>
    <row r="680" spans="24:168">
      <c r="X680" s="75"/>
      <c r="Z680" s="75"/>
      <c r="AA680" s="75"/>
      <c r="AB680" s="75"/>
      <c r="AC680" s="75"/>
      <c r="AD680" s="75"/>
      <c r="AE680" s="75"/>
      <c r="AK680" s="79"/>
      <c r="AL680" s="79"/>
      <c r="AM680" s="79"/>
      <c r="AN680" s="79"/>
      <c r="AO680" s="79"/>
      <c r="AP680" s="79"/>
      <c r="AQ680" s="79"/>
      <c r="AR680" s="79"/>
      <c r="AS680" s="79"/>
      <c r="AT680" s="79"/>
      <c r="AU680" s="79"/>
      <c r="AV680" s="79"/>
      <c r="BA680" s="80"/>
      <c r="BH680" s="74"/>
      <c r="BI680" s="74"/>
      <c r="BJ680" s="74"/>
      <c r="BK680" s="74"/>
      <c r="BL680" s="74"/>
      <c r="BM680" s="74"/>
      <c r="BN680" s="74"/>
      <c r="BO680" s="74"/>
      <c r="BP680" s="74"/>
      <c r="BQ680" s="74"/>
      <c r="BR680" s="74"/>
      <c r="BS680" s="74"/>
      <c r="BT680" s="74"/>
      <c r="BU680" s="74"/>
      <c r="FA680" s="72"/>
      <c r="FB680" s="72"/>
      <c r="FC680" s="72"/>
      <c r="FD680" s="72"/>
      <c r="FE680" s="72"/>
      <c r="FF680" s="72"/>
      <c r="FG680" s="72"/>
      <c r="FH680" s="72"/>
      <c r="FI680" s="72"/>
      <c r="FJ680" s="72"/>
      <c r="FK680" s="72"/>
      <c r="FL680" s="72"/>
    </row>
    <row r="681" spans="24:168">
      <c r="X681" s="75"/>
      <c r="Z681" s="75"/>
      <c r="AA681" s="75"/>
      <c r="AB681" s="75"/>
      <c r="AC681" s="75"/>
      <c r="AD681" s="75"/>
      <c r="AE681" s="75"/>
      <c r="AK681" s="79"/>
      <c r="AL681" s="79"/>
      <c r="AM681" s="79"/>
      <c r="AN681" s="79"/>
      <c r="AO681" s="79"/>
      <c r="AP681" s="79"/>
      <c r="AQ681" s="79"/>
      <c r="AR681" s="79"/>
      <c r="AS681" s="79"/>
      <c r="AT681" s="79"/>
      <c r="AU681" s="79"/>
      <c r="AV681" s="79"/>
      <c r="BA681" s="80"/>
      <c r="BH681" s="74"/>
      <c r="BI681" s="74"/>
      <c r="BJ681" s="74"/>
      <c r="BK681" s="74"/>
      <c r="BL681" s="74"/>
      <c r="BM681" s="74"/>
      <c r="BN681" s="74"/>
      <c r="BO681" s="74"/>
      <c r="BP681" s="74"/>
      <c r="BQ681" s="74"/>
      <c r="BR681" s="74"/>
      <c r="BS681" s="74"/>
      <c r="BT681" s="74"/>
      <c r="BU681" s="74"/>
      <c r="FA681" s="72"/>
      <c r="FB681" s="72"/>
      <c r="FC681" s="72"/>
      <c r="FD681" s="72"/>
      <c r="FE681" s="72"/>
      <c r="FF681" s="72"/>
      <c r="FG681" s="72"/>
      <c r="FH681" s="72"/>
      <c r="FI681" s="72"/>
      <c r="FJ681" s="72"/>
      <c r="FK681" s="72"/>
      <c r="FL681" s="72"/>
    </row>
    <row r="682" spans="24:168">
      <c r="X682" s="75"/>
      <c r="Z682" s="75"/>
      <c r="AA682" s="75"/>
      <c r="AB682" s="75"/>
      <c r="AC682" s="75"/>
      <c r="AD682" s="75"/>
      <c r="AE682" s="75"/>
      <c r="AK682" s="79"/>
      <c r="AL682" s="79"/>
      <c r="AM682" s="79"/>
      <c r="AN682" s="79"/>
      <c r="AO682" s="79"/>
      <c r="AP682" s="79"/>
      <c r="AQ682" s="79"/>
      <c r="AR682" s="79"/>
      <c r="AS682" s="79"/>
      <c r="AT682" s="79"/>
      <c r="AU682" s="79"/>
      <c r="AV682" s="79"/>
      <c r="BA682" s="80"/>
      <c r="BH682" s="74"/>
      <c r="BI682" s="74"/>
      <c r="BJ682" s="74"/>
      <c r="BK682" s="74"/>
      <c r="BL682" s="74"/>
      <c r="BM682" s="74"/>
      <c r="BN682" s="74"/>
      <c r="BO682" s="74"/>
      <c r="BP682" s="74"/>
      <c r="BQ682" s="74"/>
      <c r="BR682" s="74"/>
      <c r="BS682" s="74"/>
      <c r="BT682" s="74"/>
      <c r="BU682" s="74"/>
      <c r="FA682" s="72"/>
      <c r="FB682" s="72"/>
      <c r="FC682" s="72"/>
      <c r="FD682" s="72"/>
      <c r="FE682" s="72"/>
      <c r="FF682" s="72"/>
      <c r="FG682" s="72"/>
      <c r="FH682" s="72"/>
      <c r="FI682" s="72"/>
      <c r="FJ682" s="72"/>
      <c r="FK682" s="72"/>
      <c r="FL682" s="72"/>
    </row>
    <row r="683" spans="24:168">
      <c r="X683" s="75"/>
      <c r="Z683" s="75"/>
      <c r="AA683" s="75"/>
      <c r="AB683" s="75"/>
      <c r="AC683" s="75"/>
      <c r="AD683" s="75"/>
      <c r="AE683" s="75"/>
      <c r="AK683" s="79"/>
      <c r="AL683" s="79"/>
      <c r="AM683" s="79"/>
      <c r="AN683" s="79"/>
      <c r="AO683" s="79"/>
      <c r="AP683" s="79"/>
      <c r="AQ683" s="79"/>
      <c r="AR683" s="79"/>
      <c r="AS683" s="79"/>
      <c r="AT683" s="79"/>
      <c r="AU683" s="79"/>
      <c r="AV683" s="79"/>
      <c r="BA683" s="80"/>
      <c r="BH683" s="74"/>
      <c r="BI683" s="74"/>
      <c r="BJ683" s="74"/>
      <c r="BK683" s="74"/>
      <c r="BL683" s="74"/>
      <c r="BM683" s="74"/>
      <c r="BN683" s="74"/>
      <c r="BO683" s="74"/>
      <c r="BP683" s="74"/>
      <c r="BQ683" s="74"/>
      <c r="BR683" s="74"/>
      <c r="BS683" s="74"/>
      <c r="BT683" s="74"/>
      <c r="BU683" s="74"/>
      <c r="FA683" s="72"/>
      <c r="FB683" s="72"/>
      <c r="FC683" s="72"/>
      <c r="FD683" s="72"/>
      <c r="FE683" s="72"/>
      <c r="FF683" s="72"/>
      <c r="FG683" s="72"/>
      <c r="FH683" s="72"/>
      <c r="FI683" s="72"/>
      <c r="FJ683" s="72"/>
      <c r="FK683" s="72"/>
      <c r="FL683" s="72"/>
    </row>
    <row r="684" spans="24:168">
      <c r="X684" s="75"/>
      <c r="Z684" s="75"/>
      <c r="AA684" s="75"/>
      <c r="AB684" s="75"/>
      <c r="AC684" s="75"/>
      <c r="AD684" s="75"/>
      <c r="AE684" s="75"/>
      <c r="AK684" s="79"/>
      <c r="AL684" s="79"/>
      <c r="AM684" s="79"/>
      <c r="AN684" s="79"/>
      <c r="AO684" s="79"/>
      <c r="AP684" s="79"/>
      <c r="AQ684" s="79"/>
      <c r="AR684" s="79"/>
      <c r="AS684" s="79"/>
      <c r="AT684" s="79"/>
      <c r="AU684" s="79"/>
      <c r="AV684" s="79"/>
      <c r="BA684" s="80"/>
      <c r="BH684" s="74"/>
      <c r="BI684" s="74"/>
      <c r="BJ684" s="74"/>
      <c r="BK684" s="74"/>
      <c r="BL684" s="74"/>
      <c r="BM684" s="74"/>
      <c r="BN684" s="74"/>
      <c r="BO684" s="74"/>
      <c r="BP684" s="74"/>
      <c r="BQ684" s="74"/>
      <c r="BR684" s="74"/>
      <c r="BS684" s="74"/>
      <c r="BT684" s="74"/>
      <c r="BU684" s="74"/>
      <c r="FA684" s="72"/>
      <c r="FB684" s="72"/>
      <c r="FC684" s="72"/>
      <c r="FD684" s="72"/>
      <c r="FE684" s="72"/>
      <c r="FF684" s="72"/>
      <c r="FG684" s="72"/>
      <c r="FH684" s="72"/>
      <c r="FI684" s="72"/>
      <c r="FJ684" s="72"/>
      <c r="FK684" s="72"/>
      <c r="FL684" s="72"/>
    </row>
    <row r="685" spans="24:168">
      <c r="X685" s="75"/>
      <c r="Z685" s="75"/>
      <c r="AA685" s="75"/>
      <c r="AB685" s="75"/>
      <c r="AC685" s="75"/>
      <c r="AD685" s="75"/>
      <c r="AE685" s="75"/>
      <c r="AK685" s="79"/>
      <c r="AL685" s="79"/>
      <c r="AM685" s="79"/>
      <c r="AN685" s="79"/>
      <c r="AO685" s="79"/>
      <c r="AP685" s="79"/>
      <c r="AQ685" s="79"/>
      <c r="AR685" s="79"/>
      <c r="AS685" s="79"/>
      <c r="AT685" s="79"/>
      <c r="AU685" s="79"/>
      <c r="AV685" s="79"/>
      <c r="BA685" s="80"/>
      <c r="BH685" s="74"/>
      <c r="BI685" s="74"/>
      <c r="BJ685" s="74"/>
      <c r="BK685" s="74"/>
      <c r="BL685" s="74"/>
      <c r="BM685" s="74"/>
      <c r="BN685" s="74"/>
      <c r="BO685" s="74"/>
      <c r="BP685" s="74"/>
      <c r="BQ685" s="74"/>
      <c r="BR685" s="74"/>
      <c r="BS685" s="74"/>
      <c r="BT685" s="74"/>
      <c r="BU685" s="74"/>
      <c r="FA685" s="72"/>
      <c r="FB685" s="72"/>
      <c r="FC685" s="72"/>
      <c r="FD685" s="72"/>
      <c r="FE685" s="72"/>
      <c r="FF685" s="72"/>
      <c r="FG685" s="72"/>
      <c r="FH685" s="72"/>
      <c r="FI685" s="72"/>
      <c r="FJ685" s="72"/>
      <c r="FK685" s="72"/>
      <c r="FL685" s="72"/>
    </row>
    <row r="686" spans="24:168">
      <c r="X686" s="75"/>
      <c r="Z686" s="75"/>
      <c r="AA686" s="75"/>
      <c r="AB686" s="75"/>
      <c r="AC686" s="75"/>
      <c r="AD686" s="75"/>
      <c r="AE686" s="75"/>
      <c r="AK686" s="79"/>
      <c r="AL686" s="79"/>
      <c r="AM686" s="79"/>
      <c r="AN686" s="79"/>
      <c r="AO686" s="79"/>
      <c r="AP686" s="79"/>
      <c r="AQ686" s="79"/>
      <c r="AR686" s="79"/>
      <c r="AS686" s="79"/>
      <c r="AT686" s="79"/>
      <c r="AU686" s="79"/>
      <c r="AV686" s="79"/>
      <c r="BA686" s="80"/>
      <c r="BG686" s="74"/>
      <c r="BH686" s="74"/>
      <c r="BI686" s="74"/>
      <c r="BJ686" s="74"/>
      <c r="BK686" s="74"/>
      <c r="BL686" s="74"/>
      <c r="BM686" s="74"/>
      <c r="BN686" s="74"/>
      <c r="BO686" s="74"/>
      <c r="BP686" s="74"/>
      <c r="BQ686" s="74"/>
      <c r="BR686" s="74"/>
      <c r="BS686" s="74"/>
      <c r="BT686" s="74"/>
      <c r="BU686" s="74"/>
      <c r="FA686" s="72"/>
      <c r="FB686" s="72"/>
      <c r="FC686" s="72"/>
      <c r="FD686" s="72"/>
      <c r="FE686" s="72"/>
      <c r="FF686" s="72"/>
      <c r="FG686" s="72"/>
      <c r="FH686" s="72"/>
      <c r="FI686" s="72"/>
      <c r="FJ686" s="72"/>
      <c r="FK686" s="72"/>
      <c r="FL686" s="72"/>
    </row>
    <row r="687" spans="24:168">
      <c r="X687" s="75"/>
      <c r="Z687" s="75"/>
      <c r="AA687" s="75"/>
      <c r="AB687" s="75"/>
      <c r="AC687" s="75"/>
      <c r="AD687" s="75"/>
      <c r="AE687" s="75"/>
      <c r="AK687" s="79"/>
      <c r="AL687" s="79"/>
      <c r="AM687" s="79"/>
      <c r="AN687" s="79"/>
      <c r="AO687" s="79"/>
      <c r="AP687" s="80"/>
      <c r="AQ687" s="79"/>
      <c r="AR687" s="79"/>
      <c r="AS687" s="79"/>
      <c r="AT687" s="79"/>
      <c r="AU687" s="79"/>
      <c r="AV687" s="79"/>
      <c r="BA687" s="80"/>
      <c r="BG687" s="74"/>
      <c r="BI687" s="74"/>
      <c r="BJ687" s="74"/>
      <c r="BK687" s="74"/>
      <c r="BL687" s="74"/>
      <c r="BM687" s="74"/>
      <c r="BN687" s="74"/>
      <c r="BO687" s="74"/>
      <c r="BP687" s="74"/>
      <c r="BQ687" s="74"/>
      <c r="BR687" s="74"/>
      <c r="BS687" s="74"/>
      <c r="BT687" s="74"/>
      <c r="BU687" s="74"/>
      <c r="EP687" s="72"/>
      <c r="EQ687" s="72"/>
      <c r="ER687" s="72"/>
      <c r="ES687" s="72"/>
      <c r="ET687" s="72"/>
      <c r="EU687" s="72"/>
      <c r="EV687" s="72"/>
      <c r="EW687" s="72"/>
      <c r="EX687" s="72"/>
      <c r="EY687" s="72"/>
      <c r="EZ687" s="72"/>
      <c r="FA687" s="72"/>
      <c r="FB687" s="72"/>
      <c r="FC687" s="72"/>
      <c r="FD687" s="72"/>
      <c r="FE687" s="72"/>
      <c r="FF687" s="72"/>
      <c r="FG687" s="72"/>
      <c r="FH687" s="72"/>
      <c r="FI687" s="72"/>
      <c r="FJ687" s="72"/>
      <c r="FK687" s="72"/>
      <c r="FL687" s="72"/>
    </row>
    <row r="688" spans="24:168">
      <c r="X688" s="75"/>
      <c r="Z688" s="75"/>
      <c r="AA688" s="75"/>
      <c r="AB688" s="75"/>
      <c r="AC688" s="75"/>
      <c r="AD688" s="75"/>
      <c r="AE688" s="75"/>
      <c r="AK688" s="79"/>
      <c r="AL688" s="79"/>
      <c r="AM688" s="79"/>
      <c r="AN688" s="79"/>
      <c r="AO688" s="79"/>
      <c r="AP688" s="79"/>
      <c r="AQ688" s="79"/>
      <c r="AR688" s="79"/>
      <c r="AS688" s="79"/>
      <c r="AT688" s="79"/>
      <c r="AU688" s="79"/>
      <c r="AV688" s="79"/>
      <c r="BA688" s="80"/>
      <c r="BI688" s="74"/>
      <c r="BJ688" s="74"/>
      <c r="BK688" s="74"/>
      <c r="BL688" s="74"/>
      <c r="BM688" s="74"/>
      <c r="BN688" s="74"/>
      <c r="BO688" s="74"/>
      <c r="BP688" s="74"/>
      <c r="BQ688" s="74"/>
      <c r="BR688" s="74"/>
      <c r="BS688" s="74"/>
      <c r="BT688" s="74"/>
      <c r="BU688" s="74"/>
      <c r="EP688" s="72"/>
      <c r="EQ688" s="72"/>
      <c r="ER688" s="72"/>
      <c r="ES688" s="72"/>
      <c r="ET688" s="72"/>
      <c r="EU688" s="72"/>
      <c r="EV688" s="72"/>
      <c r="EW688" s="72"/>
      <c r="EX688" s="72"/>
      <c r="EY688" s="72"/>
      <c r="EZ688" s="72"/>
      <c r="FA688" s="72"/>
      <c r="FB688" s="72"/>
      <c r="FC688" s="72"/>
      <c r="FD688" s="72"/>
      <c r="FE688" s="72"/>
      <c r="FF688" s="72"/>
      <c r="FG688" s="72"/>
      <c r="FH688" s="72"/>
      <c r="FI688" s="72"/>
      <c r="FJ688" s="72"/>
      <c r="FK688" s="72"/>
      <c r="FL688" s="72"/>
    </row>
    <row r="689" spans="24:168">
      <c r="X689" s="75"/>
      <c r="Z689" s="75"/>
      <c r="AA689" s="75"/>
      <c r="AB689" s="75"/>
      <c r="AC689" s="75"/>
      <c r="AD689" s="75"/>
      <c r="AE689" s="75"/>
      <c r="AK689" s="79"/>
      <c r="AL689" s="79"/>
      <c r="AM689" s="79"/>
      <c r="AN689" s="79"/>
      <c r="AO689" s="79"/>
      <c r="AP689" s="79"/>
      <c r="AQ689" s="79"/>
      <c r="AR689" s="79"/>
      <c r="AS689" s="79"/>
      <c r="AT689" s="79"/>
      <c r="AU689" s="79"/>
      <c r="AV689" s="79"/>
      <c r="BA689" s="80"/>
      <c r="BI689" s="74"/>
      <c r="BJ689" s="74"/>
      <c r="BK689" s="74"/>
      <c r="BL689" s="74"/>
      <c r="BM689" s="74"/>
      <c r="BN689" s="74"/>
      <c r="BO689" s="74"/>
      <c r="BP689" s="74"/>
      <c r="BQ689" s="74"/>
      <c r="BR689" s="74"/>
      <c r="BS689" s="74"/>
      <c r="BT689" s="74"/>
      <c r="BU689" s="74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</row>
    <row r="690" spans="24:168">
      <c r="X690" s="75"/>
      <c r="Z690" s="75"/>
      <c r="AA690" s="75"/>
      <c r="AB690" s="75"/>
      <c r="AC690" s="75"/>
      <c r="AD690" s="75"/>
      <c r="AE690" s="75"/>
      <c r="AK690" s="79"/>
      <c r="AL690" s="79"/>
      <c r="AM690" s="79"/>
      <c r="AN690" s="79"/>
      <c r="AO690" s="79"/>
      <c r="AP690" s="79"/>
      <c r="AQ690" s="79"/>
      <c r="AR690" s="79"/>
      <c r="AS690" s="79"/>
      <c r="AT690" s="79"/>
      <c r="AU690" s="79"/>
      <c r="AV690" s="79"/>
      <c r="BA690" s="80"/>
      <c r="BI690" s="74"/>
      <c r="BJ690" s="74"/>
      <c r="BK690" s="74"/>
      <c r="BL690" s="74"/>
      <c r="BM690" s="74"/>
      <c r="BN690" s="74"/>
      <c r="BO690" s="74"/>
      <c r="BP690" s="74"/>
      <c r="BQ690" s="74"/>
      <c r="BR690" s="74"/>
      <c r="BS690" s="74"/>
      <c r="BT690" s="74"/>
      <c r="BU690" s="74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</row>
    <row r="691" spans="24:168">
      <c r="X691" s="75"/>
      <c r="Z691" s="75"/>
      <c r="AA691" s="75"/>
      <c r="AB691" s="75"/>
      <c r="AC691" s="75"/>
      <c r="AD691" s="75"/>
      <c r="AE691" s="75"/>
      <c r="AK691" s="79"/>
      <c r="AL691" s="79"/>
      <c r="AM691" s="79"/>
      <c r="AN691" s="79"/>
      <c r="AO691" s="79"/>
      <c r="AP691" s="79"/>
      <c r="AQ691" s="79"/>
      <c r="AR691" s="79"/>
      <c r="AS691" s="79"/>
      <c r="AT691" s="79"/>
      <c r="AU691" s="79"/>
      <c r="AV691" s="79"/>
      <c r="BA691" s="80"/>
      <c r="BI691" s="74"/>
      <c r="BJ691" s="74"/>
      <c r="BK691" s="74"/>
      <c r="BL691" s="74"/>
      <c r="BM691" s="74"/>
      <c r="BN691" s="74"/>
      <c r="BO691" s="74"/>
      <c r="BP691" s="74"/>
      <c r="BQ691" s="74"/>
      <c r="BR691" s="74"/>
      <c r="BS691" s="74"/>
      <c r="BT691" s="74"/>
      <c r="BU691" s="74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</row>
    <row r="692" spans="24:168">
      <c r="X692" s="75"/>
      <c r="Z692" s="75"/>
      <c r="AA692" s="75"/>
      <c r="AB692" s="75"/>
      <c r="AC692" s="75"/>
      <c r="AD692" s="75"/>
      <c r="AE692" s="75"/>
      <c r="AK692" s="79"/>
      <c r="AL692" s="79"/>
      <c r="AM692" s="79"/>
      <c r="AN692" s="79"/>
      <c r="AO692" s="79"/>
      <c r="AP692" s="79"/>
      <c r="AQ692" s="79"/>
      <c r="AR692" s="79"/>
      <c r="AS692" s="79"/>
      <c r="AT692" s="79"/>
      <c r="AU692" s="79"/>
      <c r="AV692" s="79"/>
      <c r="BA692" s="80"/>
      <c r="BI692" s="74"/>
      <c r="BJ692" s="74"/>
      <c r="BK692" s="74"/>
      <c r="BL692" s="74"/>
      <c r="BM692" s="74"/>
      <c r="BN692" s="74"/>
      <c r="BO692" s="74"/>
      <c r="BP692" s="74"/>
      <c r="BQ692" s="74"/>
      <c r="BR692" s="74"/>
      <c r="BS692" s="74"/>
      <c r="BT692" s="74"/>
      <c r="BU692" s="74"/>
      <c r="FB692" s="72"/>
      <c r="FC692" s="72"/>
      <c r="FD692" s="72"/>
      <c r="FE692" s="72"/>
      <c r="FF692" s="72"/>
      <c r="FG692" s="72"/>
      <c r="FH692" s="72"/>
      <c r="FI692" s="72"/>
      <c r="FJ692" s="72"/>
      <c r="FK692" s="72"/>
      <c r="FL692" s="72"/>
    </row>
    <row r="693" spans="24:168">
      <c r="X693" s="75"/>
      <c r="Z693" s="75"/>
      <c r="AA693" s="75"/>
      <c r="AB693" s="75"/>
      <c r="AC693" s="75"/>
      <c r="AD693" s="75"/>
      <c r="AE693" s="75"/>
      <c r="AK693" s="79"/>
      <c r="AL693" s="79"/>
      <c r="AM693" s="79"/>
      <c r="AN693" s="79"/>
      <c r="AO693" s="79"/>
      <c r="AP693" s="79"/>
      <c r="AQ693" s="79"/>
      <c r="AR693" s="79"/>
      <c r="AS693" s="79"/>
      <c r="AT693" s="79"/>
      <c r="AU693" s="79"/>
      <c r="AV693" s="79"/>
      <c r="BA693" s="80"/>
      <c r="BI693" s="74"/>
      <c r="BJ693" s="74"/>
      <c r="BK693" s="74"/>
      <c r="BL693" s="74"/>
      <c r="BM693" s="74"/>
      <c r="BN693" s="74"/>
      <c r="BO693" s="74"/>
      <c r="BP693" s="74"/>
      <c r="BQ693" s="74"/>
      <c r="BR693" s="74"/>
      <c r="BS693" s="74"/>
      <c r="BT693" s="74"/>
      <c r="BU693" s="74"/>
      <c r="FB693" s="72"/>
      <c r="FC693" s="72"/>
      <c r="FD693" s="72"/>
      <c r="FE693" s="72"/>
      <c r="FF693" s="72"/>
      <c r="FG693" s="72"/>
      <c r="FH693" s="72"/>
      <c r="FI693" s="72"/>
      <c r="FJ693" s="72"/>
      <c r="FK693" s="72"/>
      <c r="FL693" s="72"/>
    </row>
    <row r="694" spans="24:168">
      <c r="X694" s="75"/>
      <c r="Z694" s="75"/>
      <c r="AA694" s="75"/>
      <c r="AB694" s="75"/>
      <c r="AC694" s="75"/>
      <c r="AD694" s="75"/>
      <c r="AE694" s="75"/>
      <c r="AK694" s="79"/>
      <c r="AL694" s="79"/>
      <c r="AM694" s="79"/>
      <c r="AN694" s="79"/>
      <c r="AO694" s="79"/>
      <c r="AP694" s="79"/>
      <c r="AQ694" s="79"/>
      <c r="AR694" s="79"/>
      <c r="AS694" s="79"/>
      <c r="AT694" s="79"/>
      <c r="AU694" s="79"/>
      <c r="AV694" s="79"/>
      <c r="BA694" s="80"/>
      <c r="BI694" s="74"/>
      <c r="BJ694" s="74"/>
      <c r="BK694" s="74"/>
      <c r="BL694" s="74"/>
      <c r="BM694" s="74"/>
      <c r="BN694" s="74"/>
      <c r="BO694" s="74"/>
      <c r="BP694" s="74"/>
      <c r="BQ694" s="74"/>
      <c r="BR694" s="74"/>
      <c r="BS694" s="74"/>
      <c r="BT694" s="74"/>
      <c r="BU694" s="74"/>
      <c r="FB694" s="72"/>
      <c r="FC694" s="72"/>
      <c r="FD694" s="72"/>
      <c r="FE694" s="72"/>
      <c r="FF694" s="72"/>
      <c r="FG694" s="72"/>
      <c r="FH694" s="72"/>
      <c r="FI694" s="72"/>
      <c r="FJ694" s="72"/>
      <c r="FK694" s="72"/>
      <c r="FL694" s="72"/>
    </row>
    <row r="695" spans="24:168">
      <c r="X695" s="75"/>
      <c r="Z695" s="75"/>
      <c r="AA695" s="75"/>
      <c r="AB695" s="75"/>
      <c r="AC695" s="75"/>
      <c r="AD695" s="75"/>
      <c r="AE695" s="75"/>
      <c r="AK695" s="79"/>
      <c r="AL695" s="79"/>
      <c r="AM695" s="79"/>
      <c r="AN695" s="79"/>
      <c r="AO695" s="79"/>
      <c r="AP695" s="79"/>
      <c r="AQ695" s="79"/>
      <c r="AR695" s="79"/>
      <c r="AS695" s="79"/>
      <c r="AT695" s="79"/>
      <c r="AU695" s="79"/>
      <c r="AV695" s="79"/>
      <c r="BA695" s="80"/>
      <c r="BI695" s="74"/>
      <c r="BJ695" s="74"/>
      <c r="BK695" s="74"/>
      <c r="BL695" s="74"/>
      <c r="BM695" s="74"/>
      <c r="BN695" s="74"/>
      <c r="BO695" s="74"/>
      <c r="BP695" s="74"/>
      <c r="BQ695" s="74"/>
      <c r="BR695" s="74"/>
      <c r="BS695" s="74"/>
      <c r="BT695" s="74"/>
      <c r="BU695" s="74"/>
      <c r="FB695" s="72"/>
      <c r="FC695" s="72"/>
      <c r="FD695" s="72"/>
      <c r="FE695" s="72"/>
      <c r="FF695" s="72"/>
      <c r="FG695" s="72"/>
      <c r="FH695" s="72"/>
      <c r="FI695" s="72"/>
      <c r="FJ695" s="72"/>
      <c r="FK695" s="72"/>
      <c r="FL695" s="72"/>
    </row>
    <row r="696" spans="24:168">
      <c r="X696" s="75"/>
      <c r="Z696" s="75"/>
      <c r="AA696" s="75"/>
      <c r="AB696" s="75"/>
      <c r="AC696" s="75"/>
      <c r="AD696" s="75"/>
      <c r="AE696" s="75"/>
      <c r="AK696" s="79"/>
      <c r="AL696" s="79"/>
      <c r="AM696" s="79"/>
      <c r="AN696" s="79"/>
      <c r="AO696" s="79"/>
      <c r="AP696" s="79"/>
      <c r="AQ696" s="79"/>
      <c r="AR696" s="79"/>
      <c r="AS696" s="79"/>
      <c r="AT696" s="79"/>
      <c r="AU696" s="79"/>
      <c r="AV696" s="79"/>
      <c r="BA696" s="80"/>
      <c r="BI696" s="74"/>
      <c r="BJ696" s="74"/>
      <c r="BK696" s="74"/>
      <c r="BL696" s="74"/>
      <c r="BM696" s="74"/>
      <c r="BN696" s="74"/>
      <c r="BO696" s="74"/>
      <c r="BP696" s="74"/>
      <c r="BQ696" s="74"/>
      <c r="BR696" s="74"/>
      <c r="BS696" s="74"/>
      <c r="BT696" s="74"/>
      <c r="BU696" s="74"/>
      <c r="FB696" s="72"/>
      <c r="FC696" s="72"/>
      <c r="FD696" s="72"/>
      <c r="FE696" s="72"/>
      <c r="FF696" s="72"/>
      <c r="FG696" s="72"/>
      <c r="FH696" s="72"/>
      <c r="FI696" s="72"/>
      <c r="FJ696" s="72"/>
      <c r="FK696" s="72"/>
      <c r="FL696" s="72"/>
    </row>
    <row r="697" spans="24:168">
      <c r="X697" s="75"/>
      <c r="Z697" s="75"/>
      <c r="AA697" s="75"/>
      <c r="AB697" s="75"/>
      <c r="AC697" s="75"/>
      <c r="AD697" s="75"/>
      <c r="AE697" s="75"/>
      <c r="AK697" s="79"/>
      <c r="AL697" s="79"/>
      <c r="AM697" s="79"/>
      <c r="AN697" s="79"/>
      <c r="AO697" s="79"/>
      <c r="AP697" s="79"/>
      <c r="AQ697" s="79"/>
      <c r="AR697" s="79"/>
      <c r="AS697" s="79"/>
      <c r="AT697" s="79"/>
      <c r="AU697" s="79"/>
      <c r="AV697" s="79"/>
      <c r="AW697" s="74"/>
      <c r="BA697" s="80"/>
      <c r="BI697" s="74"/>
      <c r="BJ697" s="74"/>
      <c r="BK697" s="74"/>
      <c r="BL697" s="74"/>
      <c r="BM697" s="74"/>
      <c r="BN697" s="74"/>
      <c r="BO697" s="74"/>
      <c r="BP697" s="74"/>
      <c r="BQ697" s="74"/>
      <c r="BR697" s="74"/>
      <c r="BS697" s="74"/>
      <c r="BT697" s="74"/>
      <c r="BU697" s="74"/>
      <c r="FB697" s="72"/>
      <c r="FC697" s="72"/>
      <c r="FD697" s="72"/>
      <c r="FE697" s="72"/>
      <c r="FF697" s="72"/>
      <c r="FG697" s="72"/>
      <c r="FH697" s="72"/>
      <c r="FI697" s="72"/>
      <c r="FJ697" s="72"/>
      <c r="FK697" s="72"/>
      <c r="FL697" s="72"/>
    </row>
    <row r="698" spans="24:168">
      <c r="X698" s="75"/>
      <c r="Z698" s="75"/>
      <c r="AA698" s="75"/>
      <c r="AB698" s="75"/>
      <c r="AC698" s="75"/>
      <c r="AD698" s="75"/>
      <c r="AE698" s="75"/>
      <c r="AK698" s="79"/>
      <c r="AL698" s="79"/>
      <c r="AM698" s="79"/>
      <c r="AN698" s="79"/>
      <c r="AO698" s="79"/>
      <c r="AP698" s="79"/>
      <c r="AQ698" s="79"/>
      <c r="AR698" s="79"/>
      <c r="AS698" s="79"/>
      <c r="AT698" s="79"/>
      <c r="AU698" s="79"/>
      <c r="AV698" s="79"/>
      <c r="AW698" s="74"/>
      <c r="BA698" s="80"/>
      <c r="BI698" s="74"/>
      <c r="BJ698" s="74"/>
      <c r="BK698" s="74"/>
      <c r="BL698" s="74"/>
      <c r="BM698" s="74"/>
      <c r="BN698" s="74"/>
      <c r="BO698" s="74"/>
      <c r="BP698" s="74"/>
      <c r="BQ698" s="74"/>
      <c r="BR698" s="74"/>
      <c r="BS698" s="74"/>
      <c r="BT698" s="74"/>
      <c r="BU698" s="74"/>
      <c r="FB698" s="72"/>
      <c r="FC698" s="72"/>
      <c r="FD698" s="72"/>
      <c r="FE698" s="72"/>
      <c r="FF698" s="72"/>
      <c r="FG698" s="72"/>
      <c r="FH698" s="72"/>
      <c r="FI698" s="72"/>
      <c r="FJ698" s="72"/>
      <c r="FK698" s="72"/>
      <c r="FL698" s="72"/>
    </row>
    <row r="699" spans="24:168">
      <c r="X699" s="75"/>
      <c r="Z699" s="75"/>
      <c r="AA699" s="75"/>
      <c r="AB699" s="75"/>
      <c r="AC699" s="75"/>
      <c r="AD699" s="75"/>
      <c r="AE699" s="75"/>
      <c r="AK699" s="79"/>
      <c r="AL699" s="79"/>
      <c r="AM699" s="79"/>
      <c r="AN699" s="79"/>
      <c r="AO699" s="79"/>
      <c r="AP699" s="79"/>
      <c r="AQ699" s="79"/>
      <c r="AR699" s="79"/>
      <c r="AS699" s="79"/>
      <c r="AT699" s="79"/>
      <c r="AU699" s="79"/>
      <c r="AV699" s="79"/>
      <c r="BA699" s="80"/>
      <c r="BB699" s="74"/>
      <c r="BC699" s="74"/>
      <c r="BD699" s="74"/>
      <c r="BE699" s="74"/>
      <c r="BF699" s="74"/>
      <c r="BI699" s="74"/>
      <c r="BJ699" s="74"/>
      <c r="BK699" s="74"/>
      <c r="BL699" s="74"/>
      <c r="BM699" s="74"/>
      <c r="BN699" s="74"/>
      <c r="BO699" s="74"/>
      <c r="BP699" s="74"/>
      <c r="BQ699" s="74"/>
      <c r="BR699" s="74"/>
      <c r="BS699" s="74"/>
      <c r="BT699" s="74"/>
      <c r="BU699" s="74"/>
      <c r="FB699" s="72"/>
      <c r="FC699" s="72"/>
      <c r="FD699" s="72"/>
      <c r="FE699" s="72"/>
      <c r="FF699" s="72"/>
      <c r="FG699" s="72"/>
      <c r="FH699" s="72"/>
      <c r="FI699" s="72"/>
      <c r="FJ699" s="72"/>
      <c r="FK699" s="72"/>
      <c r="FL699" s="72"/>
    </row>
    <row r="700" spans="24:168">
      <c r="X700" s="75"/>
      <c r="Z700" s="75"/>
      <c r="AA700" s="75"/>
      <c r="AB700" s="75"/>
      <c r="AC700" s="75"/>
      <c r="AD700" s="75"/>
      <c r="AE700" s="75"/>
      <c r="AK700" s="79"/>
      <c r="AL700" s="79"/>
      <c r="AM700" s="79"/>
      <c r="AN700" s="79"/>
      <c r="AO700" s="79"/>
      <c r="AP700" s="79"/>
      <c r="AQ700" s="79"/>
      <c r="AR700" s="79"/>
      <c r="AS700" s="79"/>
      <c r="AT700" s="79"/>
      <c r="AU700" s="79"/>
      <c r="AV700" s="79"/>
      <c r="BA700" s="80"/>
      <c r="BB700" s="74"/>
      <c r="BC700" s="74"/>
      <c r="BD700" s="74"/>
      <c r="BE700" s="74"/>
      <c r="BF700" s="74"/>
      <c r="BI700" s="74"/>
      <c r="BJ700" s="74"/>
      <c r="BK700" s="74"/>
      <c r="BL700" s="74"/>
      <c r="BM700" s="74"/>
      <c r="BN700" s="74"/>
      <c r="BO700" s="74"/>
      <c r="BP700" s="74"/>
      <c r="BQ700" s="74"/>
      <c r="BR700" s="74"/>
      <c r="BS700" s="74"/>
      <c r="BT700" s="74"/>
      <c r="BU700" s="74"/>
      <c r="FB700" s="72"/>
      <c r="FC700" s="72"/>
      <c r="FD700" s="72"/>
      <c r="FE700" s="72"/>
      <c r="FF700" s="72"/>
      <c r="FG700" s="72"/>
      <c r="FH700" s="72"/>
      <c r="FI700" s="72"/>
      <c r="FJ700" s="72"/>
      <c r="FK700" s="72"/>
      <c r="FL700" s="72"/>
    </row>
    <row r="701" spans="24:168">
      <c r="X701" s="75"/>
      <c r="Z701" s="75"/>
      <c r="AA701" s="75"/>
      <c r="AB701" s="75"/>
      <c r="AC701" s="75"/>
      <c r="AD701" s="75"/>
      <c r="AE701" s="75"/>
      <c r="AK701" s="79"/>
      <c r="AL701" s="79"/>
      <c r="AM701" s="79"/>
      <c r="AN701" s="79"/>
      <c r="AO701" s="79"/>
      <c r="AP701" s="79"/>
      <c r="AQ701" s="79"/>
      <c r="AR701" s="79"/>
      <c r="AS701" s="79"/>
      <c r="AT701" s="79"/>
      <c r="AU701" s="79"/>
      <c r="AV701" s="79"/>
      <c r="AZ701" s="74"/>
      <c r="BA701" s="80"/>
      <c r="BB701" s="80"/>
      <c r="BI701" s="74"/>
      <c r="BJ701" s="74"/>
      <c r="BK701" s="74"/>
      <c r="BL701" s="74"/>
      <c r="BM701" s="74"/>
      <c r="BN701" s="74"/>
      <c r="BO701" s="74"/>
      <c r="BP701" s="74"/>
      <c r="BQ701" s="74"/>
      <c r="BR701" s="74"/>
      <c r="BS701" s="74"/>
      <c r="BT701" s="74"/>
      <c r="BU701" s="74"/>
      <c r="FB701" s="72"/>
      <c r="FC701" s="72"/>
      <c r="FD701" s="72"/>
      <c r="FE701" s="72"/>
      <c r="FF701" s="72"/>
      <c r="FG701" s="72"/>
      <c r="FH701" s="72"/>
      <c r="FI701" s="72"/>
      <c r="FJ701" s="72"/>
      <c r="FK701" s="72"/>
      <c r="FL701" s="72"/>
    </row>
    <row r="702" spans="24:168">
      <c r="X702" s="75"/>
      <c r="Z702" s="75"/>
      <c r="AA702" s="75"/>
      <c r="AB702" s="75"/>
      <c r="AC702" s="75"/>
      <c r="AD702" s="75"/>
      <c r="AE702" s="75"/>
      <c r="AK702" s="79"/>
      <c r="AL702" s="79"/>
      <c r="AM702" s="79"/>
      <c r="AN702" s="79"/>
      <c r="AO702" s="79"/>
      <c r="AP702" s="79"/>
      <c r="AQ702" s="79"/>
      <c r="AR702" s="79"/>
      <c r="AS702" s="79"/>
      <c r="AT702" s="79"/>
      <c r="AU702" s="79"/>
      <c r="AV702" s="79"/>
      <c r="AX702" s="74"/>
      <c r="AY702" s="74"/>
      <c r="AZ702" s="74"/>
      <c r="BA702" s="74"/>
      <c r="BB702" s="80"/>
      <c r="BI702" s="74"/>
      <c r="BJ702" s="74"/>
      <c r="BK702" s="74"/>
      <c r="BL702" s="74"/>
      <c r="BM702" s="74"/>
      <c r="BN702" s="74"/>
      <c r="BO702" s="74"/>
      <c r="BP702" s="74"/>
      <c r="BQ702" s="74"/>
      <c r="BR702" s="74"/>
      <c r="BS702" s="74"/>
      <c r="BT702" s="74"/>
      <c r="BU702" s="74"/>
      <c r="FB702" s="72"/>
      <c r="FC702" s="72"/>
      <c r="FD702" s="72"/>
      <c r="FE702" s="72"/>
      <c r="FF702" s="72"/>
      <c r="FG702" s="72"/>
      <c r="FH702" s="72"/>
      <c r="FI702" s="72"/>
      <c r="FJ702" s="72"/>
      <c r="FK702" s="72"/>
      <c r="FL702" s="72"/>
    </row>
    <row r="703" spans="24:168">
      <c r="X703" s="75"/>
      <c r="Z703" s="75"/>
      <c r="AA703" s="75"/>
      <c r="AB703" s="75"/>
      <c r="AC703" s="75"/>
      <c r="AD703" s="75"/>
      <c r="AE703" s="75"/>
      <c r="AK703" s="79"/>
      <c r="AL703" s="79"/>
      <c r="AM703" s="79"/>
      <c r="AN703" s="79"/>
      <c r="AO703" s="79"/>
      <c r="AP703" s="79"/>
      <c r="AQ703" s="79"/>
      <c r="AR703" s="79"/>
      <c r="AS703" s="79"/>
      <c r="AT703" s="79"/>
      <c r="AU703" s="79"/>
      <c r="AV703" s="79"/>
      <c r="AX703" s="74"/>
      <c r="AY703" s="74"/>
      <c r="BA703" s="74"/>
      <c r="BB703" s="80"/>
      <c r="BI703" s="74"/>
      <c r="BJ703" s="74"/>
      <c r="BK703" s="74"/>
      <c r="BL703" s="74"/>
      <c r="BM703" s="74"/>
      <c r="BN703" s="74"/>
      <c r="BO703" s="74"/>
      <c r="BP703" s="74"/>
      <c r="BQ703" s="74"/>
      <c r="BR703" s="74"/>
      <c r="BS703" s="74"/>
      <c r="BT703" s="74"/>
      <c r="BU703" s="74"/>
      <c r="FB703" s="72"/>
      <c r="FC703" s="72"/>
      <c r="FD703" s="72"/>
      <c r="FE703" s="72"/>
      <c r="FF703" s="72"/>
      <c r="FG703" s="72"/>
      <c r="FH703" s="72"/>
      <c r="FI703" s="72"/>
      <c r="FJ703" s="72"/>
      <c r="FK703" s="72"/>
      <c r="FL703" s="72"/>
    </row>
    <row r="704" spans="24:168">
      <c r="X704" s="75"/>
      <c r="Z704" s="75"/>
      <c r="AA704" s="75"/>
      <c r="AB704" s="75"/>
      <c r="AC704" s="75"/>
      <c r="AD704" s="75"/>
      <c r="AE704" s="75"/>
      <c r="AK704" s="79"/>
      <c r="AL704" s="79"/>
      <c r="AM704" s="79"/>
      <c r="AN704" s="79"/>
      <c r="AO704" s="79"/>
      <c r="AP704" s="79"/>
      <c r="AQ704" s="79"/>
      <c r="AR704" s="79"/>
      <c r="AS704" s="79"/>
      <c r="AT704" s="79"/>
      <c r="AU704" s="79"/>
      <c r="AV704" s="79"/>
      <c r="BB704" s="80"/>
      <c r="BI704" s="74"/>
      <c r="BJ704" s="74"/>
      <c r="BK704" s="74"/>
      <c r="BL704" s="74"/>
      <c r="BM704" s="74"/>
      <c r="BN704" s="74"/>
      <c r="BO704" s="74"/>
      <c r="BP704" s="74"/>
      <c r="BQ704" s="74"/>
      <c r="BR704" s="74"/>
      <c r="BS704" s="74"/>
      <c r="BT704" s="74"/>
      <c r="BU704" s="74"/>
      <c r="FB704" s="72"/>
      <c r="FC704" s="72"/>
      <c r="FD704" s="72"/>
      <c r="FE704" s="72"/>
      <c r="FF704" s="72"/>
      <c r="FG704" s="72"/>
      <c r="FH704" s="72"/>
      <c r="FI704" s="72"/>
      <c r="FJ704" s="72"/>
      <c r="FK704" s="72"/>
      <c r="FL704" s="72"/>
    </row>
    <row r="705" spans="24:168">
      <c r="X705" s="75"/>
      <c r="Z705" s="75"/>
      <c r="AA705" s="75"/>
      <c r="AB705" s="75"/>
      <c r="AC705" s="75"/>
      <c r="AD705" s="75"/>
      <c r="AE705" s="75"/>
      <c r="AK705" s="79"/>
      <c r="AL705" s="79"/>
      <c r="AM705" s="79"/>
      <c r="AN705" s="79"/>
      <c r="AO705" s="79"/>
      <c r="AP705" s="79"/>
      <c r="AQ705" s="79"/>
      <c r="AR705" s="79"/>
      <c r="AS705" s="79"/>
      <c r="AT705" s="79"/>
      <c r="AU705" s="79"/>
      <c r="AV705" s="79"/>
      <c r="BB705" s="80"/>
      <c r="BI705" s="74"/>
      <c r="BJ705" s="74"/>
      <c r="BK705" s="74"/>
      <c r="BL705" s="74"/>
      <c r="BM705" s="74"/>
      <c r="BN705" s="74"/>
      <c r="BO705" s="74"/>
      <c r="BP705" s="74"/>
      <c r="BQ705" s="74"/>
      <c r="BR705" s="74"/>
      <c r="BS705" s="74"/>
      <c r="BT705" s="74"/>
      <c r="BU705" s="74"/>
      <c r="FB705" s="72"/>
      <c r="FC705" s="72"/>
      <c r="FD705" s="72"/>
      <c r="FE705" s="72"/>
      <c r="FF705" s="72"/>
      <c r="FG705" s="72"/>
      <c r="FH705" s="72"/>
      <c r="FI705" s="72"/>
      <c r="FJ705" s="72"/>
      <c r="FK705" s="72"/>
      <c r="FL705" s="72"/>
    </row>
    <row r="706" spans="24:168">
      <c r="X706" s="75"/>
      <c r="Z706" s="75"/>
      <c r="AA706" s="75"/>
      <c r="AB706" s="75"/>
      <c r="AC706" s="75"/>
      <c r="AD706" s="75"/>
      <c r="AE706" s="75"/>
      <c r="AK706" s="79"/>
      <c r="AL706" s="79"/>
      <c r="AM706" s="79"/>
      <c r="AN706" s="79"/>
      <c r="AO706" s="79"/>
      <c r="AP706" s="79"/>
      <c r="AQ706" s="79"/>
      <c r="AR706" s="79"/>
      <c r="AS706" s="79"/>
      <c r="AT706" s="79"/>
      <c r="AU706" s="79"/>
      <c r="AV706" s="79"/>
      <c r="BB706" s="80"/>
      <c r="BI706" s="74"/>
      <c r="BJ706" s="74"/>
      <c r="BK706" s="74"/>
      <c r="BL706" s="74"/>
      <c r="BM706" s="74"/>
      <c r="BN706" s="74"/>
      <c r="BO706" s="74"/>
      <c r="BP706" s="74"/>
      <c r="BQ706" s="74"/>
      <c r="BR706" s="74"/>
      <c r="BS706" s="74"/>
      <c r="BT706" s="74"/>
      <c r="BU706" s="74"/>
      <c r="FB706" s="72"/>
      <c r="FC706" s="72"/>
      <c r="FD706" s="72"/>
      <c r="FE706" s="72"/>
      <c r="FF706" s="72"/>
      <c r="FG706" s="72"/>
      <c r="FH706" s="72"/>
      <c r="FI706" s="72"/>
      <c r="FJ706" s="72"/>
      <c r="FK706" s="72"/>
      <c r="FL706" s="72"/>
    </row>
    <row r="707" spans="24:168">
      <c r="X707" s="75"/>
      <c r="Z707" s="75"/>
      <c r="AA707" s="75"/>
      <c r="AB707" s="75"/>
      <c r="AC707" s="75"/>
      <c r="AD707" s="75"/>
      <c r="AE707" s="75"/>
      <c r="AK707" s="79"/>
      <c r="AL707" s="79"/>
      <c r="AM707" s="79"/>
      <c r="AN707" s="79"/>
      <c r="AO707" s="79"/>
      <c r="AP707" s="79"/>
      <c r="AQ707" s="79"/>
      <c r="AR707" s="79"/>
      <c r="AS707" s="79"/>
      <c r="AT707" s="79"/>
      <c r="AU707" s="79"/>
      <c r="AV707" s="79"/>
      <c r="BB707" s="80"/>
      <c r="BI707" s="74"/>
      <c r="BJ707" s="74"/>
      <c r="BK707" s="74"/>
      <c r="BL707" s="74"/>
      <c r="BM707" s="74"/>
      <c r="BN707" s="74"/>
      <c r="BO707" s="74"/>
      <c r="BP707" s="74"/>
      <c r="BQ707" s="74"/>
      <c r="BR707" s="74"/>
      <c r="BS707" s="74"/>
      <c r="BT707" s="74"/>
      <c r="BU707" s="74"/>
      <c r="FB707" s="72"/>
      <c r="FC707" s="72"/>
      <c r="FD707" s="72"/>
      <c r="FE707" s="72"/>
      <c r="FF707" s="72"/>
      <c r="FG707" s="72"/>
      <c r="FH707" s="72"/>
      <c r="FI707" s="72"/>
      <c r="FJ707" s="72"/>
      <c r="FK707" s="72"/>
      <c r="FL707" s="72"/>
    </row>
    <row r="708" spans="24:168">
      <c r="X708" s="75"/>
      <c r="Z708" s="75"/>
      <c r="AA708" s="75"/>
      <c r="AB708" s="75"/>
      <c r="AC708" s="75"/>
      <c r="AD708" s="75"/>
      <c r="AE708" s="75"/>
      <c r="AK708" s="79"/>
      <c r="AL708" s="79"/>
      <c r="AM708" s="79"/>
      <c r="AN708" s="79"/>
      <c r="AO708" s="79"/>
      <c r="AP708" s="79"/>
      <c r="AQ708" s="79"/>
      <c r="AR708" s="79"/>
      <c r="AS708" s="79"/>
      <c r="AT708" s="79"/>
      <c r="AU708" s="79"/>
      <c r="AV708" s="79"/>
      <c r="BB708" s="80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FB708" s="72"/>
      <c r="FC708" s="72"/>
      <c r="FD708" s="72"/>
      <c r="FE708" s="72"/>
      <c r="FF708" s="72"/>
      <c r="FG708" s="72"/>
      <c r="FH708" s="72"/>
      <c r="FI708" s="72"/>
      <c r="FJ708" s="72"/>
      <c r="FK708" s="72"/>
      <c r="FL708" s="72"/>
    </row>
    <row r="709" spans="24:168">
      <c r="X709" s="75"/>
      <c r="Z709" s="75"/>
      <c r="AA709" s="75"/>
      <c r="AB709" s="75"/>
      <c r="AC709" s="75"/>
      <c r="AD709" s="75"/>
      <c r="AE709" s="75"/>
      <c r="AK709" s="79"/>
      <c r="AL709" s="79"/>
      <c r="AM709" s="79"/>
      <c r="AN709" s="79"/>
      <c r="AO709" s="79"/>
      <c r="AP709" s="79"/>
      <c r="AQ709" s="79"/>
      <c r="AR709" s="79"/>
      <c r="AS709" s="79"/>
      <c r="AT709" s="79"/>
      <c r="AU709" s="79"/>
      <c r="AV709" s="79"/>
      <c r="BB709" s="80"/>
      <c r="BI709" s="74"/>
      <c r="BJ709" s="74"/>
      <c r="BK709" s="74"/>
      <c r="BL709" s="74"/>
      <c r="BM709" s="74"/>
      <c r="BN709" s="74"/>
      <c r="BO709" s="74"/>
      <c r="BP709" s="74"/>
      <c r="BQ709" s="74"/>
      <c r="BR709" s="74"/>
      <c r="BS709" s="74"/>
      <c r="BT709" s="74"/>
      <c r="BU709" s="74"/>
      <c r="FB709" s="72"/>
      <c r="FC709" s="72"/>
      <c r="FD709" s="72"/>
      <c r="FE709" s="72"/>
      <c r="FF709" s="72"/>
      <c r="FG709" s="72"/>
      <c r="FH709" s="72"/>
      <c r="FI709" s="72"/>
      <c r="FJ709" s="72"/>
      <c r="FK709" s="72"/>
      <c r="FL709" s="72"/>
    </row>
    <row r="710" spans="24:168">
      <c r="X710" s="75"/>
      <c r="Z710" s="75"/>
      <c r="AA710" s="75"/>
      <c r="AB710" s="75"/>
      <c r="AC710" s="75"/>
      <c r="AD710" s="75"/>
      <c r="AE710" s="75"/>
      <c r="AK710" s="79"/>
      <c r="AL710" s="79"/>
      <c r="AM710" s="79"/>
      <c r="AN710" s="79"/>
      <c r="AO710" s="79"/>
      <c r="AP710" s="79"/>
      <c r="AQ710" s="79"/>
      <c r="AR710" s="79"/>
      <c r="AS710" s="79"/>
      <c r="AT710" s="79"/>
      <c r="AU710" s="79"/>
      <c r="AV710" s="79"/>
      <c r="BB710" s="80"/>
      <c r="BI710" s="74"/>
      <c r="BJ710" s="74"/>
      <c r="BK710" s="74"/>
      <c r="BL710" s="74"/>
      <c r="BM710" s="74"/>
      <c r="BN710" s="74"/>
      <c r="BO710" s="74"/>
      <c r="BP710" s="74"/>
      <c r="BQ710" s="74"/>
      <c r="BR710" s="74"/>
      <c r="BS710" s="74"/>
      <c r="BT710" s="74"/>
      <c r="BU710" s="74"/>
      <c r="FB710" s="72"/>
      <c r="FC710" s="72"/>
      <c r="FD710" s="72"/>
      <c r="FE710" s="72"/>
      <c r="FF710" s="72"/>
      <c r="FG710" s="72"/>
      <c r="FH710" s="72"/>
      <c r="FI710" s="72"/>
      <c r="FJ710" s="72"/>
      <c r="FK710" s="72"/>
      <c r="FL710" s="72"/>
    </row>
    <row r="711" spans="24:168">
      <c r="X711" s="75"/>
      <c r="Z711" s="75"/>
      <c r="AA711" s="75"/>
      <c r="AB711" s="75"/>
      <c r="AC711" s="75"/>
      <c r="AD711" s="75"/>
      <c r="AE711" s="75"/>
      <c r="AK711" s="79"/>
      <c r="AL711" s="79"/>
      <c r="AM711" s="79"/>
      <c r="AN711" s="79"/>
      <c r="AO711" s="79"/>
      <c r="AP711" s="79"/>
      <c r="AQ711" s="79"/>
      <c r="AR711" s="79"/>
      <c r="AS711" s="79"/>
      <c r="AT711" s="79"/>
      <c r="AU711" s="79"/>
      <c r="AV711" s="79"/>
      <c r="BB711" s="80"/>
      <c r="BI711" s="74"/>
      <c r="BJ711" s="74"/>
      <c r="BK711" s="74"/>
      <c r="BL711" s="74"/>
      <c r="BM711" s="74"/>
      <c r="BN711" s="74"/>
      <c r="BO711" s="74"/>
      <c r="BP711" s="74"/>
      <c r="BQ711" s="74"/>
      <c r="BR711" s="74"/>
      <c r="BS711" s="74"/>
      <c r="BT711" s="74"/>
      <c r="BU711" s="74"/>
      <c r="FB711" s="72"/>
      <c r="FC711" s="72"/>
      <c r="FD711" s="72"/>
      <c r="FE711" s="72"/>
      <c r="FF711" s="72"/>
      <c r="FG711" s="72"/>
      <c r="FH711" s="72"/>
      <c r="FI711" s="72"/>
      <c r="FJ711" s="72"/>
      <c r="FK711" s="72"/>
      <c r="FL711" s="72"/>
    </row>
    <row r="712" spans="24:168">
      <c r="X712" s="75"/>
      <c r="Z712" s="75"/>
      <c r="AA712" s="75"/>
      <c r="AB712" s="75"/>
      <c r="AC712" s="75"/>
      <c r="AD712" s="75"/>
      <c r="AE712" s="75"/>
      <c r="AK712" s="79"/>
      <c r="AL712" s="79"/>
      <c r="AM712" s="79"/>
      <c r="AN712" s="79"/>
      <c r="AO712" s="79"/>
      <c r="AP712" s="79"/>
      <c r="AQ712" s="79"/>
      <c r="AR712" s="79"/>
      <c r="AS712" s="79"/>
      <c r="AT712" s="79"/>
      <c r="AU712" s="79"/>
      <c r="AV712" s="79"/>
      <c r="BB712" s="80"/>
      <c r="BI712" s="74"/>
      <c r="BJ712" s="74"/>
      <c r="BK712" s="74"/>
      <c r="BL712" s="74"/>
      <c r="BM712" s="74"/>
      <c r="BN712" s="74"/>
      <c r="BO712" s="74"/>
      <c r="BP712" s="74"/>
      <c r="BQ712" s="74"/>
      <c r="BR712" s="74"/>
      <c r="BS712" s="74"/>
      <c r="BT712" s="74"/>
      <c r="BU712" s="74"/>
      <c r="FB712" s="72"/>
      <c r="FC712" s="72"/>
      <c r="FD712" s="72"/>
      <c r="FE712" s="72"/>
      <c r="FF712" s="72"/>
      <c r="FG712" s="72"/>
      <c r="FH712" s="72"/>
      <c r="FI712" s="72"/>
      <c r="FJ712" s="72"/>
      <c r="FK712" s="72"/>
      <c r="FL712" s="72"/>
    </row>
    <row r="713" spans="24:168">
      <c r="X713" s="75"/>
      <c r="Z713" s="75"/>
      <c r="AA713" s="75"/>
      <c r="AB713" s="75"/>
      <c r="AC713" s="75"/>
      <c r="AD713" s="75"/>
      <c r="AE713" s="75"/>
      <c r="AK713" s="79"/>
      <c r="AL713" s="79"/>
      <c r="AM713" s="79"/>
      <c r="AN713" s="79"/>
      <c r="AO713" s="79"/>
      <c r="AP713" s="79"/>
      <c r="AQ713" s="79"/>
      <c r="AR713" s="79"/>
      <c r="AS713" s="79"/>
      <c r="AT713" s="79"/>
      <c r="AU713" s="79"/>
      <c r="AV713" s="79"/>
      <c r="BB713" s="80"/>
      <c r="BI713" s="74"/>
      <c r="BJ713" s="74"/>
      <c r="BK713" s="74"/>
      <c r="BL713" s="74"/>
      <c r="BM713" s="74"/>
      <c r="BN713" s="74"/>
      <c r="BO713" s="74"/>
      <c r="BP713" s="74"/>
      <c r="BQ713" s="74"/>
      <c r="BR713" s="74"/>
      <c r="BS713" s="74"/>
      <c r="BT713" s="74"/>
      <c r="BU713" s="74"/>
      <c r="FB713" s="72"/>
      <c r="FC713" s="72"/>
      <c r="FD713" s="72"/>
      <c r="FE713" s="72"/>
      <c r="FF713" s="72"/>
      <c r="FG713" s="72"/>
      <c r="FH713" s="72"/>
      <c r="FI713" s="72"/>
      <c r="FJ713" s="72"/>
      <c r="FK713" s="72"/>
      <c r="FL713" s="72"/>
    </row>
    <row r="714" spans="24:168">
      <c r="X714" s="75"/>
      <c r="Z714" s="75"/>
      <c r="AA714" s="75"/>
      <c r="AB714" s="75"/>
      <c r="AC714" s="75"/>
      <c r="AD714" s="75"/>
      <c r="AE714" s="75"/>
      <c r="AK714" s="79"/>
      <c r="AL714" s="79"/>
      <c r="AM714" s="79"/>
      <c r="AN714" s="79"/>
      <c r="AO714" s="79"/>
      <c r="AP714" s="79"/>
      <c r="AQ714" s="79"/>
      <c r="AR714" s="79"/>
      <c r="AS714" s="79"/>
      <c r="AT714" s="79"/>
      <c r="AU714" s="79"/>
      <c r="AV714" s="79"/>
      <c r="BB714" s="80"/>
      <c r="BI714" s="74"/>
      <c r="BJ714" s="74"/>
      <c r="BK714" s="74"/>
      <c r="BL714" s="74"/>
      <c r="BM714" s="74"/>
      <c r="BN714" s="74"/>
      <c r="BO714" s="74"/>
      <c r="BP714" s="74"/>
      <c r="BQ714" s="74"/>
      <c r="BR714" s="74"/>
      <c r="BS714" s="74"/>
      <c r="BT714" s="74"/>
      <c r="BU714" s="74"/>
      <c r="FB714" s="72"/>
      <c r="FC714" s="72"/>
      <c r="FD714" s="72"/>
      <c r="FE714" s="72"/>
      <c r="FF714" s="72"/>
      <c r="FG714" s="72"/>
      <c r="FH714" s="72"/>
      <c r="FI714" s="72"/>
      <c r="FJ714" s="72"/>
      <c r="FK714" s="72"/>
      <c r="FL714" s="72"/>
    </row>
    <row r="715" spans="24:168">
      <c r="X715" s="75"/>
      <c r="Z715" s="79"/>
      <c r="AA715" s="79"/>
      <c r="AB715" s="79"/>
      <c r="AC715" s="79"/>
      <c r="AD715" s="79"/>
      <c r="AE715" s="79"/>
      <c r="AF715" s="79"/>
      <c r="AG715" s="79"/>
      <c r="AH715" s="79"/>
      <c r="AI715" s="79"/>
      <c r="AJ715" s="79"/>
      <c r="AK715" s="79"/>
      <c r="AL715" s="79"/>
      <c r="AM715" s="79"/>
      <c r="AN715" s="79"/>
      <c r="AO715" s="79"/>
      <c r="AP715" s="79"/>
      <c r="AQ715" s="79"/>
      <c r="AR715" s="79"/>
      <c r="AS715" s="79"/>
      <c r="AT715" s="79"/>
      <c r="AU715" s="79"/>
      <c r="AV715" s="79"/>
      <c r="BB715" s="80"/>
      <c r="BH715" s="74"/>
      <c r="BI715" s="74"/>
      <c r="BJ715" s="74"/>
      <c r="BK715" s="74"/>
      <c r="BL715" s="74"/>
      <c r="BM715" s="74"/>
      <c r="BN715" s="74"/>
      <c r="BO715" s="74"/>
      <c r="BP715" s="74"/>
      <c r="BQ715" s="74"/>
      <c r="BR715" s="74"/>
      <c r="BS715" s="74"/>
      <c r="BT715" s="74"/>
      <c r="BU715" s="74"/>
      <c r="FB715" s="72"/>
      <c r="FC715" s="72"/>
      <c r="FD715" s="72"/>
      <c r="FE715" s="72"/>
      <c r="FF715" s="72"/>
      <c r="FG715" s="72"/>
      <c r="FH715" s="72"/>
      <c r="FI715" s="72"/>
      <c r="FJ715" s="72"/>
      <c r="FK715" s="72"/>
      <c r="FL715" s="72"/>
    </row>
    <row r="716" spans="24:168">
      <c r="X716" s="75"/>
      <c r="Z716" s="79"/>
      <c r="AA716" s="79"/>
      <c r="AB716" s="79"/>
      <c r="AC716" s="79"/>
      <c r="AD716" s="79"/>
      <c r="AE716" s="79"/>
      <c r="AF716" s="79"/>
      <c r="AG716" s="79"/>
      <c r="AH716" s="79"/>
      <c r="AI716" s="79"/>
      <c r="AJ716" s="79"/>
      <c r="AK716" s="79"/>
      <c r="AL716" s="79"/>
      <c r="AM716" s="79"/>
      <c r="AN716" s="79"/>
      <c r="AO716" s="79"/>
      <c r="AP716" s="79"/>
      <c r="AQ716" s="79"/>
      <c r="AR716" s="79"/>
      <c r="AS716" s="79"/>
      <c r="AT716" s="79"/>
      <c r="AU716" s="79"/>
      <c r="AV716" s="79"/>
      <c r="BB716" s="80"/>
      <c r="BG716" s="74"/>
      <c r="BH716" s="74"/>
      <c r="BI716" s="74"/>
      <c r="BJ716" s="74"/>
      <c r="BK716" s="74"/>
      <c r="BL716" s="74"/>
      <c r="BM716" s="74"/>
      <c r="BN716" s="74"/>
      <c r="BO716" s="74"/>
      <c r="BP716" s="74"/>
      <c r="BQ716" s="74"/>
      <c r="BR716" s="74"/>
      <c r="BS716" s="74"/>
      <c r="BT716" s="74"/>
      <c r="BU716" s="74"/>
      <c r="FB716" s="72"/>
      <c r="FC716" s="72"/>
      <c r="FD716" s="72"/>
      <c r="FE716" s="72"/>
      <c r="FF716" s="72"/>
      <c r="FG716" s="72"/>
      <c r="FH716" s="72"/>
      <c r="FI716" s="72"/>
      <c r="FJ716" s="72"/>
      <c r="FK716" s="72"/>
      <c r="FL716" s="72"/>
    </row>
    <row r="717" spans="24:168">
      <c r="X717" s="75"/>
      <c r="Z717" s="75"/>
      <c r="AA717" s="75"/>
      <c r="AB717" s="75"/>
      <c r="AC717" s="75"/>
      <c r="AD717" s="75"/>
      <c r="AE717" s="75"/>
      <c r="AL717" s="79"/>
      <c r="AM717" s="79"/>
      <c r="AN717" s="79"/>
      <c r="AO717" s="79"/>
      <c r="AP717" s="79"/>
      <c r="AQ717" s="79"/>
      <c r="AR717" s="79"/>
      <c r="AS717" s="79"/>
      <c r="AT717" s="79"/>
      <c r="AU717" s="79"/>
      <c r="AV717" s="79"/>
      <c r="BB717" s="80"/>
      <c r="BG717" s="74"/>
      <c r="BH717" s="74"/>
      <c r="BI717" s="74"/>
      <c r="BJ717" s="74"/>
      <c r="BK717" s="74"/>
      <c r="BL717" s="74"/>
      <c r="BM717" s="74"/>
      <c r="BN717" s="74"/>
      <c r="BO717" s="74"/>
      <c r="BP717" s="74"/>
      <c r="BQ717" s="74"/>
      <c r="BR717" s="74"/>
      <c r="BS717" s="74"/>
      <c r="BT717" s="74"/>
      <c r="BU717" s="74"/>
      <c r="EP717" s="72"/>
      <c r="EQ717" s="72"/>
      <c r="ER717" s="72"/>
      <c r="ES717" s="72"/>
      <c r="ET717" s="72"/>
      <c r="EU717" s="72"/>
      <c r="EV717" s="72"/>
      <c r="EW717" s="72"/>
      <c r="EX717" s="72"/>
      <c r="EY717" s="72"/>
      <c r="EZ717" s="72"/>
      <c r="FA717" s="72"/>
      <c r="FB717" s="72"/>
      <c r="FC717" s="72"/>
      <c r="FD717" s="72"/>
      <c r="FE717" s="72"/>
      <c r="FF717" s="72"/>
      <c r="FG717" s="72"/>
      <c r="FH717" s="72"/>
      <c r="FI717" s="72"/>
      <c r="FJ717" s="72"/>
      <c r="FK717" s="72"/>
      <c r="FL717" s="72"/>
    </row>
    <row r="718" spans="24:168">
      <c r="X718" s="75"/>
      <c r="Z718" s="75"/>
      <c r="AA718" s="75"/>
      <c r="AB718" s="75"/>
      <c r="AC718" s="75"/>
      <c r="AD718" s="75"/>
      <c r="AE718" s="75"/>
      <c r="AL718" s="79"/>
      <c r="AM718" s="79"/>
      <c r="AN718" s="79"/>
      <c r="AO718" s="79"/>
      <c r="AP718" s="79"/>
      <c r="AQ718" s="79"/>
      <c r="AR718" s="79"/>
      <c r="AS718" s="79"/>
      <c r="AT718" s="79"/>
      <c r="AU718" s="79"/>
      <c r="AV718" s="79"/>
      <c r="BB718" s="80"/>
      <c r="BG718" s="74"/>
      <c r="BH718" s="74"/>
      <c r="BI718" s="74"/>
      <c r="BJ718" s="74"/>
      <c r="BK718" s="74"/>
      <c r="BL718" s="74"/>
      <c r="BM718" s="74"/>
      <c r="BN718" s="74"/>
      <c r="BO718" s="74"/>
      <c r="BP718" s="74"/>
      <c r="BQ718" s="74"/>
      <c r="BR718" s="74"/>
      <c r="BS718" s="74"/>
      <c r="BT718" s="74"/>
      <c r="BU718" s="74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</row>
    <row r="719" spans="24:168">
      <c r="X719" s="75"/>
      <c r="Z719" s="75"/>
      <c r="AA719" s="75"/>
      <c r="AB719" s="75"/>
      <c r="AC719" s="75"/>
      <c r="AD719" s="75"/>
      <c r="AE719" s="75"/>
      <c r="AL719" s="79"/>
      <c r="AM719" s="79"/>
      <c r="AN719" s="79"/>
      <c r="AO719" s="79"/>
      <c r="AP719" s="79"/>
      <c r="AQ719" s="79"/>
      <c r="AR719" s="79"/>
      <c r="AS719" s="79"/>
      <c r="AT719" s="79"/>
      <c r="AU719" s="79"/>
      <c r="AV719" s="79"/>
      <c r="BB719" s="80"/>
      <c r="BG719" s="74"/>
      <c r="BH719" s="74"/>
      <c r="BI719" s="74"/>
      <c r="BJ719" s="74"/>
      <c r="BK719" s="74"/>
      <c r="BL719" s="74"/>
      <c r="BM719" s="74"/>
      <c r="BN719" s="74"/>
      <c r="BO719" s="74"/>
      <c r="BP719" s="74"/>
      <c r="BQ719" s="74"/>
      <c r="BR719" s="74"/>
      <c r="BS719" s="74"/>
      <c r="BT719" s="74"/>
      <c r="BU719" s="74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</row>
    <row r="720" spans="24:168">
      <c r="X720" s="75"/>
      <c r="Z720" s="75"/>
      <c r="AA720" s="75"/>
      <c r="AB720" s="75"/>
      <c r="AC720" s="75"/>
      <c r="AD720" s="75"/>
      <c r="AE720" s="75"/>
      <c r="AL720" s="79"/>
      <c r="AM720" s="79"/>
      <c r="AN720" s="79"/>
      <c r="AO720" s="79"/>
      <c r="AP720" s="79"/>
      <c r="AQ720" s="79"/>
      <c r="AR720" s="79"/>
      <c r="AS720" s="79"/>
      <c r="AT720" s="79"/>
      <c r="AU720" s="79"/>
      <c r="AV720" s="79"/>
      <c r="BB720" s="80"/>
      <c r="BG720" s="74"/>
      <c r="BH720" s="74"/>
      <c r="BI720" s="74"/>
      <c r="BJ720" s="74"/>
      <c r="BK720" s="74"/>
      <c r="BL720" s="74"/>
      <c r="BM720" s="74"/>
      <c r="BN720" s="74"/>
      <c r="BO720" s="74"/>
      <c r="BP720" s="74"/>
      <c r="BQ720" s="74"/>
      <c r="BR720" s="74"/>
      <c r="BS720" s="74"/>
      <c r="BT720" s="74"/>
      <c r="BU720" s="74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</row>
    <row r="721" spans="24:168">
      <c r="X721" s="75"/>
      <c r="Z721" s="75"/>
      <c r="AA721" s="75"/>
      <c r="AB721" s="75"/>
      <c r="AC721" s="75"/>
      <c r="AD721" s="75"/>
      <c r="AE721" s="75"/>
      <c r="AL721" s="79"/>
      <c r="AM721" s="79"/>
      <c r="AN721" s="79"/>
      <c r="AO721" s="79"/>
      <c r="AP721" s="79"/>
      <c r="AQ721" s="79"/>
      <c r="AR721" s="79"/>
      <c r="AS721" s="79"/>
      <c r="AT721" s="79"/>
      <c r="AU721" s="79"/>
      <c r="AV721" s="79"/>
      <c r="BB721" s="80"/>
      <c r="BG721" s="74"/>
      <c r="BH721" s="74"/>
      <c r="BI721" s="74"/>
      <c r="BJ721" s="74"/>
      <c r="BK721" s="74"/>
      <c r="BL721" s="74"/>
      <c r="BM721" s="74"/>
      <c r="BN721" s="74"/>
      <c r="BO721" s="74"/>
      <c r="BP721" s="74"/>
      <c r="BQ721" s="74"/>
      <c r="BR721" s="74"/>
      <c r="BS721" s="74"/>
      <c r="BT721" s="74"/>
      <c r="BU721" s="74"/>
      <c r="EZ721" s="72"/>
      <c r="FA721" s="72"/>
      <c r="FB721" s="72"/>
      <c r="FC721" s="72"/>
      <c r="FD721" s="72"/>
      <c r="FE721" s="72"/>
      <c r="FF721" s="72"/>
      <c r="FG721" s="72"/>
      <c r="FH721" s="72"/>
      <c r="FI721" s="72"/>
      <c r="FJ721" s="72"/>
      <c r="FK721" s="72"/>
      <c r="FL721" s="72"/>
    </row>
    <row r="722" spans="24:168">
      <c r="X722" s="75"/>
      <c r="Z722" s="75"/>
      <c r="AA722" s="75"/>
      <c r="AB722" s="75"/>
      <c r="AC722" s="75"/>
      <c r="AD722" s="75"/>
      <c r="AE722" s="75"/>
      <c r="AL722" s="79"/>
      <c r="AM722" s="79"/>
      <c r="AN722" s="79"/>
      <c r="AO722" s="79"/>
      <c r="AP722" s="79"/>
      <c r="AQ722" s="79"/>
      <c r="AR722" s="79"/>
      <c r="AS722" s="79"/>
      <c r="AT722" s="79"/>
      <c r="AU722" s="79"/>
      <c r="AV722" s="79"/>
      <c r="BB722" s="80"/>
      <c r="BG722" s="74"/>
      <c r="BH722" s="74"/>
      <c r="BI722" s="74"/>
      <c r="BJ722" s="74"/>
      <c r="BK722" s="74"/>
      <c r="BL722" s="74"/>
      <c r="BM722" s="74"/>
      <c r="BN722" s="74"/>
      <c r="BO722" s="74"/>
      <c r="BP722" s="74"/>
      <c r="BQ722" s="74"/>
      <c r="BR722" s="74"/>
      <c r="BS722" s="74"/>
      <c r="BT722" s="74"/>
      <c r="BU722" s="74"/>
      <c r="EZ722" s="72"/>
      <c r="FA722" s="72"/>
      <c r="FB722" s="72"/>
      <c r="FC722" s="72"/>
      <c r="FD722" s="72"/>
      <c r="FE722" s="72"/>
      <c r="FF722" s="72"/>
      <c r="FG722" s="72"/>
      <c r="FH722" s="72"/>
      <c r="FI722" s="72"/>
      <c r="FJ722" s="72"/>
      <c r="FK722" s="72"/>
      <c r="FL722" s="72"/>
    </row>
    <row r="723" spans="24:168">
      <c r="X723" s="75"/>
      <c r="Z723" s="75"/>
      <c r="AA723" s="75"/>
      <c r="AB723" s="75"/>
      <c r="AC723" s="75"/>
      <c r="AD723" s="75"/>
      <c r="AE723" s="75"/>
      <c r="AL723" s="79"/>
      <c r="AM723" s="79"/>
      <c r="AN723" s="79"/>
      <c r="AO723" s="79"/>
      <c r="AP723" s="79"/>
      <c r="AQ723" s="79"/>
      <c r="AR723" s="79"/>
      <c r="AS723" s="79"/>
      <c r="AT723" s="79"/>
      <c r="AU723" s="79"/>
      <c r="AV723" s="79"/>
      <c r="BB723" s="80"/>
      <c r="BG723" s="74"/>
      <c r="BH723" s="74"/>
      <c r="BI723" s="74"/>
      <c r="BJ723" s="74"/>
      <c r="BK723" s="74"/>
      <c r="BL723" s="74"/>
      <c r="BM723" s="74"/>
      <c r="BN723" s="74"/>
      <c r="BO723" s="74"/>
      <c r="BP723" s="74"/>
      <c r="BQ723" s="74"/>
      <c r="BR723" s="74"/>
      <c r="BS723" s="74"/>
      <c r="BT723" s="74"/>
      <c r="BU723" s="74"/>
      <c r="EZ723" s="72"/>
      <c r="FA723" s="72"/>
      <c r="FB723" s="72"/>
      <c r="FC723" s="72"/>
      <c r="FD723" s="72"/>
      <c r="FE723" s="72"/>
      <c r="FF723" s="72"/>
      <c r="FG723" s="72"/>
      <c r="FH723" s="72"/>
      <c r="FI723" s="72"/>
      <c r="FJ723" s="72"/>
      <c r="FK723" s="72"/>
      <c r="FL723" s="72"/>
    </row>
    <row r="724" spans="24:168">
      <c r="X724" s="75"/>
      <c r="Z724" s="75"/>
      <c r="AA724" s="75"/>
      <c r="AB724" s="75"/>
      <c r="AC724" s="75"/>
      <c r="AD724" s="75"/>
      <c r="AE724" s="75"/>
      <c r="AL724" s="79"/>
      <c r="AM724" s="79"/>
      <c r="AN724" s="79"/>
      <c r="AO724" s="79"/>
      <c r="AP724" s="80"/>
      <c r="AQ724" s="79"/>
      <c r="AR724" s="79"/>
      <c r="AS724" s="79"/>
      <c r="AT724" s="79"/>
      <c r="AU724" s="79"/>
      <c r="AV724" s="79"/>
      <c r="BB724" s="80"/>
      <c r="BG724" s="74"/>
      <c r="BH724" s="74"/>
      <c r="BI724" s="74"/>
      <c r="BJ724" s="74"/>
      <c r="BK724" s="74"/>
      <c r="BL724" s="74"/>
      <c r="BM724" s="74"/>
      <c r="BN724" s="74"/>
      <c r="BO724" s="74"/>
      <c r="BP724" s="74"/>
      <c r="BQ724" s="74"/>
      <c r="BR724" s="74"/>
      <c r="BS724" s="74"/>
      <c r="BT724" s="74"/>
      <c r="BU724" s="74"/>
      <c r="EZ724" s="72"/>
      <c r="FA724" s="72"/>
      <c r="FB724" s="72"/>
      <c r="FC724" s="72"/>
      <c r="FD724" s="72"/>
      <c r="FE724" s="72"/>
      <c r="FF724" s="72"/>
      <c r="FG724" s="72"/>
      <c r="FH724" s="72"/>
      <c r="FI724" s="72"/>
      <c r="FJ724" s="72"/>
      <c r="FK724" s="72"/>
      <c r="FL724" s="72"/>
    </row>
    <row r="725" spans="24:168">
      <c r="X725" s="75"/>
      <c r="Z725" s="75"/>
      <c r="AA725" s="75"/>
      <c r="AB725" s="75"/>
      <c r="AC725" s="75"/>
      <c r="AD725" s="75"/>
      <c r="AE725" s="75"/>
      <c r="AL725" s="79"/>
      <c r="AM725" s="79"/>
      <c r="AN725" s="79"/>
      <c r="AO725" s="79"/>
      <c r="AP725" s="80"/>
      <c r="AQ725" s="79"/>
      <c r="AR725" s="79"/>
      <c r="AS725" s="79"/>
      <c r="AT725" s="79"/>
      <c r="AU725" s="79"/>
      <c r="AV725" s="79"/>
      <c r="BB725" s="80"/>
      <c r="BG725" s="74"/>
      <c r="BH725" s="74"/>
      <c r="BI725" s="74"/>
      <c r="BJ725" s="74"/>
      <c r="BK725" s="74"/>
      <c r="BL725" s="74"/>
      <c r="BM725" s="74"/>
      <c r="BN725" s="74"/>
      <c r="BO725" s="74"/>
      <c r="BP725" s="74"/>
      <c r="BQ725" s="74"/>
      <c r="BR725" s="74"/>
      <c r="BS725" s="74"/>
      <c r="BT725" s="74"/>
      <c r="BU725" s="74"/>
      <c r="EZ725" s="72"/>
      <c r="FA725" s="72"/>
      <c r="FB725" s="72"/>
      <c r="FC725" s="72"/>
      <c r="FD725" s="72"/>
      <c r="FE725" s="72"/>
      <c r="FF725" s="72"/>
      <c r="FG725" s="72"/>
      <c r="FH725" s="72"/>
      <c r="FI725" s="72"/>
      <c r="FJ725" s="72"/>
      <c r="FK725" s="72"/>
      <c r="FL725" s="72"/>
    </row>
    <row r="726" spans="24:168">
      <c r="X726" s="75"/>
      <c r="Z726" s="75"/>
      <c r="AA726" s="75"/>
      <c r="AB726" s="75"/>
      <c r="AC726" s="75"/>
      <c r="AD726" s="75"/>
      <c r="AE726" s="75"/>
      <c r="AL726" s="79"/>
      <c r="AM726" s="79"/>
      <c r="AN726" s="79"/>
      <c r="AO726" s="79"/>
      <c r="AP726" s="79"/>
      <c r="AQ726" s="79"/>
      <c r="AR726" s="79"/>
      <c r="AS726" s="79"/>
      <c r="AT726" s="79"/>
      <c r="AU726" s="79"/>
      <c r="AV726" s="79"/>
      <c r="BB726" s="80"/>
      <c r="BG726" s="74"/>
      <c r="BH726" s="74"/>
      <c r="BI726" s="74"/>
      <c r="BJ726" s="74"/>
      <c r="BK726" s="74"/>
      <c r="BL726" s="74"/>
      <c r="BM726" s="74"/>
      <c r="BN726" s="74"/>
      <c r="BO726" s="74"/>
      <c r="BP726" s="74"/>
      <c r="BQ726" s="74"/>
      <c r="BR726" s="74"/>
      <c r="BS726" s="74"/>
      <c r="BT726" s="74"/>
      <c r="BU726" s="74"/>
      <c r="EZ726" s="72"/>
      <c r="FA726" s="72"/>
      <c r="FB726" s="72"/>
      <c r="FC726" s="72"/>
      <c r="FD726" s="72"/>
      <c r="FE726" s="72"/>
      <c r="FF726" s="72"/>
      <c r="FG726" s="72"/>
      <c r="FH726" s="72"/>
      <c r="FI726" s="72"/>
      <c r="FJ726" s="72"/>
      <c r="FK726" s="72"/>
      <c r="FL726" s="72"/>
    </row>
    <row r="727" spans="24:168">
      <c r="X727" s="75"/>
      <c r="Z727" s="75"/>
      <c r="AA727" s="75"/>
      <c r="AB727" s="75"/>
      <c r="AC727" s="75"/>
      <c r="AD727" s="75"/>
      <c r="AE727" s="75"/>
      <c r="AL727" s="79"/>
      <c r="AM727" s="79"/>
      <c r="AN727" s="79"/>
      <c r="AO727" s="79"/>
      <c r="AP727" s="79"/>
      <c r="AQ727" s="79"/>
      <c r="AR727" s="79"/>
      <c r="AS727" s="79"/>
      <c r="AT727" s="79"/>
      <c r="AU727" s="79"/>
      <c r="AV727" s="74"/>
      <c r="AW727" s="74"/>
      <c r="BB727" s="80"/>
      <c r="BG727" s="74"/>
      <c r="BH727" s="74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EZ727" s="72"/>
      <c r="FA727" s="72"/>
      <c r="FB727" s="72"/>
      <c r="FC727" s="72"/>
      <c r="FD727" s="72"/>
      <c r="FE727" s="72"/>
      <c r="FF727" s="72"/>
      <c r="FG727" s="72"/>
      <c r="FH727" s="72"/>
      <c r="FI727" s="72"/>
      <c r="FJ727" s="72"/>
      <c r="FK727" s="72"/>
      <c r="FL727" s="72"/>
    </row>
    <row r="728" spans="24:168">
      <c r="X728" s="75"/>
      <c r="Z728" s="75"/>
      <c r="AA728" s="75"/>
      <c r="AB728" s="75"/>
      <c r="AC728" s="75"/>
      <c r="AD728" s="75"/>
      <c r="AE728" s="75"/>
      <c r="AL728" s="79"/>
      <c r="AM728" s="79"/>
      <c r="AN728" s="79"/>
      <c r="AO728" s="79"/>
      <c r="AP728" s="79"/>
      <c r="AQ728" s="79"/>
      <c r="AR728" s="79"/>
      <c r="AS728" s="79"/>
      <c r="AT728" s="79"/>
      <c r="AU728" s="79"/>
      <c r="AV728" s="74"/>
      <c r="AW728" s="74"/>
      <c r="BB728" s="80"/>
      <c r="BG728" s="74"/>
      <c r="BH728" s="74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  <c r="BT728" s="74"/>
      <c r="BU728" s="74"/>
      <c r="EZ728" s="72"/>
      <c r="FA728" s="72"/>
      <c r="FB728" s="72"/>
      <c r="FC728" s="72"/>
      <c r="FD728" s="72"/>
      <c r="FE728" s="72"/>
      <c r="FF728" s="72"/>
      <c r="FG728" s="72"/>
      <c r="FH728" s="72"/>
      <c r="FI728" s="72"/>
      <c r="FJ728" s="72"/>
      <c r="FK728" s="72"/>
      <c r="FL728" s="72"/>
    </row>
    <row r="729" spans="24:168">
      <c r="X729" s="75"/>
      <c r="Z729" s="75"/>
      <c r="AA729" s="75"/>
      <c r="AB729" s="75"/>
      <c r="AC729" s="75"/>
      <c r="AD729" s="75"/>
      <c r="AE729" s="75"/>
      <c r="AL729" s="79"/>
      <c r="AM729" s="79"/>
      <c r="AN729" s="79"/>
      <c r="AO729" s="79"/>
      <c r="AP729" s="79"/>
      <c r="AQ729" s="79"/>
      <c r="AR729" s="79"/>
      <c r="AS729" s="79"/>
      <c r="AT729" s="79"/>
      <c r="AU729" s="79"/>
      <c r="AV729" s="79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4"/>
      <c r="BM729" s="74"/>
      <c r="BN729" s="74"/>
      <c r="BO729" s="74"/>
      <c r="BP729" s="74"/>
      <c r="BQ729" s="74"/>
      <c r="BR729" s="74"/>
      <c r="BS729" s="74"/>
      <c r="BT729" s="74"/>
      <c r="BU729" s="74"/>
      <c r="EZ729" s="72"/>
      <c r="FA729" s="72"/>
      <c r="FB729" s="72"/>
      <c r="FC729" s="72"/>
      <c r="FD729" s="72"/>
      <c r="FE729" s="72"/>
      <c r="FF729" s="72"/>
      <c r="FG729" s="72"/>
      <c r="FH729" s="72"/>
      <c r="FI729" s="72"/>
      <c r="FJ729" s="72"/>
      <c r="FK729" s="72"/>
      <c r="FL729" s="72"/>
    </row>
    <row r="730" spans="24:168">
      <c r="X730" s="75"/>
      <c r="Z730" s="75"/>
      <c r="AA730" s="75"/>
      <c r="AB730" s="75"/>
      <c r="AC730" s="75"/>
      <c r="AD730" s="75"/>
      <c r="AE730" s="75"/>
      <c r="AL730" s="79"/>
      <c r="AM730" s="79"/>
      <c r="AN730" s="79"/>
      <c r="AO730" s="79"/>
      <c r="AP730" s="79"/>
      <c r="AQ730" s="79"/>
      <c r="AR730" s="79"/>
      <c r="AS730" s="79"/>
      <c r="AT730" s="79"/>
      <c r="AU730" s="79"/>
      <c r="AV730" s="79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4"/>
      <c r="BM730" s="74"/>
      <c r="BN730" s="74"/>
      <c r="BO730" s="74"/>
      <c r="BP730" s="74"/>
      <c r="BQ730" s="74"/>
      <c r="BR730" s="74"/>
      <c r="BS730" s="74"/>
      <c r="BT730" s="74"/>
      <c r="BU730" s="74"/>
      <c r="EZ730" s="72"/>
      <c r="FA730" s="72"/>
      <c r="FB730" s="72"/>
      <c r="FC730" s="72"/>
      <c r="FD730" s="72"/>
      <c r="FE730" s="72"/>
      <c r="FF730" s="72"/>
      <c r="FG730" s="72"/>
      <c r="FH730" s="72"/>
      <c r="FI730" s="72"/>
      <c r="FJ730" s="72"/>
      <c r="FK730" s="72"/>
      <c r="FL730" s="72"/>
    </row>
    <row r="731" spans="24:168">
      <c r="X731" s="75"/>
      <c r="Z731" s="75"/>
      <c r="AA731" s="75"/>
      <c r="AB731" s="75"/>
      <c r="AC731" s="75"/>
      <c r="AD731" s="75"/>
      <c r="AE731" s="75"/>
      <c r="AL731" s="79"/>
      <c r="AM731" s="79"/>
      <c r="AN731" s="79"/>
      <c r="AO731" s="79"/>
      <c r="AP731" s="79"/>
      <c r="AQ731" s="79"/>
      <c r="AR731" s="79"/>
      <c r="AS731" s="79"/>
      <c r="AT731" s="79"/>
      <c r="AU731" s="79"/>
      <c r="AV731" s="79"/>
      <c r="AZ731" s="74"/>
      <c r="BG731" s="74"/>
      <c r="BH731" s="74"/>
      <c r="BI731" s="74"/>
      <c r="BJ731" s="74"/>
      <c r="BK731" s="74"/>
      <c r="BL731" s="74"/>
      <c r="BM731" s="74"/>
      <c r="BN731" s="74"/>
      <c r="BO731" s="74"/>
      <c r="BP731" s="74"/>
      <c r="BQ731" s="74"/>
      <c r="BR731" s="74"/>
      <c r="BS731" s="74"/>
      <c r="BT731" s="74"/>
      <c r="BU731" s="74"/>
      <c r="EZ731" s="72"/>
      <c r="FA731" s="72"/>
      <c r="FB731" s="72"/>
      <c r="FC731" s="72"/>
      <c r="FD731" s="72"/>
      <c r="FE731" s="72"/>
      <c r="FF731" s="72"/>
      <c r="FG731" s="72"/>
      <c r="FH731" s="72"/>
      <c r="FI731" s="72"/>
      <c r="FJ731" s="72"/>
      <c r="FK731" s="72"/>
      <c r="FL731" s="72"/>
    </row>
    <row r="732" spans="24:168">
      <c r="X732" s="75"/>
      <c r="Z732" s="75"/>
      <c r="AA732" s="75"/>
      <c r="AB732" s="75"/>
      <c r="AC732" s="75"/>
      <c r="AD732" s="75"/>
      <c r="AE732" s="75"/>
      <c r="AL732" s="79"/>
      <c r="AM732" s="79"/>
      <c r="AN732" s="79"/>
      <c r="AO732" s="79"/>
      <c r="AP732" s="79"/>
      <c r="AQ732" s="79"/>
      <c r="AR732" s="79"/>
      <c r="AS732" s="79"/>
      <c r="AT732" s="79"/>
      <c r="AU732" s="79"/>
      <c r="AV732" s="79"/>
      <c r="AX732" s="74"/>
      <c r="AY732" s="74"/>
      <c r="AZ732" s="74"/>
      <c r="BA732" s="74"/>
      <c r="BG732" s="74"/>
      <c r="BH732" s="74"/>
      <c r="BI732" s="74"/>
      <c r="BJ732" s="74"/>
      <c r="BK732" s="74"/>
      <c r="BL732" s="74"/>
      <c r="BM732" s="74"/>
      <c r="BN732" s="74"/>
      <c r="BO732" s="74"/>
      <c r="BP732" s="74"/>
      <c r="BQ732" s="74"/>
      <c r="BR732" s="74"/>
      <c r="BS732" s="74"/>
      <c r="BT732" s="74"/>
      <c r="BU732" s="74"/>
      <c r="EZ732" s="72"/>
      <c r="FA732" s="72"/>
      <c r="FB732" s="72"/>
      <c r="FC732" s="72"/>
      <c r="FD732" s="72"/>
      <c r="FE732" s="72"/>
      <c r="FF732" s="72"/>
      <c r="FG732" s="72"/>
      <c r="FH732" s="72"/>
      <c r="FI732" s="72"/>
      <c r="FJ732" s="72"/>
      <c r="FK732" s="72"/>
      <c r="FL732" s="72"/>
    </row>
    <row r="733" spans="24:168">
      <c r="X733" s="75"/>
      <c r="Z733" s="75"/>
      <c r="AA733" s="75"/>
      <c r="AB733" s="75"/>
      <c r="AC733" s="75"/>
      <c r="AD733" s="75"/>
      <c r="AE733" s="75"/>
      <c r="AL733" s="79"/>
      <c r="AM733" s="79"/>
      <c r="AN733" s="79"/>
      <c r="AO733" s="79"/>
      <c r="AP733" s="79"/>
      <c r="AQ733" s="79"/>
      <c r="AR733" s="79"/>
      <c r="AS733" s="79"/>
      <c r="AT733" s="79"/>
      <c r="AU733" s="79"/>
      <c r="AV733" s="79"/>
      <c r="AX733" s="74"/>
      <c r="AY733" s="74"/>
      <c r="AZ733" s="80"/>
      <c r="BA733" s="74"/>
      <c r="BG733" s="74"/>
      <c r="BH733" s="74"/>
      <c r="BI733" s="74"/>
      <c r="BJ733" s="74"/>
      <c r="BK733" s="74"/>
      <c r="BL733" s="74"/>
      <c r="BM733" s="74"/>
      <c r="BN733" s="74"/>
      <c r="BO733" s="74"/>
      <c r="BP733" s="74"/>
      <c r="BQ733" s="74"/>
      <c r="BR733" s="74"/>
      <c r="BS733" s="74"/>
      <c r="BT733" s="74"/>
      <c r="BU733" s="74"/>
      <c r="EZ733" s="72"/>
      <c r="FA733" s="72"/>
      <c r="FB733" s="72"/>
      <c r="FC733" s="72"/>
      <c r="FD733" s="72"/>
      <c r="FE733" s="72"/>
      <c r="FF733" s="72"/>
      <c r="FG733" s="72"/>
      <c r="FH733" s="72"/>
      <c r="FI733" s="72"/>
      <c r="FJ733" s="72"/>
      <c r="FK733" s="72"/>
      <c r="FL733" s="72"/>
    </row>
    <row r="734" spans="24:168">
      <c r="X734" s="75"/>
      <c r="Z734" s="75"/>
      <c r="AA734" s="75"/>
      <c r="AB734" s="75"/>
      <c r="AC734" s="75"/>
      <c r="AD734" s="75"/>
      <c r="AE734" s="75"/>
      <c r="AL734" s="79"/>
      <c r="AM734" s="79"/>
      <c r="AN734" s="79"/>
      <c r="AO734" s="79"/>
      <c r="AP734" s="79"/>
      <c r="AQ734" s="79"/>
      <c r="AR734" s="79"/>
      <c r="AS734" s="79"/>
      <c r="AT734" s="79"/>
      <c r="AU734" s="79"/>
      <c r="AV734" s="79"/>
      <c r="AZ734" s="80"/>
      <c r="BG734" s="74"/>
      <c r="BH734" s="74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EZ734" s="72"/>
      <c r="FA734" s="72"/>
      <c r="FB734" s="72"/>
      <c r="FC734" s="72"/>
      <c r="FD734" s="72"/>
      <c r="FE734" s="72"/>
      <c r="FF734" s="72"/>
      <c r="FG734" s="72"/>
      <c r="FH734" s="72"/>
      <c r="FI734" s="72"/>
      <c r="FJ734" s="72"/>
      <c r="FK734" s="72"/>
      <c r="FL734" s="72"/>
    </row>
    <row r="735" spans="24:168">
      <c r="X735" s="75"/>
      <c r="Z735" s="75"/>
      <c r="AA735" s="75"/>
      <c r="AB735" s="75"/>
      <c r="AC735" s="75"/>
      <c r="AD735" s="75"/>
      <c r="AE735" s="75"/>
      <c r="AL735" s="79"/>
      <c r="AM735" s="79"/>
      <c r="AN735" s="79"/>
      <c r="AO735" s="79"/>
      <c r="AP735" s="79"/>
      <c r="AQ735" s="79"/>
      <c r="AR735" s="79"/>
      <c r="AS735" s="79"/>
      <c r="AT735" s="79"/>
      <c r="AU735" s="79"/>
      <c r="AV735" s="79"/>
      <c r="AZ735" s="80"/>
      <c r="BG735" s="74"/>
      <c r="BH735" s="74"/>
      <c r="BI735" s="74"/>
      <c r="BJ735" s="74"/>
      <c r="BK735" s="74"/>
      <c r="BL735" s="74"/>
      <c r="BM735" s="74"/>
      <c r="BN735" s="74"/>
      <c r="BO735" s="74"/>
      <c r="BP735" s="74"/>
      <c r="BQ735" s="74"/>
      <c r="BR735" s="74"/>
      <c r="BS735" s="74"/>
      <c r="BT735" s="74"/>
      <c r="BU735" s="74"/>
      <c r="EZ735" s="72"/>
      <c r="FA735" s="72"/>
      <c r="FB735" s="72"/>
      <c r="FC735" s="72"/>
      <c r="FD735" s="72"/>
      <c r="FE735" s="72"/>
      <c r="FF735" s="72"/>
      <c r="FG735" s="72"/>
      <c r="FH735" s="72"/>
      <c r="FI735" s="72"/>
      <c r="FJ735" s="72"/>
      <c r="FK735" s="72"/>
      <c r="FL735" s="72"/>
    </row>
    <row r="736" spans="24:168">
      <c r="X736" s="75"/>
      <c r="Z736" s="75"/>
      <c r="AA736" s="75"/>
      <c r="AB736" s="75"/>
      <c r="AC736" s="75"/>
      <c r="AD736" s="75"/>
      <c r="AE736" s="75"/>
      <c r="AL736" s="79"/>
      <c r="AM736" s="79"/>
      <c r="AN736" s="79"/>
      <c r="AO736" s="79"/>
      <c r="AP736" s="79"/>
      <c r="AQ736" s="79"/>
      <c r="AR736" s="79"/>
      <c r="AS736" s="79"/>
      <c r="AT736" s="79"/>
      <c r="AU736" s="79"/>
      <c r="AV736" s="79"/>
      <c r="AZ736" s="80"/>
      <c r="BG736" s="74"/>
      <c r="BH736" s="74"/>
      <c r="BI736" s="74"/>
      <c r="BJ736" s="74"/>
      <c r="BK736" s="74"/>
      <c r="BL736" s="74"/>
      <c r="BM736" s="74"/>
      <c r="BN736" s="74"/>
      <c r="BO736" s="74"/>
      <c r="BP736" s="74"/>
      <c r="BQ736" s="74"/>
      <c r="BR736" s="74"/>
      <c r="BS736" s="74"/>
      <c r="BT736" s="74"/>
      <c r="BU736" s="74"/>
      <c r="EZ736" s="72"/>
      <c r="FA736" s="72"/>
      <c r="FB736" s="72"/>
      <c r="FC736" s="72"/>
      <c r="FD736" s="72"/>
      <c r="FE736" s="72"/>
      <c r="FF736" s="72"/>
      <c r="FG736" s="72"/>
      <c r="FH736" s="72"/>
      <c r="FI736" s="72"/>
      <c r="FJ736" s="72"/>
      <c r="FK736" s="72"/>
      <c r="FL736" s="72"/>
    </row>
    <row r="737" spans="24:168">
      <c r="X737" s="75"/>
      <c r="Z737" s="75"/>
      <c r="AA737" s="75"/>
      <c r="AB737" s="75"/>
      <c r="AC737" s="75"/>
      <c r="AD737" s="75"/>
      <c r="AE737" s="75"/>
      <c r="AL737" s="79"/>
      <c r="AM737" s="79"/>
      <c r="AN737" s="79"/>
      <c r="AO737" s="79"/>
      <c r="AP737" s="79"/>
      <c r="AQ737" s="79"/>
      <c r="AR737" s="79"/>
      <c r="AS737" s="79"/>
      <c r="AT737" s="79"/>
      <c r="AU737" s="79"/>
      <c r="AV737" s="79"/>
      <c r="AZ737" s="80"/>
      <c r="BG737" s="74"/>
      <c r="BH737" s="74"/>
      <c r="BI737" s="74"/>
      <c r="BJ737" s="74"/>
      <c r="BK737" s="74"/>
      <c r="BL737" s="74"/>
      <c r="BM737" s="74"/>
      <c r="BN737" s="74"/>
      <c r="BO737" s="74"/>
      <c r="BP737" s="74"/>
      <c r="BQ737" s="74"/>
      <c r="BR737" s="74"/>
      <c r="BS737" s="74"/>
      <c r="BT737" s="74"/>
      <c r="BU737" s="74"/>
      <c r="EZ737" s="72"/>
      <c r="FA737" s="72"/>
      <c r="FB737" s="72"/>
      <c r="FC737" s="72"/>
      <c r="FD737" s="72"/>
      <c r="FE737" s="72"/>
      <c r="FF737" s="72"/>
      <c r="FG737" s="72"/>
      <c r="FH737" s="72"/>
      <c r="FI737" s="72"/>
      <c r="FJ737" s="72"/>
      <c r="FK737" s="72"/>
      <c r="FL737" s="72"/>
    </row>
    <row r="738" spans="24:168">
      <c r="X738" s="75"/>
      <c r="Z738" s="75"/>
      <c r="AA738" s="75"/>
      <c r="AB738" s="75"/>
      <c r="AC738" s="75"/>
      <c r="AD738" s="75"/>
      <c r="AE738" s="75"/>
      <c r="AL738" s="79"/>
      <c r="AM738" s="79"/>
      <c r="AN738" s="79"/>
      <c r="AO738" s="79"/>
      <c r="AP738" s="79"/>
      <c r="AQ738" s="79"/>
      <c r="AR738" s="79"/>
      <c r="AS738" s="79"/>
      <c r="AT738" s="79"/>
      <c r="AU738" s="79"/>
      <c r="AV738" s="79"/>
      <c r="AZ738" s="80"/>
      <c r="BG738" s="74"/>
      <c r="BH738" s="74"/>
      <c r="BI738" s="74"/>
      <c r="BJ738" s="74"/>
      <c r="BK738" s="74"/>
      <c r="BL738" s="74"/>
      <c r="BM738" s="74"/>
      <c r="BN738" s="74"/>
      <c r="BO738" s="74"/>
      <c r="BP738" s="74"/>
      <c r="BQ738" s="74"/>
      <c r="BR738" s="74"/>
      <c r="BS738" s="74"/>
      <c r="BT738" s="74"/>
      <c r="BU738" s="74"/>
      <c r="EZ738" s="72"/>
      <c r="FA738" s="72"/>
      <c r="FB738" s="72"/>
      <c r="FC738" s="72"/>
      <c r="FD738" s="72"/>
      <c r="FE738" s="72"/>
      <c r="FF738" s="72"/>
      <c r="FG738" s="72"/>
      <c r="FH738" s="72"/>
      <c r="FI738" s="72"/>
      <c r="FJ738" s="72"/>
      <c r="FK738" s="72"/>
      <c r="FL738" s="72"/>
    </row>
    <row r="739" spans="24:168">
      <c r="X739" s="75"/>
      <c r="Z739" s="75"/>
      <c r="AA739" s="75"/>
      <c r="AB739" s="75"/>
      <c r="AC739" s="75"/>
      <c r="AD739" s="75"/>
      <c r="AE739" s="75"/>
      <c r="AL739" s="79"/>
      <c r="AM739" s="79"/>
      <c r="AN739" s="79"/>
      <c r="AO739" s="79"/>
      <c r="AP739" s="79"/>
      <c r="AQ739" s="79"/>
      <c r="AR739" s="79"/>
      <c r="AS739" s="79"/>
      <c r="AT739" s="79"/>
      <c r="AU739" s="79"/>
      <c r="AV739" s="79"/>
      <c r="AZ739" s="80"/>
      <c r="BG739" s="74"/>
      <c r="BH739" s="74"/>
      <c r="BI739" s="74"/>
      <c r="BJ739" s="74"/>
      <c r="BK739" s="74"/>
      <c r="BL739" s="74"/>
      <c r="BM739" s="74"/>
      <c r="BN739" s="74"/>
      <c r="BO739" s="74"/>
      <c r="BP739" s="74"/>
      <c r="BQ739" s="74"/>
      <c r="BR739" s="74"/>
      <c r="BS739" s="74"/>
      <c r="BT739" s="74"/>
      <c r="BU739" s="74"/>
      <c r="EZ739" s="72"/>
      <c r="FA739" s="72"/>
      <c r="FB739" s="72"/>
      <c r="FC739" s="72"/>
      <c r="FD739" s="72"/>
      <c r="FE739" s="72"/>
      <c r="FF739" s="72"/>
      <c r="FG739" s="72"/>
      <c r="FH739" s="72"/>
      <c r="FI739" s="72"/>
      <c r="FJ739" s="72"/>
      <c r="FK739" s="72"/>
      <c r="FL739" s="72"/>
    </row>
    <row r="740" spans="24:168">
      <c r="X740" s="75"/>
      <c r="Z740" s="75"/>
      <c r="AA740" s="75"/>
      <c r="AB740" s="75"/>
      <c r="AC740" s="75"/>
      <c r="AD740" s="75"/>
      <c r="AE740" s="75"/>
      <c r="AL740" s="79"/>
      <c r="AM740" s="79"/>
      <c r="AN740" s="79"/>
      <c r="AO740" s="79"/>
      <c r="AP740" s="79"/>
      <c r="AQ740" s="79"/>
      <c r="AR740" s="79"/>
      <c r="AS740" s="79"/>
      <c r="AT740" s="79"/>
      <c r="AU740" s="79"/>
      <c r="AV740" s="79"/>
      <c r="AZ740" s="80"/>
      <c r="BG740" s="74"/>
      <c r="BH740" s="74"/>
      <c r="BI740" s="74"/>
      <c r="BJ740" s="74"/>
      <c r="BK740" s="74"/>
      <c r="BL740" s="74"/>
      <c r="BM740" s="74"/>
      <c r="BN740" s="74"/>
      <c r="BO740" s="74"/>
      <c r="BP740" s="74"/>
      <c r="BQ740" s="74"/>
      <c r="BR740" s="74"/>
      <c r="BS740" s="74"/>
      <c r="BT740" s="74"/>
      <c r="BU740" s="74"/>
      <c r="EZ740" s="72"/>
      <c r="FA740" s="72"/>
      <c r="FB740" s="72"/>
      <c r="FC740" s="72"/>
      <c r="FD740" s="72"/>
      <c r="FE740" s="72"/>
      <c r="FF740" s="72"/>
      <c r="FG740" s="72"/>
      <c r="FH740" s="72"/>
      <c r="FI740" s="72"/>
      <c r="FJ740" s="72"/>
      <c r="FK740" s="72"/>
      <c r="FL740" s="72"/>
    </row>
    <row r="741" spans="24:168">
      <c r="X741" s="75"/>
      <c r="Z741" s="75"/>
      <c r="AA741" s="75"/>
      <c r="AB741" s="75"/>
      <c r="AC741" s="75"/>
      <c r="AD741" s="75"/>
      <c r="AE741" s="75"/>
      <c r="AL741" s="79"/>
      <c r="AM741" s="79"/>
      <c r="AN741" s="79"/>
      <c r="AO741" s="79"/>
      <c r="AP741" s="79"/>
      <c r="AQ741" s="79"/>
      <c r="AR741" s="79"/>
      <c r="AS741" s="79"/>
      <c r="AT741" s="79"/>
      <c r="AU741" s="79"/>
      <c r="AV741" s="79"/>
      <c r="AZ741" s="80"/>
      <c r="BG741" s="74"/>
      <c r="BH741" s="74"/>
      <c r="BI741" s="74"/>
      <c r="BJ741" s="74"/>
      <c r="BK741" s="74"/>
      <c r="BL741" s="74"/>
      <c r="BM741" s="74"/>
      <c r="BN741" s="74"/>
      <c r="BO741" s="74"/>
      <c r="BP741" s="74"/>
      <c r="BQ741" s="74"/>
      <c r="BR741" s="74"/>
      <c r="BS741" s="74"/>
      <c r="BT741" s="74"/>
      <c r="BU741" s="74"/>
      <c r="EZ741" s="72"/>
      <c r="FA741" s="72"/>
      <c r="FB741" s="72"/>
      <c r="FC741" s="72"/>
      <c r="FD741" s="72"/>
      <c r="FE741" s="72"/>
      <c r="FF741" s="72"/>
      <c r="FG741" s="72"/>
      <c r="FH741" s="72"/>
      <c r="FI741" s="72"/>
      <c r="FJ741" s="72"/>
      <c r="FK741" s="72"/>
      <c r="FL741" s="72"/>
    </row>
    <row r="742" spans="24:168">
      <c r="X742" s="75"/>
      <c r="Z742" s="75"/>
      <c r="AA742" s="75"/>
      <c r="AB742" s="75"/>
      <c r="AC742" s="75"/>
      <c r="AD742" s="75"/>
      <c r="AE742" s="75"/>
      <c r="AL742" s="79"/>
      <c r="AM742" s="79"/>
      <c r="AN742" s="79"/>
      <c r="AO742" s="79"/>
      <c r="AP742" s="79"/>
      <c r="AQ742" s="79"/>
      <c r="AR742" s="79"/>
      <c r="AS742" s="79"/>
      <c r="AT742" s="79"/>
      <c r="AU742" s="79"/>
      <c r="AV742" s="79"/>
      <c r="AZ742" s="80"/>
      <c r="BG742" s="74"/>
      <c r="BH742" s="74"/>
      <c r="BI742" s="74"/>
      <c r="BJ742" s="74"/>
      <c r="BK742" s="74"/>
      <c r="BL742" s="74"/>
      <c r="BM742" s="74"/>
      <c r="BN742" s="74"/>
      <c r="BO742" s="74"/>
      <c r="BP742" s="74"/>
      <c r="BQ742" s="74"/>
      <c r="BR742" s="74"/>
      <c r="BS742" s="74"/>
      <c r="BT742" s="74"/>
      <c r="BU742" s="74"/>
      <c r="EZ742" s="72"/>
      <c r="FA742" s="72"/>
      <c r="FB742" s="72"/>
      <c r="FC742" s="72"/>
      <c r="FD742" s="72"/>
      <c r="FE742" s="72"/>
      <c r="FF742" s="72"/>
      <c r="FG742" s="72"/>
      <c r="FH742" s="72"/>
      <c r="FI742" s="72"/>
      <c r="FJ742" s="72"/>
      <c r="FK742" s="72"/>
      <c r="FL742" s="72"/>
    </row>
    <row r="743" spans="24:168">
      <c r="X743" s="75"/>
      <c r="Z743" s="75"/>
      <c r="AA743" s="75"/>
      <c r="AB743" s="75"/>
      <c r="AC743" s="75"/>
      <c r="AD743" s="75"/>
      <c r="AE743" s="75"/>
      <c r="AL743" s="79"/>
      <c r="AM743" s="79"/>
      <c r="AN743" s="79"/>
      <c r="AO743" s="79"/>
      <c r="AP743" s="79"/>
      <c r="AQ743" s="79"/>
      <c r="AR743" s="79"/>
      <c r="AS743" s="79"/>
      <c r="AT743" s="79"/>
      <c r="AU743" s="79"/>
      <c r="AV743" s="79"/>
      <c r="AZ743" s="80"/>
      <c r="BG743" s="74"/>
      <c r="BH743" s="74"/>
      <c r="BI743" s="74"/>
      <c r="BJ743" s="74"/>
      <c r="BK743" s="74"/>
      <c r="BL743" s="74"/>
      <c r="BM743" s="74"/>
      <c r="BN743" s="74"/>
      <c r="BO743" s="74"/>
      <c r="BP743" s="74"/>
      <c r="BQ743" s="74"/>
      <c r="BR743" s="74"/>
      <c r="BS743" s="74"/>
      <c r="BT743" s="74"/>
      <c r="BU743" s="74"/>
      <c r="EZ743" s="72"/>
      <c r="FA743" s="72"/>
      <c r="FB743" s="72"/>
      <c r="FC743" s="72"/>
      <c r="FD743" s="72"/>
      <c r="FE743" s="72"/>
      <c r="FF743" s="72"/>
      <c r="FG743" s="72"/>
      <c r="FH743" s="72"/>
      <c r="FI743" s="72"/>
      <c r="FJ743" s="72"/>
      <c r="FK743" s="72"/>
      <c r="FL743" s="72"/>
    </row>
    <row r="744" spans="24:168">
      <c r="X744" s="75"/>
      <c r="Z744" s="75"/>
      <c r="AA744" s="75"/>
      <c r="AB744" s="75"/>
      <c r="AC744" s="75"/>
      <c r="AD744" s="75"/>
      <c r="AE744" s="75"/>
      <c r="AL744" s="79"/>
      <c r="AM744" s="79"/>
      <c r="AN744" s="79"/>
      <c r="AO744" s="79"/>
      <c r="AP744" s="79"/>
      <c r="AQ744" s="79"/>
      <c r="AR744" s="79"/>
      <c r="AS744" s="79"/>
      <c r="AT744" s="79"/>
      <c r="AU744" s="79"/>
      <c r="AV744" s="79"/>
      <c r="AZ744" s="80"/>
      <c r="BG744" s="74"/>
      <c r="BH744" s="74"/>
      <c r="BI744" s="74"/>
      <c r="BJ744" s="74"/>
      <c r="BK744" s="74"/>
      <c r="BL744" s="74"/>
      <c r="BM744" s="74"/>
      <c r="BN744" s="74"/>
      <c r="BO744" s="74"/>
      <c r="BP744" s="74"/>
      <c r="BQ744" s="74"/>
      <c r="BR744" s="74"/>
      <c r="BS744" s="74"/>
      <c r="BT744" s="74"/>
      <c r="BU744" s="74"/>
      <c r="EZ744" s="72"/>
      <c r="FA744" s="72"/>
      <c r="FB744" s="72"/>
      <c r="FC744" s="72"/>
      <c r="FD744" s="72"/>
      <c r="FE744" s="72"/>
      <c r="FF744" s="72"/>
      <c r="FG744" s="72"/>
      <c r="FH744" s="72"/>
      <c r="FI744" s="72"/>
      <c r="FJ744" s="72"/>
      <c r="FK744" s="72"/>
      <c r="FL744" s="72"/>
    </row>
    <row r="745" spans="24:168">
      <c r="X745" s="75"/>
      <c r="Y745" s="79"/>
      <c r="Z745" s="79"/>
      <c r="AA745" s="79"/>
      <c r="AB745" s="79"/>
      <c r="AC745" s="79"/>
      <c r="AD745" s="79"/>
      <c r="AE745" s="79"/>
      <c r="AF745" s="79"/>
      <c r="AG745" s="79"/>
      <c r="AH745" s="79"/>
      <c r="AI745" s="79"/>
      <c r="AJ745" s="79"/>
      <c r="AK745" s="79"/>
      <c r="AL745" s="79"/>
      <c r="AM745" s="79"/>
      <c r="AN745" s="79"/>
      <c r="AO745" s="79"/>
      <c r="AP745" s="79"/>
      <c r="AQ745" s="79"/>
      <c r="AR745" s="79"/>
      <c r="AS745" s="79"/>
      <c r="AT745" s="79"/>
      <c r="AU745" s="79"/>
      <c r="AV745" s="79"/>
      <c r="AZ745" s="80"/>
      <c r="BG745" s="74"/>
      <c r="BH745" s="74"/>
      <c r="BI745" s="74"/>
      <c r="BJ745" s="74"/>
      <c r="BK745" s="74"/>
      <c r="BL745" s="74"/>
      <c r="BM745" s="74"/>
      <c r="BN745" s="74"/>
      <c r="BO745" s="74"/>
      <c r="BP745" s="74"/>
      <c r="BQ745" s="74"/>
      <c r="BR745" s="74"/>
      <c r="BS745" s="74"/>
      <c r="BT745" s="74"/>
      <c r="BU745" s="74"/>
      <c r="EZ745" s="72"/>
      <c r="FA745" s="72"/>
      <c r="FB745" s="72"/>
      <c r="FC745" s="72"/>
      <c r="FD745" s="72"/>
      <c r="FE745" s="72"/>
      <c r="FF745" s="72"/>
      <c r="FG745" s="72"/>
      <c r="FH745" s="72"/>
      <c r="FI745" s="72"/>
      <c r="FJ745" s="72"/>
      <c r="FK745" s="72"/>
      <c r="FL745" s="72"/>
    </row>
    <row r="746" spans="24:168">
      <c r="X746" s="75"/>
      <c r="Y746" s="79"/>
      <c r="Z746" s="79"/>
      <c r="AA746" s="79"/>
      <c r="AB746" s="79"/>
      <c r="AC746" s="79"/>
      <c r="AD746" s="79"/>
      <c r="AE746" s="79"/>
      <c r="AF746" s="79"/>
      <c r="AG746" s="79"/>
      <c r="AH746" s="79"/>
      <c r="AI746" s="79"/>
      <c r="AJ746" s="79"/>
      <c r="AK746" s="79"/>
      <c r="AL746" s="79"/>
      <c r="AM746" s="79"/>
      <c r="AN746" s="79"/>
      <c r="AO746" s="79"/>
      <c r="AP746" s="79"/>
      <c r="AQ746" s="79"/>
      <c r="AR746" s="79"/>
      <c r="AS746" s="79"/>
      <c r="AT746" s="79"/>
      <c r="AU746" s="79"/>
      <c r="AV746" s="79"/>
      <c r="AZ746" s="80"/>
      <c r="BG746" s="74"/>
      <c r="BH746" s="74"/>
      <c r="BI746" s="74"/>
      <c r="BJ746" s="74"/>
      <c r="BK746" s="74"/>
      <c r="BL746" s="74"/>
      <c r="BM746" s="74"/>
      <c r="BN746" s="74"/>
      <c r="BO746" s="74"/>
      <c r="BP746" s="74"/>
      <c r="BQ746" s="74"/>
      <c r="BR746" s="74"/>
      <c r="BS746" s="74"/>
      <c r="BT746" s="74"/>
      <c r="BU746" s="74"/>
      <c r="EZ746" s="72"/>
      <c r="FA746" s="72"/>
      <c r="FB746" s="72"/>
      <c r="FC746" s="72"/>
      <c r="FD746" s="72"/>
      <c r="FE746" s="72"/>
      <c r="FF746" s="72"/>
      <c r="FG746" s="72"/>
      <c r="FH746" s="72"/>
      <c r="FI746" s="72"/>
      <c r="FJ746" s="72"/>
      <c r="FK746" s="72"/>
      <c r="FL746" s="72"/>
    </row>
    <row r="747" spans="24:168">
      <c r="X747" s="75"/>
      <c r="Z747" s="75"/>
      <c r="AA747" s="75"/>
      <c r="AB747" s="75"/>
      <c r="AC747" s="75"/>
      <c r="AD747" s="75"/>
      <c r="AE747" s="75"/>
      <c r="AJ747" s="79"/>
      <c r="AK747" s="79"/>
      <c r="AL747" s="79"/>
      <c r="AM747" s="79"/>
      <c r="AN747" s="79"/>
      <c r="AO747" s="79"/>
      <c r="AP747" s="79"/>
      <c r="AQ747" s="79"/>
      <c r="AR747" s="79"/>
      <c r="AS747" s="79"/>
      <c r="AT747" s="79"/>
      <c r="AU747" s="79"/>
      <c r="AV747" s="79"/>
      <c r="AZ747" s="80"/>
      <c r="BG747" s="74"/>
      <c r="BH747" s="74"/>
      <c r="BI747" s="74"/>
      <c r="BJ747" s="74"/>
      <c r="BK747" s="74"/>
      <c r="BL747" s="74"/>
      <c r="BM747" s="74"/>
      <c r="BN747" s="74"/>
      <c r="BO747" s="74"/>
      <c r="BP747" s="74"/>
      <c r="BQ747" s="74"/>
      <c r="BR747" s="74"/>
      <c r="BS747" s="74"/>
      <c r="BT747" s="74"/>
      <c r="BU747" s="74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</row>
    <row r="748" spans="24:168">
      <c r="X748" s="75"/>
      <c r="Z748" s="75"/>
      <c r="AA748" s="75"/>
      <c r="AB748" s="75"/>
      <c r="AC748" s="75"/>
      <c r="AD748" s="75"/>
      <c r="AE748" s="75"/>
      <c r="AJ748" s="79"/>
      <c r="AK748" s="79"/>
      <c r="AL748" s="79"/>
      <c r="AM748" s="79"/>
      <c r="AN748" s="79"/>
      <c r="AO748" s="79"/>
      <c r="AP748" s="79"/>
      <c r="AQ748" s="79"/>
      <c r="AR748" s="79"/>
      <c r="AS748" s="79"/>
      <c r="AT748" s="79"/>
      <c r="AU748" s="79"/>
      <c r="AV748" s="79"/>
      <c r="AZ748" s="80"/>
      <c r="BG748" s="74"/>
      <c r="BH748" s="74"/>
      <c r="BI748" s="74"/>
      <c r="BJ748" s="74"/>
      <c r="BK748" s="74"/>
      <c r="BL748" s="74"/>
      <c r="BM748" s="74"/>
      <c r="BN748" s="74"/>
      <c r="BO748" s="74"/>
      <c r="BP748" s="74"/>
      <c r="BQ748" s="74"/>
      <c r="BR748" s="74"/>
      <c r="BS748" s="74"/>
      <c r="BT748" s="74"/>
      <c r="BU748" s="74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</row>
    <row r="749" spans="24:168">
      <c r="X749" s="75"/>
      <c r="Z749" s="75"/>
      <c r="AA749" s="75"/>
      <c r="AB749" s="75"/>
      <c r="AC749" s="75"/>
      <c r="AD749" s="75"/>
      <c r="AE749" s="75"/>
      <c r="AJ749" s="79"/>
      <c r="AK749" s="79"/>
      <c r="AL749" s="79"/>
      <c r="AM749" s="79"/>
      <c r="AN749" s="79"/>
      <c r="AO749" s="79"/>
      <c r="AP749" s="79"/>
      <c r="AQ749" s="79"/>
      <c r="AR749" s="79"/>
      <c r="AS749" s="79"/>
      <c r="AT749" s="79"/>
      <c r="AU749" s="79"/>
      <c r="AV749" s="79"/>
      <c r="AZ749" s="80"/>
      <c r="BG749" s="74"/>
      <c r="BH749" s="74"/>
      <c r="BI749" s="74"/>
      <c r="BJ749" s="74"/>
      <c r="BK749" s="74"/>
      <c r="BL749" s="74"/>
      <c r="BM749" s="74"/>
      <c r="BN749" s="74"/>
      <c r="BO749" s="74"/>
      <c r="BP749" s="74"/>
      <c r="BQ749" s="74"/>
      <c r="BR749" s="74"/>
      <c r="BS749" s="74"/>
      <c r="BT749" s="74"/>
      <c r="BU749" s="74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</row>
    <row r="750" spans="24:168">
      <c r="X750" s="75"/>
      <c r="Z750" s="75"/>
      <c r="AA750" s="75"/>
      <c r="AB750" s="75"/>
      <c r="AC750" s="75"/>
      <c r="AD750" s="75"/>
      <c r="AE750" s="75"/>
      <c r="AJ750" s="79"/>
      <c r="AK750" s="79"/>
      <c r="AL750" s="79"/>
      <c r="AM750" s="79"/>
      <c r="AN750" s="79"/>
      <c r="AO750" s="79"/>
      <c r="AP750" s="79"/>
      <c r="AQ750" s="79"/>
      <c r="AR750" s="79"/>
      <c r="AS750" s="79"/>
      <c r="AT750" s="79"/>
      <c r="AU750" s="79"/>
      <c r="AV750" s="79"/>
      <c r="AZ750" s="80"/>
      <c r="BG750" s="74"/>
      <c r="BH750" s="74"/>
      <c r="BI750" s="74"/>
      <c r="BJ750" s="74"/>
      <c r="BK750" s="74"/>
      <c r="BL750" s="74"/>
      <c r="BM750" s="74"/>
      <c r="BN750" s="74"/>
      <c r="BO750" s="74"/>
      <c r="BP750" s="74"/>
      <c r="BQ750" s="74"/>
      <c r="BR750" s="74"/>
      <c r="BS750" s="74"/>
      <c r="BT750" s="74"/>
      <c r="BU750" s="74"/>
      <c r="EZ750" s="72"/>
      <c r="FA750" s="72"/>
      <c r="FB750" s="72"/>
      <c r="FC750" s="72"/>
      <c r="FD750" s="72"/>
      <c r="FE750" s="72"/>
      <c r="FF750" s="72"/>
      <c r="FG750" s="72"/>
      <c r="FH750" s="72"/>
      <c r="FI750" s="72"/>
      <c r="FJ750" s="72"/>
      <c r="FK750" s="72"/>
      <c r="FL750" s="72"/>
    </row>
    <row r="751" spans="24:168">
      <c r="X751" s="75"/>
      <c r="Z751" s="75"/>
      <c r="AA751" s="75"/>
      <c r="AB751" s="75"/>
      <c r="AC751" s="75"/>
      <c r="AD751" s="75"/>
      <c r="AE751" s="75"/>
      <c r="AJ751" s="79"/>
      <c r="AK751" s="79"/>
      <c r="AL751" s="79"/>
      <c r="AM751" s="79"/>
      <c r="AN751" s="79"/>
      <c r="AO751" s="79"/>
      <c r="AP751" s="79"/>
      <c r="AQ751" s="79"/>
      <c r="AR751" s="79"/>
      <c r="AS751" s="79"/>
      <c r="AT751" s="79"/>
      <c r="AU751" s="79"/>
      <c r="AV751" s="79"/>
      <c r="AZ751" s="80"/>
      <c r="BG751" s="74"/>
      <c r="BH751" s="74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EZ751" s="72"/>
      <c r="FA751" s="72"/>
      <c r="FB751" s="72"/>
      <c r="FC751" s="72"/>
      <c r="FD751" s="72"/>
      <c r="FE751" s="72"/>
      <c r="FF751" s="72"/>
      <c r="FG751" s="72"/>
      <c r="FH751" s="72"/>
      <c r="FI751" s="72"/>
      <c r="FJ751" s="72"/>
      <c r="FK751" s="72"/>
      <c r="FL751" s="72"/>
    </row>
    <row r="752" spans="24:168">
      <c r="X752" s="75"/>
      <c r="Z752" s="75"/>
      <c r="AA752" s="75"/>
      <c r="AB752" s="75"/>
      <c r="AC752" s="75"/>
      <c r="AD752" s="75"/>
      <c r="AE752" s="75"/>
      <c r="AJ752" s="79"/>
      <c r="AK752" s="79"/>
      <c r="AL752" s="79"/>
      <c r="AM752" s="79"/>
      <c r="AN752" s="79"/>
      <c r="AO752" s="79"/>
      <c r="AP752" s="79"/>
      <c r="AQ752" s="79"/>
      <c r="AR752" s="79"/>
      <c r="AS752" s="79"/>
      <c r="AT752" s="79"/>
      <c r="AU752" s="79"/>
      <c r="AV752" s="79"/>
      <c r="AZ752" s="80"/>
      <c r="BG752" s="74"/>
      <c r="BH752" s="74"/>
      <c r="BI752" s="74"/>
      <c r="BJ752" s="74"/>
      <c r="BK752" s="74"/>
      <c r="BL752" s="74"/>
      <c r="BM752" s="74"/>
      <c r="BN752" s="74"/>
      <c r="BO752" s="74"/>
      <c r="BP752" s="74"/>
      <c r="BQ752" s="74"/>
      <c r="BR752" s="74"/>
      <c r="BS752" s="74"/>
      <c r="BT752" s="74"/>
      <c r="BU752" s="74"/>
      <c r="EZ752" s="72"/>
      <c r="FA752" s="72"/>
      <c r="FB752" s="72"/>
      <c r="FC752" s="72"/>
      <c r="FD752" s="72"/>
      <c r="FE752" s="72"/>
      <c r="FF752" s="72"/>
      <c r="FG752" s="72"/>
      <c r="FH752" s="72"/>
      <c r="FI752" s="72"/>
      <c r="FJ752" s="72"/>
      <c r="FK752" s="72"/>
      <c r="FL752" s="72"/>
    </row>
    <row r="753" spans="24:168">
      <c r="X753" s="75"/>
      <c r="Z753" s="75"/>
      <c r="AA753" s="75"/>
      <c r="AB753" s="75"/>
      <c r="AC753" s="75"/>
      <c r="AD753" s="75"/>
      <c r="AE753" s="75"/>
      <c r="AJ753" s="79"/>
      <c r="AK753" s="79"/>
      <c r="AL753" s="79"/>
      <c r="AM753" s="79"/>
      <c r="AN753" s="79"/>
      <c r="AO753" s="79"/>
      <c r="AP753" s="79"/>
      <c r="AQ753" s="79"/>
      <c r="AR753" s="79"/>
      <c r="AS753" s="79"/>
      <c r="AT753" s="79"/>
      <c r="AU753" s="79"/>
      <c r="AV753" s="79"/>
      <c r="AZ753" s="80"/>
      <c r="BG753" s="74"/>
      <c r="BH753" s="74"/>
      <c r="BI753" s="74"/>
      <c r="BJ753" s="74"/>
      <c r="BK753" s="74"/>
      <c r="BL753" s="74"/>
      <c r="BM753" s="74"/>
      <c r="BN753" s="74"/>
      <c r="BO753" s="74"/>
      <c r="BP753" s="74"/>
      <c r="BQ753" s="74"/>
      <c r="BR753" s="74"/>
      <c r="BS753" s="74"/>
      <c r="BT753" s="74"/>
      <c r="BU753" s="74"/>
      <c r="EZ753" s="72"/>
      <c r="FA753" s="72"/>
      <c r="FB753" s="72"/>
      <c r="FC753" s="72"/>
      <c r="FD753" s="72"/>
      <c r="FE753" s="72"/>
      <c r="FF753" s="72"/>
      <c r="FG753" s="72"/>
      <c r="FH753" s="72"/>
      <c r="FI753" s="72"/>
      <c r="FJ753" s="72"/>
      <c r="FK753" s="72"/>
      <c r="FL753" s="72"/>
    </row>
    <row r="754" spans="24:168">
      <c r="X754" s="75"/>
      <c r="Z754" s="75"/>
      <c r="AA754" s="75"/>
      <c r="AB754" s="75"/>
      <c r="AC754" s="75"/>
      <c r="AD754" s="75"/>
      <c r="AE754" s="75"/>
      <c r="AJ754" s="79"/>
      <c r="AK754" s="79"/>
      <c r="AL754" s="79"/>
      <c r="AM754" s="79"/>
      <c r="AN754" s="79"/>
      <c r="AO754" s="80"/>
      <c r="AP754" s="79"/>
      <c r="AQ754" s="79"/>
      <c r="AR754" s="79"/>
      <c r="AS754" s="79"/>
      <c r="AT754" s="79"/>
      <c r="AU754" s="79"/>
      <c r="AV754" s="79"/>
      <c r="AZ754" s="80"/>
      <c r="BG754" s="74"/>
      <c r="BH754" s="74"/>
      <c r="BI754" s="74"/>
      <c r="BJ754" s="74"/>
      <c r="BK754" s="74"/>
      <c r="BL754" s="74"/>
      <c r="BM754" s="74"/>
      <c r="BN754" s="74"/>
      <c r="BO754" s="74"/>
      <c r="BP754" s="74"/>
      <c r="BQ754" s="74"/>
      <c r="BR754" s="74"/>
      <c r="BS754" s="74"/>
      <c r="BT754" s="74"/>
      <c r="BU754" s="74"/>
      <c r="EZ754" s="72"/>
      <c r="FA754" s="72"/>
      <c r="FB754" s="72"/>
      <c r="FC754" s="72"/>
      <c r="FD754" s="72"/>
      <c r="FE754" s="72"/>
      <c r="FF754" s="72"/>
      <c r="FG754" s="72"/>
      <c r="FH754" s="72"/>
      <c r="FI754" s="72"/>
      <c r="FJ754" s="72"/>
      <c r="FK754" s="72"/>
      <c r="FL754" s="72"/>
    </row>
    <row r="755" spans="24:168">
      <c r="X755" s="75"/>
      <c r="Z755" s="75"/>
      <c r="AA755" s="75"/>
      <c r="AB755" s="75"/>
      <c r="AC755" s="75"/>
      <c r="AD755" s="75"/>
      <c r="AE755" s="75"/>
      <c r="AJ755" s="79"/>
      <c r="AK755" s="79"/>
      <c r="AL755" s="79"/>
      <c r="AM755" s="79"/>
      <c r="AN755" s="79"/>
      <c r="AO755" s="80"/>
      <c r="AP755" s="79"/>
      <c r="AQ755" s="79"/>
      <c r="AR755" s="79"/>
      <c r="AS755" s="79"/>
      <c r="AT755" s="79"/>
      <c r="AU755" s="79"/>
      <c r="AV755" s="79"/>
      <c r="AZ755" s="80"/>
      <c r="BG755" s="74"/>
      <c r="BH755" s="74"/>
      <c r="BI755" s="74"/>
      <c r="BJ755" s="74"/>
      <c r="BK755" s="74"/>
      <c r="BL755" s="74"/>
      <c r="BM755" s="74"/>
      <c r="BN755" s="74"/>
      <c r="BO755" s="74"/>
      <c r="BP755" s="74"/>
      <c r="BQ755" s="74"/>
      <c r="BR755" s="74"/>
      <c r="BS755" s="74"/>
      <c r="BT755" s="74"/>
      <c r="BU755" s="74"/>
      <c r="EZ755" s="72"/>
      <c r="FA755" s="72"/>
      <c r="FB755" s="72"/>
      <c r="FC755" s="72"/>
      <c r="FD755" s="72"/>
      <c r="FE755" s="72"/>
      <c r="FF755" s="72"/>
      <c r="FG755" s="72"/>
      <c r="FH755" s="72"/>
      <c r="FI755" s="72"/>
      <c r="FJ755" s="72"/>
      <c r="FK755" s="72"/>
      <c r="FL755" s="72"/>
    </row>
    <row r="756" spans="24:168">
      <c r="X756" s="75"/>
      <c r="Z756" s="75"/>
      <c r="AA756" s="75"/>
      <c r="AB756" s="75"/>
      <c r="AC756" s="75"/>
      <c r="AD756" s="75"/>
      <c r="AE756" s="75"/>
      <c r="AJ756" s="79"/>
      <c r="AK756" s="79"/>
      <c r="AL756" s="79"/>
      <c r="AM756" s="79"/>
      <c r="AN756" s="79"/>
      <c r="AO756" s="79"/>
      <c r="AP756" s="79"/>
      <c r="AQ756" s="79"/>
      <c r="AR756" s="79"/>
      <c r="AS756" s="79"/>
      <c r="AT756" s="79"/>
      <c r="AU756" s="79"/>
      <c r="AV756" s="79"/>
      <c r="AZ756" s="80"/>
      <c r="BH756" s="74"/>
      <c r="BI756" s="74"/>
      <c r="BJ756" s="74"/>
      <c r="BK756" s="74"/>
      <c r="BL756" s="74"/>
      <c r="BM756" s="74"/>
      <c r="BN756" s="74"/>
      <c r="BO756" s="74"/>
      <c r="BP756" s="74"/>
      <c r="BQ756" s="74"/>
      <c r="BR756" s="74"/>
      <c r="BS756" s="74"/>
      <c r="BT756" s="74"/>
      <c r="BU756" s="74"/>
      <c r="EP756" s="72"/>
      <c r="EQ756" s="72"/>
      <c r="ER756" s="72"/>
      <c r="ES756" s="72"/>
      <c r="ET756" s="72"/>
      <c r="EU756" s="72"/>
      <c r="EV756" s="72"/>
      <c r="EW756" s="72"/>
      <c r="EX756" s="72"/>
      <c r="EY756" s="72"/>
      <c r="EZ756" s="72"/>
      <c r="FA756" s="72"/>
      <c r="FB756" s="72"/>
      <c r="FC756" s="72"/>
      <c r="FD756" s="72"/>
      <c r="FE756" s="72"/>
      <c r="FF756" s="72"/>
      <c r="FG756" s="72"/>
      <c r="FH756" s="72"/>
      <c r="FI756" s="72"/>
      <c r="FJ756" s="72"/>
      <c r="FK756" s="72"/>
      <c r="FL756" s="72"/>
    </row>
    <row r="757" spans="24:168">
      <c r="X757" s="75"/>
      <c r="Z757" s="75"/>
      <c r="AA757" s="75"/>
      <c r="AB757" s="75"/>
      <c r="AC757" s="75"/>
      <c r="AD757" s="75"/>
      <c r="AE757" s="75"/>
      <c r="AJ757" s="79"/>
      <c r="AK757" s="79"/>
      <c r="AL757" s="79"/>
      <c r="AM757" s="79"/>
      <c r="AN757" s="79"/>
      <c r="AO757" s="79"/>
      <c r="AP757" s="79"/>
      <c r="AQ757" s="79"/>
      <c r="AR757" s="79"/>
      <c r="AS757" s="79"/>
      <c r="AT757" s="79"/>
      <c r="AU757" s="79"/>
      <c r="AV757" s="79"/>
      <c r="AZ757" s="80"/>
      <c r="BH757" s="74"/>
      <c r="BI757" s="74"/>
      <c r="BJ757" s="74"/>
      <c r="BK757" s="74"/>
      <c r="BL757" s="74"/>
      <c r="BM757" s="74"/>
      <c r="BN757" s="74"/>
      <c r="BO757" s="74"/>
      <c r="BP757" s="74"/>
      <c r="BQ757" s="74"/>
      <c r="BR757" s="74"/>
      <c r="BS757" s="74"/>
      <c r="BT757" s="74"/>
      <c r="BU757" s="74"/>
      <c r="FA757" s="72"/>
      <c r="FB757" s="72"/>
      <c r="FC757" s="72"/>
      <c r="FD757" s="72"/>
      <c r="FE757" s="72"/>
      <c r="FF757" s="72"/>
      <c r="FG757" s="72"/>
      <c r="FH757" s="72"/>
      <c r="FI757" s="72"/>
      <c r="FJ757" s="72"/>
      <c r="FK757" s="72"/>
      <c r="FL757" s="72"/>
    </row>
    <row r="758" spans="24:168">
      <c r="X758" s="75"/>
      <c r="Z758" s="75"/>
      <c r="AA758" s="75"/>
      <c r="AB758" s="75"/>
      <c r="AC758" s="75"/>
      <c r="AD758" s="75"/>
      <c r="AE758" s="75"/>
      <c r="AJ758" s="79"/>
      <c r="AK758" s="79"/>
      <c r="AL758" s="79"/>
      <c r="AM758" s="79"/>
      <c r="AN758" s="79"/>
      <c r="AO758" s="79"/>
      <c r="AP758" s="79"/>
      <c r="AQ758" s="79"/>
      <c r="AR758" s="79"/>
      <c r="AS758" s="79"/>
      <c r="AT758" s="79"/>
      <c r="AU758" s="79"/>
      <c r="AV758" s="79"/>
      <c r="AZ758" s="80"/>
      <c r="BH758" s="74"/>
      <c r="BI758" s="74"/>
      <c r="BJ758" s="74"/>
      <c r="BK758" s="74"/>
      <c r="BL758" s="74"/>
      <c r="BM758" s="74"/>
      <c r="BN758" s="74"/>
      <c r="BO758" s="74"/>
      <c r="BP758" s="74"/>
      <c r="BQ758" s="74"/>
      <c r="BR758" s="74"/>
      <c r="BS758" s="74"/>
      <c r="BT758" s="74"/>
      <c r="BU758" s="74"/>
      <c r="FA758" s="72"/>
      <c r="FB758" s="72"/>
      <c r="FC758" s="72"/>
      <c r="FD758" s="72"/>
      <c r="FE758" s="72"/>
      <c r="FF758" s="72"/>
      <c r="FG758" s="72"/>
      <c r="FH758" s="72"/>
      <c r="FI758" s="72"/>
      <c r="FJ758" s="72"/>
      <c r="FK758" s="72"/>
      <c r="FL758" s="72"/>
    </row>
    <row r="759" spans="24:168">
      <c r="X759" s="75"/>
      <c r="Z759" s="75"/>
      <c r="AA759" s="75"/>
      <c r="AB759" s="75"/>
      <c r="AC759" s="75"/>
      <c r="AD759" s="75"/>
      <c r="AE759" s="75"/>
      <c r="AJ759" s="79"/>
      <c r="AK759" s="79"/>
      <c r="AL759" s="79"/>
      <c r="AM759" s="79"/>
      <c r="AN759" s="79"/>
      <c r="AO759" s="79"/>
      <c r="AP759" s="79"/>
      <c r="AQ759" s="79"/>
      <c r="AR759" s="79"/>
      <c r="AS759" s="79"/>
      <c r="AT759" s="79"/>
      <c r="AU759" s="79"/>
      <c r="AV759" s="79"/>
      <c r="AZ759" s="80"/>
      <c r="BH759" s="74"/>
      <c r="BI759" s="74"/>
      <c r="BJ759" s="74"/>
      <c r="BK759" s="74"/>
      <c r="BL759" s="74"/>
      <c r="BM759" s="74"/>
      <c r="BN759" s="74"/>
      <c r="BO759" s="74"/>
      <c r="BP759" s="74"/>
      <c r="BQ759" s="74"/>
      <c r="BR759" s="74"/>
      <c r="BS759" s="74"/>
      <c r="BT759" s="74"/>
      <c r="BU759" s="74"/>
      <c r="FA759" s="72"/>
      <c r="FB759" s="72"/>
      <c r="FC759" s="72"/>
      <c r="FD759" s="72"/>
      <c r="FE759" s="72"/>
      <c r="FF759" s="72"/>
      <c r="FG759" s="72"/>
      <c r="FH759" s="72"/>
      <c r="FI759" s="72"/>
      <c r="FJ759" s="72"/>
      <c r="FK759" s="72"/>
      <c r="FL759" s="72"/>
    </row>
    <row r="760" spans="24:168">
      <c r="X760" s="75"/>
      <c r="Z760" s="75"/>
      <c r="AA760" s="75"/>
      <c r="AB760" s="75"/>
      <c r="AC760" s="75"/>
      <c r="AD760" s="75"/>
      <c r="AE760" s="75"/>
      <c r="AJ760" s="79"/>
      <c r="AK760" s="79"/>
      <c r="AL760" s="79"/>
      <c r="AM760" s="79"/>
      <c r="AN760" s="79"/>
      <c r="AO760" s="79"/>
      <c r="AP760" s="79"/>
      <c r="AQ760" s="79"/>
      <c r="AR760" s="79"/>
      <c r="AS760" s="79"/>
      <c r="AT760" s="79"/>
      <c r="AU760" s="79"/>
      <c r="AV760" s="79"/>
      <c r="AZ760" s="80"/>
      <c r="BH760" s="74"/>
      <c r="BI760" s="74"/>
      <c r="BJ760" s="74"/>
      <c r="BK760" s="74"/>
      <c r="BL760" s="74"/>
      <c r="BM760" s="74"/>
      <c r="BN760" s="74"/>
      <c r="BO760" s="74"/>
      <c r="BP760" s="74"/>
      <c r="BQ760" s="74"/>
      <c r="BR760" s="74"/>
      <c r="BS760" s="74"/>
      <c r="BT760" s="74"/>
      <c r="BU760" s="74"/>
      <c r="FA760" s="72"/>
      <c r="FB760" s="72"/>
      <c r="FC760" s="72"/>
      <c r="FD760" s="72"/>
      <c r="FE760" s="72"/>
      <c r="FF760" s="72"/>
      <c r="FG760" s="72"/>
      <c r="FH760" s="72"/>
      <c r="FI760" s="72"/>
      <c r="FJ760" s="72"/>
      <c r="FK760" s="72"/>
      <c r="FL760" s="72"/>
    </row>
    <row r="761" spans="24:168">
      <c r="X761" s="75"/>
      <c r="Z761" s="75"/>
      <c r="AA761" s="75"/>
      <c r="AB761" s="75"/>
      <c r="AC761" s="75"/>
      <c r="AD761" s="75"/>
      <c r="AE761" s="75"/>
      <c r="AJ761" s="79"/>
      <c r="AK761" s="79"/>
      <c r="AL761" s="79"/>
      <c r="AM761" s="79"/>
      <c r="AN761" s="79"/>
      <c r="AO761" s="79"/>
      <c r="AP761" s="79"/>
      <c r="AQ761" s="79"/>
      <c r="AR761" s="79"/>
      <c r="AS761" s="79"/>
      <c r="AT761" s="79"/>
      <c r="AU761" s="79"/>
      <c r="AV761" s="79"/>
      <c r="AZ761" s="80"/>
      <c r="BH761" s="74"/>
      <c r="BI761" s="74"/>
      <c r="BJ761" s="74"/>
      <c r="BK761" s="74"/>
      <c r="BL761" s="74"/>
      <c r="BM761" s="74"/>
      <c r="BN761" s="74"/>
      <c r="BO761" s="74"/>
      <c r="BP761" s="74"/>
      <c r="BQ761" s="74"/>
      <c r="BR761" s="74"/>
      <c r="BS761" s="74"/>
      <c r="BT761" s="74"/>
      <c r="BU761" s="74"/>
      <c r="FA761" s="72"/>
      <c r="FB761" s="72"/>
      <c r="FC761" s="72"/>
      <c r="FD761" s="72"/>
      <c r="FE761" s="72"/>
      <c r="FF761" s="72"/>
      <c r="FG761" s="72"/>
      <c r="FH761" s="72"/>
      <c r="FI761" s="72"/>
      <c r="FJ761" s="72"/>
      <c r="FK761" s="72"/>
      <c r="FL761" s="72"/>
    </row>
    <row r="762" spans="24:168">
      <c r="X762" s="75"/>
      <c r="Z762" s="75"/>
      <c r="AA762" s="75"/>
      <c r="AB762" s="75"/>
      <c r="AC762" s="75"/>
      <c r="AD762" s="75"/>
      <c r="AE762" s="75"/>
      <c r="AJ762" s="79"/>
      <c r="AK762" s="79"/>
      <c r="AL762" s="79"/>
      <c r="AM762" s="79"/>
      <c r="AN762" s="79"/>
      <c r="AO762" s="79"/>
      <c r="AP762" s="79"/>
      <c r="AQ762" s="79"/>
      <c r="AR762" s="79"/>
      <c r="AS762" s="79"/>
      <c r="AT762" s="79"/>
      <c r="AU762" s="79"/>
      <c r="AV762" s="79"/>
      <c r="AZ762" s="80"/>
      <c r="BH762" s="74"/>
      <c r="BI762" s="74"/>
      <c r="BJ762" s="74"/>
      <c r="BK762" s="74"/>
      <c r="BL762" s="74"/>
      <c r="BM762" s="74"/>
      <c r="BN762" s="74"/>
      <c r="BO762" s="74"/>
      <c r="BP762" s="74"/>
      <c r="BQ762" s="74"/>
      <c r="BR762" s="74"/>
      <c r="BS762" s="74"/>
      <c r="BT762" s="74"/>
      <c r="BU762" s="74"/>
      <c r="FA762" s="72"/>
      <c r="FB762" s="72"/>
      <c r="FC762" s="72"/>
      <c r="FD762" s="72"/>
      <c r="FE762" s="72"/>
      <c r="FF762" s="72"/>
      <c r="FG762" s="72"/>
      <c r="FH762" s="72"/>
      <c r="FI762" s="72"/>
      <c r="FJ762" s="72"/>
      <c r="FK762" s="72"/>
      <c r="FL762" s="72"/>
    </row>
    <row r="763" spans="24:168">
      <c r="X763" s="75"/>
      <c r="Z763" s="75"/>
      <c r="AA763" s="75"/>
      <c r="AB763" s="75"/>
      <c r="AC763" s="75"/>
      <c r="AD763" s="75"/>
      <c r="AE763" s="75"/>
      <c r="AJ763" s="79"/>
      <c r="AK763" s="79"/>
      <c r="AL763" s="79"/>
      <c r="AM763" s="79"/>
      <c r="AN763" s="79"/>
      <c r="AO763" s="79"/>
      <c r="AP763" s="79"/>
      <c r="AQ763" s="79"/>
      <c r="AR763" s="79"/>
      <c r="AS763" s="79"/>
      <c r="AT763" s="79"/>
      <c r="AU763" s="79"/>
      <c r="AV763" s="79"/>
      <c r="AZ763" s="80"/>
      <c r="BH763" s="74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FA763" s="72"/>
      <c r="FB763" s="72"/>
      <c r="FC763" s="72"/>
      <c r="FD763" s="72"/>
      <c r="FE763" s="72"/>
      <c r="FF763" s="72"/>
      <c r="FG763" s="72"/>
      <c r="FH763" s="72"/>
      <c r="FI763" s="72"/>
      <c r="FJ763" s="72"/>
      <c r="FK763" s="72"/>
      <c r="FL763" s="72"/>
    </row>
    <row r="764" spans="24:168">
      <c r="X764" s="75"/>
      <c r="Z764" s="75"/>
      <c r="AA764" s="75"/>
      <c r="AB764" s="75"/>
      <c r="AC764" s="75"/>
      <c r="AD764" s="75"/>
      <c r="AE764" s="75"/>
      <c r="AJ764" s="79"/>
      <c r="AK764" s="79"/>
      <c r="AL764" s="79"/>
      <c r="AM764" s="79"/>
      <c r="AN764" s="79"/>
      <c r="AO764" s="79"/>
      <c r="AP764" s="79"/>
      <c r="AQ764" s="79"/>
      <c r="AR764" s="79"/>
      <c r="AS764" s="79"/>
      <c r="AT764" s="79"/>
      <c r="AU764" s="79"/>
      <c r="AV764" s="79"/>
      <c r="AZ764" s="80"/>
      <c r="BH764" s="74"/>
      <c r="BI764" s="74"/>
      <c r="BJ764" s="74"/>
      <c r="BK764" s="74"/>
      <c r="BL764" s="74"/>
      <c r="BM764" s="74"/>
      <c r="BN764" s="74"/>
      <c r="BO764" s="74"/>
      <c r="BP764" s="74"/>
      <c r="BQ764" s="74"/>
      <c r="BR764" s="74"/>
      <c r="BS764" s="74"/>
      <c r="BT764" s="74"/>
      <c r="BU764" s="74"/>
      <c r="FA764" s="72"/>
      <c r="FB764" s="72"/>
      <c r="FC764" s="72"/>
      <c r="FD764" s="72"/>
      <c r="FE764" s="72"/>
      <c r="FF764" s="72"/>
      <c r="FG764" s="72"/>
      <c r="FH764" s="72"/>
      <c r="FI764" s="72"/>
      <c r="FJ764" s="72"/>
      <c r="FK764" s="72"/>
      <c r="FL764" s="72"/>
    </row>
    <row r="765" spans="24:168">
      <c r="X765" s="75"/>
      <c r="Z765" s="75"/>
      <c r="AA765" s="75"/>
      <c r="AB765" s="75"/>
      <c r="AC765" s="75"/>
      <c r="AD765" s="75"/>
      <c r="AE765" s="75"/>
      <c r="AJ765" s="79"/>
      <c r="AK765" s="79"/>
      <c r="AL765" s="79"/>
      <c r="AM765" s="79"/>
      <c r="AN765" s="79"/>
      <c r="AO765" s="79"/>
      <c r="AP765" s="79"/>
      <c r="AQ765" s="79"/>
      <c r="AR765" s="79"/>
      <c r="AS765" s="79"/>
      <c r="AT765" s="79"/>
      <c r="AU765" s="79"/>
      <c r="AV765" s="79"/>
      <c r="AZ765" s="80"/>
      <c r="BH765" s="74"/>
      <c r="BI765" s="74"/>
      <c r="BJ765" s="74"/>
      <c r="BK765" s="74"/>
      <c r="BL765" s="74"/>
      <c r="BM765" s="74"/>
      <c r="BN765" s="74"/>
      <c r="BO765" s="74"/>
      <c r="BP765" s="74"/>
      <c r="BQ765" s="74"/>
      <c r="BR765" s="74"/>
      <c r="BS765" s="74"/>
      <c r="BT765" s="74"/>
      <c r="BU765" s="74"/>
      <c r="FA765" s="72"/>
      <c r="FB765" s="72"/>
      <c r="FC765" s="72"/>
      <c r="FD765" s="72"/>
      <c r="FE765" s="72"/>
      <c r="FF765" s="72"/>
      <c r="FG765" s="72"/>
      <c r="FH765" s="72"/>
      <c r="FI765" s="72"/>
      <c r="FJ765" s="72"/>
      <c r="FK765" s="72"/>
      <c r="FL765" s="72"/>
    </row>
    <row r="766" spans="24:168">
      <c r="X766" s="75"/>
      <c r="Z766" s="75"/>
      <c r="AA766" s="75"/>
      <c r="AB766" s="75"/>
      <c r="AC766" s="75"/>
      <c r="AD766" s="75"/>
      <c r="AE766" s="75"/>
      <c r="AJ766" s="79"/>
      <c r="AK766" s="79"/>
      <c r="AL766" s="79"/>
      <c r="AM766" s="79"/>
      <c r="AN766" s="79"/>
      <c r="AO766" s="79"/>
      <c r="AP766" s="79"/>
      <c r="AQ766" s="79"/>
      <c r="AR766" s="79"/>
      <c r="AS766" s="79"/>
      <c r="AT766" s="79"/>
      <c r="AU766" s="79"/>
      <c r="AV766" s="74"/>
      <c r="AW766" s="74"/>
      <c r="AZ766" s="80"/>
      <c r="BH766" s="74"/>
      <c r="BI766" s="74"/>
      <c r="BJ766" s="74"/>
      <c r="BK766" s="74"/>
      <c r="BL766" s="74"/>
      <c r="BM766" s="74"/>
      <c r="BN766" s="74"/>
      <c r="BO766" s="74"/>
      <c r="BP766" s="74"/>
      <c r="BQ766" s="74"/>
      <c r="BR766" s="74"/>
      <c r="BS766" s="74"/>
      <c r="BT766" s="74"/>
      <c r="BU766" s="74"/>
      <c r="FA766" s="72"/>
      <c r="FB766" s="72"/>
      <c r="FC766" s="72"/>
      <c r="FD766" s="72"/>
      <c r="FE766" s="72"/>
      <c r="FF766" s="72"/>
      <c r="FG766" s="72"/>
      <c r="FH766" s="72"/>
      <c r="FI766" s="72"/>
      <c r="FJ766" s="72"/>
      <c r="FK766" s="72"/>
      <c r="FL766" s="72"/>
    </row>
    <row r="767" spans="24:168">
      <c r="X767" s="75"/>
      <c r="Z767" s="75"/>
      <c r="AA767" s="75"/>
      <c r="AB767" s="75"/>
      <c r="AC767" s="75"/>
      <c r="AD767" s="75"/>
      <c r="AE767" s="75"/>
      <c r="AJ767" s="79"/>
      <c r="AK767" s="79"/>
      <c r="AL767" s="79"/>
      <c r="AM767" s="79"/>
      <c r="AN767" s="79"/>
      <c r="AO767" s="79"/>
      <c r="AP767" s="79"/>
      <c r="AQ767" s="79"/>
      <c r="AR767" s="79"/>
      <c r="AS767" s="79"/>
      <c r="AT767" s="79"/>
      <c r="AU767" s="79"/>
      <c r="AV767" s="79"/>
      <c r="AZ767" s="80"/>
      <c r="BH767" s="74"/>
      <c r="BI767" s="74"/>
      <c r="BJ767" s="74"/>
      <c r="BK767" s="74"/>
      <c r="BL767" s="74"/>
      <c r="BM767" s="74"/>
      <c r="BN767" s="74"/>
      <c r="BO767" s="74"/>
      <c r="BP767" s="74"/>
      <c r="BQ767" s="74"/>
      <c r="BR767" s="74"/>
      <c r="BS767" s="74"/>
      <c r="BT767" s="74"/>
      <c r="BU767" s="74"/>
      <c r="FA767" s="72"/>
      <c r="FB767" s="72"/>
      <c r="FC767" s="72"/>
      <c r="FD767" s="72"/>
      <c r="FE767" s="72"/>
      <c r="FF767" s="72"/>
      <c r="FG767" s="72"/>
      <c r="FH767" s="72"/>
      <c r="FI767" s="72"/>
      <c r="FJ767" s="72"/>
      <c r="FK767" s="72"/>
      <c r="FL767" s="72"/>
    </row>
    <row r="768" spans="24:168">
      <c r="X768" s="75"/>
      <c r="Z768" s="75"/>
      <c r="AA768" s="75"/>
      <c r="AB768" s="75"/>
      <c r="AC768" s="75"/>
      <c r="AD768" s="75"/>
      <c r="AE768" s="75"/>
      <c r="AJ768" s="79"/>
      <c r="AK768" s="79"/>
      <c r="AL768" s="79"/>
      <c r="AM768" s="79"/>
      <c r="AN768" s="79"/>
      <c r="AO768" s="79"/>
      <c r="AP768" s="79"/>
      <c r="AQ768" s="79"/>
      <c r="AR768" s="79"/>
      <c r="AS768" s="79"/>
      <c r="AT768" s="79"/>
      <c r="AU768" s="79"/>
      <c r="AV768" s="79"/>
      <c r="AZ768" s="80"/>
      <c r="BB768" s="74"/>
      <c r="BC768" s="74"/>
      <c r="BD768" s="74"/>
      <c r="BE768" s="74"/>
      <c r="BF768" s="74"/>
      <c r="BH768" s="74"/>
      <c r="BI768" s="74"/>
      <c r="BJ768" s="74"/>
      <c r="BK768" s="74"/>
      <c r="BL768" s="74"/>
      <c r="BM768" s="74"/>
      <c r="BN768" s="74"/>
      <c r="BO768" s="74"/>
      <c r="BP768" s="74"/>
      <c r="BQ768" s="74"/>
      <c r="BR768" s="74"/>
      <c r="BS768" s="74"/>
      <c r="BT768" s="74"/>
      <c r="BU768" s="74"/>
      <c r="FA768" s="72"/>
      <c r="FB768" s="72"/>
      <c r="FC768" s="72"/>
      <c r="FD768" s="72"/>
      <c r="FE768" s="72"/>
      <c r="FF768" s="72"/>
      <c r="FG768" s="72"/>
      <c r="FH768" s="72"/>
      <c r="FI768" s="72"/>
      <c r="FJ768" s="72"/>
      <c r="FK768" s="72"/>
      <c r="FL768" s="72"/>
    </row>
    <row r="769" spans="24:168">
      <c r="X769" s="75"/>
      <c r="Z769" s="75"/>
      <c r="AA769" s="75"/>
      <c r="AB769" s="75"/>
      <c r="AC769" s="75"/>
      <c r="AD769" s="75"/>
      <c r="AE769" s="75"/>
      <c r="AJ769" s="79"/>
      <c r="AK769" s="79"/>
      <c r="AL769" s="79"/>
      <c r="AM769" s="79"/>
      <c r="AN769" s="79"/>
      <c r="AO769" s="79"/>
      <c r="AP769" s="79"/>
      <c r="AQ769" s="79"/>
      <c r="AR769" s="79"/>
      <c r="AS769" s="79"/>
      <c r="AT769" s="79"/>
      <c r="AU769" s="79"/>
      <c r="AV769" s="79"/>
      <c r="AZ769" s="80"/>
      <c r="BH769" s="74"/>
      <c r="BI769" s="74"/>
      <c r="BJ769" s="74"/>
      <c r="BK769" s="74"/>
      <c r="BL769" s="74"/>
      <c r="BM769" s="74"/>
      <c r="BN769" s="74"/>
      <c r="BO769" s="74"/>
      <c r="BP769" s="74"/>
      <c r="BQ769" s="74"/>
      <c r="BR769" s="74"/>
      <c r="BS769" s="74"/>
      <c r="BT769" s="74"/>
      <c r="BU769" s="74"/>
      <c r="FA769" s="72"/>
      <c r="FB769" s="72"/>
      <c r="FC769" s="72"/>
      <c r="FD769" s="72"/>
      <c r="FE769" s="72"/>
      <c r="FF769" s="72"/>
      <c r="FG769" s="72"/>
      <c r="FH769" s="72"/>
      <c r="FI769" s="72"/>
      <c r="FJ769" s="72"/>
      <c r="FK769" s="72"/>
      <c r="FL769" s="72"/>
    </row>
    <row r="770" spans="24:168">
      <c r="X770" s="75"/>
      <c r="Z770" s="75"/>
      <c r="AA770" s="75"/>
      <c r="AB770" s="75"/>
      <c r="AC770" s="75"/>
      <c r="AD770" s="75"/>
      <c r="AE770" s="75"/>
      <c r="AJ770" s="79"/>
      <c r="AK770" s="79"/>
      <c r="AL770" s="79"/>
      <c r="AM770" s="79"/>
      <c r="AN770" s="79"/>
      <c r="AO770" s="79"/>
      <c r="AP770" s="79"/>
      <c r="AQ770" s="79"/>
      <c r="AR770" s="79"/>
      <c r="AS770" s="79"/>
      <c r="AT770" s="79"/>
      <c r="AU770" s="79"/>
      <c r="AV770" s="79"/>
      <c r="AZ770" s="74"/>
      <c r="BH770" s="74"/>
      <c r="BI770" s="74"/>
      <c r="BJ770" s="74"/>
      <c r="BK770" s="74"/>
      <c r="BL770" s="74"/>
      <c r="BM770" s="74"/>
      <c r="BN770" s="74"/>
      <c r="BO770" s="74"/>
      <c r="BP770" s="74"/>
      <c r="BQ770" s="74"/>
      <c r="BR770" s="74"/>
      <c r="BS770" s="74"/>
      <c r="BT770" s="74"/>
      <c r="BU770" s="74"/>
      <c r="FA770" s="72"/>
      <c r="FB770" s="72"/>
      <c r="FC770" s="72"/>
      <c r="FD770" s="72"/>
      <c r="FE770" s="72"/>
      <c r="FF770" s="72"/>
      <c r="FG770" s="72"/>
      <c r="FH770" s="72"/>
      <c r="FI770" s="72"/>
      <c r="FJ770" s="72"/>
      <c r="FK770" s="72"/>
      <c r="FL770" s="72"/>
    </row>
    <row r="771" spans="24:168">
      <c r="X771" s="75"/>
      <c r="Z771" s="75"/>
      <c r="AA771" s="75"/>
      <c r="AB771" s="75"/>
      <c r="AC771" s="75"/>
      <c r="AD771" s="75"/>
      <c r="AE771" s="75"/>
      <c r="AJ771" s="79"/>
      <c r="AK771" s="79"/>
      <c r="AL771" s="79"/>
      <c r="AM771" s="79"/>
      <c r="AN771" s="79"/>
      <c r="AO771" s="79"/>
      <c r="AP771" s="79"/>
      <c r="AQ771" s="79"/>
      <c r="AR771" s="79"/>
      <c r="AS771" s="79"/>
      <c r="AT771" s="79"/>
      <c r="AU771" s="79"/>
      <c r="AV771" s="79"/>
      <c r="AX771" s="74"/>
      <c r="AY771" s="74"/>
      <c r="BA771" s="74"/>
      <c r="BH771" s="74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  <c r="BT771" s="74"/>
      <c r="BU771" s="74"/>
      <c r="FA771" s="72"/>
      <c r="FB771" s="72"/>
      <c r="FC771" s="72"/>
      <c r="FD771" s="72"/>
      <c r="FE771" s="72"/>
      <c r="FF771" s="72"/>
      <c r="FG771" s="72"/>
      <c r="FH771" s="72"/>
      <c r="FI771" s="72"/>
      <c r="FJ771" s="72"/>
      <c r="FK771" s="72"/>
      <c r="FL771" s="72"/>
    </row>
    <row r="772" spans="24:168">
      <c r="X772" s="75"/>
      <c r="Z772" s="75"/>
      <c r="AA772" s="75"/>
      <c r="AB772" s="75"/>
      <c r="AC772" s="75"/>
      <c r="AD772" s="75"/>
      <c r="AE772" s="75"/>
      <c r="AJ772" s="79"/>
      <c r="AK772" s="79"/>
      <c r="AL772" s="79"/>
      <c r="AM772" s="79"/>
      <c r="AN772" s="79"/>
      <c r="AO772" s="79"/>
      <c r="AP772" s="79"/>
      <c r="AQ772" s="79"/>
      <c r="AR772" s="79"/>
      <c r="AS772" s="79"/>
      <c r="AT772" s="79"/>
      <c r="AU772" s="79"/>
      <c r="AV772" s="79"/>
      <c r="BA772" s="80"/>
      <c r="BH772" s="74"/>
      <c r="BI772" s="74"/>
      <c r="BJ772" s="74"/>
      <c r="BK772" s="74"/>
      <c r="BL772" s="74"/>
      <c r="BM772" s="74"/>
      <c r="BN772" s="74"/>
      <c r="BO772" s="74"/>
      <c r="BP772" s="74"/>
      <c r="BQ772" s="74"/>
      <c r="BR772" s="74"/>
      <c r="BS772" s="74"/>
      <c r="BT772" s="74"/>
      <c r="BU772" s="74"/>
      <c r="FA772" s="72"/>
      <c r="FB772" s="72"/>
      <c r="FC772" s="72"/>
      <c r="FD772" s="72"/>
      <c r="FE772" s="72"/>
      <c r="FF772" s="72"/>
      <c r="FG772" s="72"/>
      <c r="FH772" s="72"/>
      <c r="FI772" s="72"/>
      <c r="FJ772" s="72"/>
      <c r="FK772" s="72"/>
      <c r="FL772" s="72"/>
    </row>
    <row r="773" spans="24:168">
      <c r="X773" s="75"/>
      <c r="Z773" s="75"/>
      <c r="AA773" s="75"/>
      <c r="AB773" s="75"/>
      <c r="AC773" s="75"/>
      <c r="AD773" s="75"/>
      <c r="AE773" s="75"/>
      <c r="AJ773" s="79"/>
      <c r="AK773" s="79"/>
      <c r="AL773" s="79"/>
      <c r="AM773" s="79"/>
      <c r="AN773" s="79"/>
      <c r="AO773" s="79"/>
      <c r="AP773" s="79"/>
      <c r="AQ773" s="79"/>
      <c r="AR773" s="79"/>
      <c r="AS773" s="79"/>
      <c r="AT773" s="79"/>
      <c r="AU773" s="79"/>
      <c r="AV773" s="79"/>
      <c r="BA773" s="80"/>
      <c r="BH773" s="74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FA773" s="72"/>
      <c r="FB773" s="72"/>
      <c r="FC773" s="72"/>
      <c r="FD773" s="72"/>
      <c r="FE773" s="72"/>
      <c r="FF773" s="72"/>
      <c r="FG773" s="72"/>
      <c r="FH773" s="72"/>
      <c r="FI773" s="72"/>
      <c r="FJ773" s="72"/>
      <c r="FK773" s="72"/>
      <c r="FL773" s="72"/>
    </row>
    <row r="774" spans="24:168">
      <c r="X774" s="75"/>
      <c r="Z774" s="75"/>
      <c r="AA774" s="75"/>
      <c r="AB774" s="75"/>
      <c r="AC774" s="75"/>
      <c r="AD774" s="75"/>
      <c r="AE774" s="75"/>
      <c r="AJ774" s="79"/>
      <c r="AK774" s="79"/>
      <c r="AL774" s="79"/>
      <c r="AM774" s="79"/>
      <c r="AN774" s="79"/>
      <c r="AO774" s="79"/>
      <c r="AP774" s="79"/>
      <c r="AQ774" s="79"/>
      <c r="AR774" s="79"/>
      <c r="AS774" s="79"/>
      <c r="AT774" s="79"/>
      <c r="AU774" s="79"/>
      <c r="AV774" s="79"/>
      <c r="BA774" s="80"/>
      <c r="BH774" s="74"/>
      <c r="BI774" s="74"/>
      <c r="BJ774" s="74"/>
      <c r="BK774" s="74"/>
      <c r="BL774" s="74"/>
      <c r="BM774" s="74"/>
      <c r="BN774" s="74"/>
      <c r="BO774" s="74"/>
      <c r="BP774" s="74"/>
      <c r="BQ774" s="74"/>
      <c r="BR774" s="74"/>
      <c r="BS774" s="74"/>
      <c r="BT774" s="74"/>
      <c r="BU774" s="74"/>
      <c r="FA774" s="72"/>
      <c r="FB774" s="72"/>
      <c r="FC774" s="72"/>
      <c r="FD774" s="72"/>
      <c r="FE774" s="72"/>
      <c r="FF774" s="72"/>
      <c r="FG774" s="72"/>
      <c r="FH774" s="72"/>
      <c r="FI774" s="72"/>
      <c r="FJ774" s="72"/>
      <c r="FK774" s="72"/>
      <c r="FL774" s="72"/>
    </row>
    <row r="775" spans="24:168">
      <c r="X775" s="75"/>
      <c r="Z775" s="75"/>
      <c r="AA775" s="75"/>
      <c r="AB775" s="75"/>
      <c r="AC775" s="75"/>
      <c r="AD775" s="75"/>
      <c r="AE775" s="75"/>
      <c r="AJ775" s="79"/>
      <c r="AK775" s="79"/>
      <c r="AL775" s="79"/>
      <c r="AM775" s="79"/>
      <c r="AN775" s="79"/>
      <c r="AO775" s="79"/>
      <c r="AP775" s="79"/>
      <c r="AQ775" s="79"/>
      <c r="AR775" s="79"/>
      <c r="AS775" s="79"/>
      <c r="AT775" s="79"/>
      <c r="AU775" s="79"/>
      <c r="AV775" s="79"/>
      <c r="BA775" s="80"/>
      <c r="BH775" s="74"/>
      <c r="BI775" s="74"/>
      <c r="BJ775" s="74"/>
      <c r="BK775" s="74"/>
      <c r="BL775" s="74"/>
      <c r="BM775" s="74"/>
      <c r="BN775" s="74"/>
      <c r="BO775" s="74"/>
      <c r="BP775" s="74"/>
      <c r="BQ775" s="74"/>
      <c r="BR775" s="74"/>
      <c r="BS775" s="74"/>
      <c r="BT775" s="74"/>
      <c r="BU775" s="74"/>
      <c r="FA775" s="72"/>
      <c r="FB775" s="72"/>
      <c r="FC775" s="72"/>
      <c r="FD775" s="72"/>
      <c r="FE775" s="72"/>
      <c r="FF775" s="72"/>
      <c r="FG775" s="72"/>
      <c r="FH775" s="72"/>
      <c r="FI775" s="72"/>
      <c r="FJ775" s="72"/>
      <c r="FK775" s="72"/>
      <c r="FL775" s="72"/>
    </row>
    <row r="776" spans="24:168">
      <c r="X776" s="75"/>
      <c r="Z776" s="75"/>
      <c r="AA776" s="75"/>
      <c r="AB776" s="75"/>
      <c r="AC776" s="75"/>
      <c r="AD776" s="75"/>
      <c r="AE776" s="75"/>
      <c r="AJ776" s="79"/>
      <c r="AK776" s="79"/>
      <c r="AL776" s="79"/>
      <c r="AM776" s="79"/>
      <c r="AN776" s="79"/>
      <c r="AO776" s="79"/>
      <c r="AP776" s="79"/>
      <c r="AQ776" s="79"/>
      <c r="AR776" s="79"/>
      <c r="AS776" s="79"/>
      <c r="AT776" s="79"/>
      <c r="AU776" s="79"/>
      <c r="AV776" s="79"/>
      <c r="BA776" s="80"/>
      <c r="BH776" s="74"/>
      <c r="BI776" s="74"/>
      <c r="BJ776" s="74"/>
      <c r="BK776" s="74"/>
      <c r="BL776" s="74"/>
      <c r="BM776" s="74"/>
      <c r="BN776" s="74"/>
      <c r="BO776" s="74"/>
      <c r="BP776" s="74"/>
      <c r="BQ776" s="74"/>
      <c r="BR776" s="74"/>
      <c r="BS776" s="74"/>
      <c r="BT776" s="74"/>
      <c r="BU776" s="74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</row>
    <row r="777" spans="24:168">
      <c r="X777" s="75"/>
      <c r="Z777" s="75"/>
      <c r="AA777" s="75"/>
      <c r="AB777" s="75"/>
      <c r="AC777" s="75"/>
      <c r="AD777" s="75"/>
      <c r="AE777" s="75"/>
      <c r="AJ777" s="79"/>
      <c r="AK777" s="79"/>
      <c r="AL777" s="79"/>
      <c r="AM777" s="79"/>
      <c r="AN777" s="79"/>
      <c r="AO777" s="79"/>
      <c r="AP777" s="79"/>
      <c r="AQ777" s="79"/>
      <c r="AR777" s="79"/>
      <c r="AS777" s="79"/>
      <c r="AT777" s="79"/>
      <c r="AU777" s="79"/>
      <c r="AV777" s="79"/>
      <c r="BA777" s="80"/>
      <c r="BH777" s="74"/>
      <c r="BI777" s="74"/>
      <c r="BJ777" s="74"/>
      <c r="BK777" s="74"/>
      <c r="BL777" s="74"/>
      <c r="BM777" s="74"/>
      <c r="BN777" s="74"/>
      <c r="BO777" s="74"/>
      <c r="BP777" s="74"/>
      <c r="BQ777" s="74"/>
      <c r="BR777" s="74"/>
      <c r="BS777" s="74"/>
      <c r="BT777" s="74"/>
      <c r="BU777" s="74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</row>
    <row r="778" spans="24:168">
      <c r="X778" s="75"/>
      <c r="Z778" s="75"/>
      <c r="AA778" s="75"/>
      <c r="AB778" s="75"/>
      <c r="AC778" s="75"/>
      <c r="AD778" s="75"/>
      <c r="AE778" s="75"/>
      <c r="AJ778" s="79"/>
      <c r="AK778" s="79"/>
      <c r="AL778" s="79"/>
      <c r="AM778" s="79"/>
      <c r="AN778" s="79"/>
      <c r="AO778" s="79"/>
      <c r="AP778" s="79"/>
      <c r="AQ778" s="79"/>
      <c r="AR778" s="79"/>
      <c r="AS778" s="79"/>
      <c r="AT778" s="79"/>
      <c r="AU778" s="79"/>
      <c r="AV778" s="79"/>
      <c r="BA778" s="80"/>
      <c r="BH778" s="74"/>
      <c r="BI778" s="74"/>
      <c r="BJ778" s="74"/>
      <c r="BK778" s="74"/>
      <c r="BL778" s="74"/>
      <c r="BM778" s="74"/>
      <c r="BN778" s="74"/>
      <c r="BO778" s="74"/>
      <c r="BP778" s="74"/>
      <c r="BQ778" s="74"/>
      <c r="BR778" s="74"/>
      <c r="BS778" s="74"/>
      <c r="BT778" s="74"/>
      <c r="BU778" s="74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</row>
    <row r="779" spans="24:168">
      <c r="X779" s="75"/>
      <c r="Z779" s="75"/>
      <c r="AA779" s="75"/>
      <c r="AB779" s="75"/>
      <c r="AC779" s="75"/>
      <c r="AD779" s="75"/>
      <c r="AE779" s="75"/>
      <c r="AJ779" s="79"/>
      <c r="AK779" s="79"/>
      <c r="AL779" s="79"/>
      <c r="AM779" s="79"/>
      <c r="AN779" s="79"/>
      <c r="AO779" s="79"/>
      <c r="AP779" s="79"/>
      <c r="AQ779" s="79"/>
      <c r="AR779" s="79"/>
      <c r="AS779" s="79"/>
      <c r="AT779" s="79"/>
      <c r="AU779" s="79"/>
      <c r="AV779" s="79"/>
      <c r="BA779" s="80"/>
      <c r="BH779" s="74"/>
      <c r="BI779" s="74"/>
      <c r="BJ779" s="74"/>
      <c r="BK779" s="74"/>
      <c r="BL779" s="74"/>
      <c r="BM779" s="74"/>
      <c r="BN779" s="74"/>
      <c r="BO779" s="74"/>
      <c r="BP779" s="74"/>
      <c r="BQ779" s="74"/>
      <c r="BR779" s="74"/>
      <c r="BS779" s="74"/>
      <c r="BT779" s="74"/>
      <c r="BU779" s="74"/>
      <c r="FA779" s="72"/>
      <c r="FB779" s="72"/>
      <c r="FC779" s="72"/>
      <c r="FD779" s="72"/>
      <c r="FE779" s="72"/>
      <c r="FF779" s="72"/>
      <c r="FG779" s="72"/>
      <c r="FH779" s="72"/>
      <c r="FI779" s="72"/>
      <c r="FJ779" s="72"/>
      <c r="FK779" s="72"/>
      <c r="FL779" s="72"/>
    </row>
    <row r="780" spans="24:168">
      <c r="X780" s="75"/>
      <c r="Z780" s="75"/>
      <c r="AA780" s="75"/>
      <c r="AB780" s="75"/>
      <c r="AC780" s="75"/>
      <c r="AD780" s="75"/>
      <c r="AE780" s="75"/>
      <c r="AJ780" s="79"/>
      <c r="AK780" s="79"/>
      <c r="AL780" s="79"/>
      <c r="AM780" s="79"/>
      <c r="AN780" s="79"/>
      <c r="AO780" s="79"/>
      <c r="AP780" s="79"/>
      <c r="AQ780" s="79"/>
      <c r="AR780" s="79"/>
      <c r="AS780" s="79"/>
      <c r="AT780" s="79"/>
      <c r="AU780" s="79"/>
      <c r="AV780" s="79"/>
      <c r="BA780" s="80"/>
      <c r="BH780" s="74"/>
      <c r="BI780" s="74"/>
      <c r="BJ780" s="74"/>
      <c r="BK780" s="74"/>
      <c r="BL780" s="74"/>
      <c r="BM780" s="74"/>
      <c r="BN780" s="74"/>
      <c r="BO780" s="74"/>
      <c r="BP780" s="74"/>
      <c r="BQ780" s="74"/>
      <c r="BR780" s="74"/>
      <c r="BS780" s="74"/>
      <c r="BT780" s="74"/>
      <c r="BU780" s="74"/>
      <c r="FA780" s="72"/>
      <c r="FB780" s="72"/>
      <c r="FC780" s="72"/>
      <c r="FD780" s="72"/>
      <c r="FE780" s="72"/>
      <c r="FF780" s="72"/>
      <c r="FG780" s="72"/>
      <c r="FH780" s="72"/>
      <c r="FI780" s="72"/>
      <c r="FJ780" s="72"/>
      <c r="FK780" s="72"/>
      <c r="FL780" s="72"/>
    </row>
    <row r="781" spans="24:168">
      <c r="X781" s="75"/>
      <c r="Z781" s="75"/>
      <c r="AA781" s="75"/>
      <c r="AB781" s="75"/>
      <c r="AC781" s="75"/>
      <c r="AD781" s="75"/>
      <c r="AE781" s="75"/>
      <c r="AJ781" s="79"/>
      <c r="AK781" s="79"/>
      <c r="AL781" s="79"/>
      <c r="AM781" s="79"/>
      <c r="AN781" s="79"/>
      <c r="AO781" s="79"/>
      <c r="AP781" s="79"/>
      <c r="AQ781" s="79"/>
      <c r="AR781" s="79"/>
      <c r="AS781" s="79"/>
      <c r="AT781" s="79"/>
      <c r="AU781" s="79"/>
      <c r="AV781" s="79"/>
      <c r="BA781" s="80"/>
      <c r="BH781" s="74"/>
      <c r="BI781" s="74"/>
      <c r="BJ781" s="74"/>
      <c r="BK781" s="74"/>
      <c r="BL781" s="74"/>
      <c r="BM781" s="74"/>
      <c r="BN781" s="74"/>
      <c r="BO781" s="74"/>
      <c r="BP781" s="74"/>
      <c r="BQ781" s="74"/>
      <c r="BR781" s="74"/>
      <c r="BS781" s="74"/>
      <c r="BT781" s="74"/>
      <c r="BU781" s="74"/>
      <c r="FA781" s="72"/>
      <c r="FB781" s="72"/>
      <c r="FC781" s="72"/>
      <c r="FD781" s="72"/>
      <c r="FE781" s="72"/>
      <c r="FF781" s="72"/>
      <c r="FG781" s="72"/>
      <c r="FH781" s="72"/>
      <c r="FI781" s="72"/>
      <c r="FJ781" s="72"/>
      <c r="FK781" s="72"/>
      <c r="FL781" s="72"/>
    </row>
    <row r="782" spans="24:168">
      <c r="X782" s="75"/>
      <c r="Z782" s="75"/>
      <c r="AA782" s="75"/>
      <c r="AB782" s="75"/>
      <c r="AC782" s="75"/>
      <c r="AD782" s="75"/>
      <c r="AE782" s="75"/>
      <c r="AJ782" s="79"/>
      <c r="AK782" s="79"/>
      <c r="AL782" s="79"/>
      <c r="AM782" s="79"/>
      <c r="AN782" s="79"/>
      <c r="AO782" s="79"/>
      <c r="AP782" s="79"/>
      <c r="AQ782" s="79"/>
      <c r="AR782" s="79"/>
      <c r="AS782" s="79"/>
      <c r="AT782" s="79"/>
      <c r="AU782" s="79"/>
      <c r="AV782" s="79"/>
      <c r="BA782" s="80"/>
      <c r="BH782" s="74"/>
      <c r="BI782" s="74"/>
      <c r="BJ782" s="74"/>
      <c r="BK782" s="74"/>
      <c r="BL782" s="74"/>
      <c r="BM782" s="74"/>
      <c r="BN782" s="74"/>
      <c r="BO782" s="74"/>
      <c r="BP782" s="74"/>
      <c r="BQ782" s="74"/>
      <c r="BR782" s="74"/>
      <c r="BS782" s="74"/>
      <c r="BT782" s="74"/>
      <c r="BU782" s="74"/>
      <c r="FA782" s="72"/>
      <c r="FB782" s="72"/>
      <c r="FC782" s="72"/>
      <c r="FD782" s="72"/>
      <c r="FE782" s="72"/>
      <c r="FF782" s="72"/>
      <c r="FG782" s="72"/>
      <c r="FH782" s="72"/>
      <c r="FI782" s="72"/>
      <c r="FJ782" s="72"/>
      <c r="FK782" s="72"/>
      <c r="FL782" s="72"/>
    </row>
    <row r="783" spans="24:168">
      <c r="X783" s="75"/>
      <c r="Z783" s="75"/>
      <c r="AA783" s="75"/>
      <c r="AB783" s="75"/>
      <c r="AC783" s="75"/>
      <c r="AD783" s="75"/>
      <c r="AE783" s="75"/>
      <c r="AJ783" s="79"/>
      <c r="AK783" s="79"/>
      <c r="AL783" s="79"/>
      <c r="AM783" s="79"/>
      <c r="AN783" s="79"/>
      <c r="AO783" s="79"/>
      <c r="AP783" s="79"/>
      <c r="AQ783" s="79"/>
      <c r="AR783" s="79"/>
      <c r="AS783" s="79"/>
      <c r="AT783" s="79"/>
      <c r="AU783" s="79"/>
      <c r="AV783" s="79"/>
      <c r="BA783" s="80"/>
      <c r="BH783" s="74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  <c r="BT783" s="74"/>
      <c r="BU783" s="74"/>
      <c r="FA783" s="72"/>
      <c r="FB783" s="72"/>
      <c r="FC783" s="72"/>
      <c r="FD783" s="72"/>
      <c r="FE783" s="72"/>
      <c r="FF783" s="72"/>
      <c r="FG783" s="72"/>
      <c r="FH783" s="72"/>
      <c r="FI783" s="72"/>
      <c r="FJ783" s="72"/>
      <c r="FK783" s="72"/>
      <c r="FL783" s="72"/>
    </row>
    <row r="784" spans="24:168"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  <c r="AI784" s="79"/>
      <c r="AJ784" s="79"/>
      <c r="AK784" s="79"/>
      <c r="AL784" s="79"/>
      <c r="AM784" s="79"/>
      <c r="AN784" s="79"/>
      <c r="AO784" s="79"/>
      <c r="AP784" s="79"/>
      <c r="AQ784" s="79"/>
      <c r="AR784" s="79"/>
      <c r="AS784" s="79"/>
      <c r="AT784" s="79"/>
      <c r="AU784" s="79"/>
      <c r="AV784" s="79"/>
      <c r="BA784" s="80"/>
      <c r="BH784" s="74"/>
      <c r="BI784" s="74"/>
      <c r="BJ784" s="74"/>
      <c r="BK784" s="74"/>
      <c r="BL784" s="74"/>
      <c r="BM784" s="74"/>
      <c r="BN784" s="74"/>
      <c r="BO784" s="74"/>
      <c r="BP784" s="74"/>
      <c r="BQ784" s="74"/>
      <c r="BR784" s="74"/>
      <c r="BS784" s="74"/>
      <c r="BT784" s="74"/>
      <c r="BU784" s="74"/>
      <c r="FA784" s="72"/>
      <c r="FB784" s="72"/>
      <c r="FC784" s="72"/>
      <c r="FD784" s="72"/>
      <c r="FE784" s="72"/>
      <c r="FF784" s="72"/>
      <c r="FG784" s="72"/>
      <c r="FH784" s="72"/>
      <c r="FI784" s="72"/>
      <c r="FJ784" s="72"/>
      <c r="FK784" s="72"/>
      <c r="FL784" s="72"/>
    </row>
    <row r="785" spans="24:168">
      <c r="X785" s="75"/>
      <c r="Z785" s="75"/>
      <c r="AA785" s="75"/>
      <c r="AB785" s="75"/>
      <c r="AC785" s="75"/>
      <c r="AD785" s="75"/>
      <c r="AE785" s="75"/>
      <c r="AK785" s="79"/>
      <c r="AL785" s="79"/>
      <c r="AM785" s="79"/>
      <c r="AN785" s="79"/>
      <c r="AO785" s="79"/>
      <c r="AP785" s="79"/>
      <c r="AQ785" s="79"/>
      <c r="AR785" s="79"/>
      <c r="AS785" s="79"/>
      <c r="AT785" s="79"/>
      <c r="AU785" s="74"/>
      <c r="AV785" s="79"/>
      <c r="BA785" s="80"/>
      <c r="BH785" s="74"/>
      <c r="BI785" s="74"/>
      <c r="BJ785" s="74"/>
      <c r="BK785" s="74"/>
      <c r="BL785" s="74"/>
      <c r="BM785" s="74"/>
      <c r="BN785" s="74"/>
      <c r="BO785" s="74"/>
      <c r="BP785" s="74"/>
      <c r="BQ785" s="74"/>
      <c r="BR785" s="74"/>
      <c r="BS785" s="74"/>
      <c r="BT785" s="74"/>
      <c r="BU785" s="74"/>
      <c r="FA785" s="72"/>
      <c r="FB785" s="72"/>
      <c r="FC785" s="72"/>
      <c r="FD785" s="72"/>
      <c r="FE785" s="72"/>
      <c r="FF785" s="72"/>
      <c r="FG785" s="72"/>
      <c r="FH785" s="72"/>
      <c r="FI785" s="72"/>
      <c r="FJ785" s="72"/>
      <c r="FK785" s="72"/>
      <c r="FL785" s="72"/>
    </row>
    <row r="786" spans="24:168">
      <c r="X786" s="75"/>
      <c r="Z786" s="75"/>
      <c r="AA786" s="75"/>
      <c r="AB786" s="75"/>
      <c r="AC786" s="75"/>
      <c r="AD786" s="75"/>
      <c r="AE786" s="75"/>
      <c r="AK786" s="79"/>
      <c r="AL786" s="79"/>
      <c r="AM786" s="79"/>
      <c r="AN786" s="79"/>
      <c r="AO786" s="79"/>
      <c r="AP786" s="79"/>
      <c r="AQ786" s="79"/>
      <c r="AR786" s="79"/>
      <c r="AS786" s="79"/>
      <c r="AT786" s="79"/>
      <c r="AU786" s="79"/>
      <c r="AV786" s="79"/>
      <c r="BA786" s="80"/>
      <c r="BH786" s="74"/>
      <c r="BI786" s="74"/>
      <c r="BJ786" s="74"/>
      <c r="BK786" s="74"/>
      <c r="BL786" s="74"/>
      <c r="BM786" s="74"/>
      <c r="BN786" s="74"/>
      <c r="BO786" s="74"/>
      <c r="BP786" s="74"/>
      <c r="BQ786" s="74"/>
      <c r="BR786" s="74"/>
      <c r="BS786" s="74"/>
      <c r="BT786" s="74"/>
      <c r="BU786" s="74"/>
      <c r="FA786" s="72"/>
      <c r="FB786" s="72"/>
      <c r="FC786" s="72"/>
      <c r="FD786" s="72"/>
      <c r="FE786" s="72"/>
      <c r="FF786" s="72"/>
      <c r="FG786" s="72"/>
      <c r="FH786" s="72"/>
      <c r="FI786" s="72"/>
      <c r="FJ786" s="72"/>
      <c r="FK786" s="72"/>
      <c r="FL786" s="72"/>
    </row>
    <row r="787" spans="24:168">
      <c r="X787" s="75"/>
      <c r="Z787" s="75"/>
      <c r="AA787" s="75"/>
      <c r="AB787" s="75"/>
      <c r="AC787" s="75"/>
      <c r="AD787" s="75"/>
      <c r="AE787" s="75"/>
      <c r="AK787" s="79"/>
      <c r="AL787" s="79"/>
      <c r="AM787" s="79"/>
      <c r="AN787" s="79"/>
      <c r="AO787" s="79"/>
      <c r="AP787" s="79"/>
      <c r="AQ787" s="79"/>
      <c r="AR787" s="79"/>
      <c r="AS787" s="79"/>
      <c r="AT787" s="79"/>
      <c r="AU787" s="79"/>
      <c r="AV787" s="79"/>
      <c r="BA787" s="80"/>
      <c r="BH787" s="74"/>
      <c r="BI787" s="74"/>
      <c r="BJ787" s="74"/>
      <c r="BK787" s="74"/>
      <c r="BL787" s="74"/>
      <c r="BM787" s="74"/>
      <c r="BN787" s="74"/>
      <c r="BO787" s="74"/>
      <c r="BP787" s="74"/>
      <c r="BQ787" s="74"/>
      <c r="BR787" s="74"/>
      <c r="BS787" s="74"/>
      <c r="BT787" s="74"/>
      <c r="BU787" s="74"/>
      <c r="FA787" s="72"/>
      <c r="FB787" s="72"/>
      <c r="FC787" s="72"/>
      <c r="FD787" s="72"/>
      <c r="FE787" s="72"/>
      <c r="FF787" s="72"/>
      <c r="FG787" s="72"/>
      <c r="FH787" s="72"/>
      <c r="FI787" s="72"/>
      <c r="FJ787" s="72"/>
      <c r="FK787" s="72"/>
      <c r="FL787" s="72"/>
    </row>
    <row r="788" spans="24:168">
      <c r="X788" s="75"/>
      <c r="Z788" s="75"/>
      <c r="AA788" s="75"/>
      <c r="AB788" s="75"/>
      <c r="AC788" s="75"/>
      <c r="AD788" s="75"/>
      <c r="AE788" s="75"/>
      <c r="AK788" s="79"/>
      <c r="AL788" s="79"/>
      <c r="AM788" s="79"/>
      <c r="AN788" s="79"/>
      <c r="AO788" s="79"/>
      <c r="AP788" s="79"/>
      <c r="AQ788" s="79"/>
      <c r="AR788" s="79"/>
      <c r="AS788" s="79"/>
      <c r="AT788" s="79"/>
      <c r="AU788" s="79"/>
      <c r="AV788" s="79"/>
      <c r="BA788" s="80"/>
      <c r="BH788" s="74"/>
      <c r="BI788" s="74"/>
      <c r="BJ788" s="74"/>
      <c r="BK788" s="74"/>
      <c r="BL788" s="74"/>
      <c r="BM788" s="74"/>
      <c r="BN788" s="74"/>
      <c r="BO788" s="74"/>
      <c r="BP788" s="74"/>
      <c r="BQ788" s="74"/>
      <c r="BR788" s="74"/>
      <c r="BS788" s="74"/>
      <c r="BT788" s="74"/>
      <c r="BU788" s="74"/>
      <c r="FA788" s="72"/>
      <c r="FB788" s="72"/>
      <c r="FC788" s="72"/>
      <c r="FD788" s="72"/>
      <c r="FE788" s="72"/>
      <c r="FF788" s="72"/>
      <c r="FG788" s="72"/>
      <c r="FH788" s="72"/>
      <c r="FI788" s="72"/>
      <c r="FJ788" s="72"/>
      <c r="FK788" s="72"/>
      <c r="FL788" s="72"/>
    </row>
    <row r="789" spans="24:168">
      <c r="X789" s="75"/>
      <c r="Z789" s="75"/>
      <c r="AA789" s="75"/>
      <c r="AB789" s="75"/>
      <c r="AC789" s="75"/>
      <c r="AD789" s="75"/>
      <c r="AE789" s="75"/>
      <c r="AK789" s="79"/>
      <c r="AL789" s="79"/>
      <c r="AM789" s="79"/>
      <c r="AN789" s="79"/>
      <c r="AO789" s="79"/>
      <c r="AP789" s="79"/>
      <c r="AQ789" s="79"/>
      <c r="AR789" s="79"/>
      <c r="AS789" s="79"/>
      <c r="AT789" s="79"/>
      <c r="AU789" s="79"/>
      <c r="AV789" s="79"/>
      <c r="BA789" s="80"/>
      <c r="BH789" s="74"/>
      <c r="BI789" s="74"/>
      <c r="BJ789" s="74"/>
      <c r="BK789" s="74"/>
      <c r="BL789" s="74"/>
      <c r="BM789" s="74"/>
      <c r="BN789" s="74"/>
      <c r="BO789" s="74"/>
      <c r="BP789" s="74"/>
      <c r="BQ789" s="74"/>
      <c r="BR789" s="74"/>
      <c r="BS789" s="74"/>
      <c r="BT789" s="74"/>
      <c r="BU789" s="74"/>
      <c r="FA789" s="72"/>
      <c r="FB789" s="72"/>
      <c r="FC789" s="72"/>
      <c r="FD789" s="72"/>
      <c r="FE789" s="72"/>
      <c r="FF789" s="72"/>
      <c r="FG789" s="72"/>
      <c r="FH789" s="72"/>
      <c r="FI789" s="72"/>
      <c r="FJ789" s="72"/>
      <c r="FK789" s="72"/>
      <c r="FL789" s="72"/>
    </row>
    <row r="790" spans="24:168">
      <c r="X790" s="75"/>
      <c r="Z790" s="75"/>
      <c r="AA790" s="75"/>
      <c r="AB790" s="75"/>
      <c r="AC790" s="75"/>
      <c r="AD790" s="75"/>
      <c r="AE790" s="75"/>
      <c r="AK790" s="79"/>
      <c r="AL790" s="79"/>
      <c r="AM790" s="79"/>
      <c r="AN790" s="79"/>
      <c r="AO790" s="79"/>
      <c r="AP790" s="79"/>
      <c r="AQ790" s="79"/>
      <c r="AR790" s="79"/>
      <c r="AS790" s="79"/>
      <c r="AT790" s="79"/>
      <c r="AU790" s="79"/>
      <c r="AV790" s="79"/>
      <c r="BA790" s="80"/>
      <c r="BH790" s="74"/>
      <c r="BI790" s="74"/>
      <c r="BJ790" s="74"/>
      <c r="BK790" s="74"/>
      <c r="BL790" s="74"/>
      <c r="BM790" s="74"/>
      <c r="BN790" s="74"/>
      <c r="BO790" s="74"/>
      <c r="BP790" s="74"/>
      <c r="BQ790" s="74"/>
      <c r="BR790" s="74"/>
      <c r="BS790" s="74"/>
      <c r="BT790" s="74"/>
      <c r="BU790" s="74"/>
      <c r="FA790" s="72"/>
      <c r="FB790" s="72"/>
      <c r="FC790" s="72"/>
      <c r="FD790" s="72"/>
      <c r="FE790" s="72"/>
      <c r="FF790" s="72"/>
      <c r="FG790" s="72"/>
      <c r="FH790" s="72"/>
      <c r="FI790" s="72"/>
      <c r="FJ790" s="72"/>
      <c r="FK790" s="72"/>
      <c r="FL790" s="72"/>
    </row>
    <row r="791" spans="24:168">
      <c r="X791" s="75"/>
      <c r="Z791" s="75"/>
      <c r="AA791" s="75"/>
      <c r="AB791" s="75"/>
      <c r="AC791" s="75"/>
      <c r="AD791" s="75"/>
      <c r="AE791" s="75"/>
      <c r="AK791" s="79"/>
      <c r="AL791" s="79"/>
      <c r="AM791" s="79"/>
      <c r="AN791" s="79"/>
      <c r="AO791" s="79"/>
      <c r="AP791" s="79"/>
      <c r="AQ791" s="79"/>
      <c r="AR791" s="79"/>
      <c r="AS791" s="79"/>
      <c r="AT791" s="79"/>
      <c r="AU791" s="79"/>
      <c r="AV791" s="79"/>
      <c r="BA791" s="80"/>
      <c r="BH791" s="74"/>
      <c r="BI791" s="74"/>
      <c r="BJ791" s="74"/>
      <c r="BK791" s="74"/>
      <c r="BL791" s="74"/>
      <c r="BM791" s="74"/>
      <c r="BN791" s="74"/>
      <c r="BO791" s="74"/>
      <c r="BP791" s="74"/>
      <c r="BQ791" s="74"/>
      <c r="BR791" s="74"/>
      <c r="BS791" s="74"/>
      <c r="BT791" s="74"/>
      <c r="BU791" s="74"/>
      <c r="FA791" s="72"/>
      <c r="FB791" s="72"/>
      <c r="FC791" s="72"/>
      <c r="FD791" s="72"/>
      <c r="FE791" s="72"/>
      <c r="FF791" s="72"/>
      <c r="FG791" s="72"/>
      <c r="FH791" s="72"/>
      <c r="FI791" s="72"/>
      <c r="FJ791" s="72"/>
      <c r="FK791" s="72"/>
      <c r="FL791" s="72"/>
    </row>
    <row r="792" spans="24:168">
      <c r="X792" s="75"/>
      <c r="Z792" s="75"/>
      <c r="AA792" s="75"/>
      <c r="AB792" s="75"/>
      <c r="AC792" s="75"/>
      <c r="AD792" s="75"/>
      <c r="AE792" s="75"/>
      <c r="AK792" s="79"/>
      <c r="AL792" s="79"/>
      <c r="AM792" s="79"/>
      <c r="AN792" s="79"/>
      <c r="AO792" s="79"/>
      <c r="AP792" s="79"/>
      <c r="AQ792" s="79"/>
      <c r="AR792" s="79"/>
      <c r="AS792" s="79"/>
      <c r="AT792" s="79"/>
      <c r="AU792" s="79"/>
      <c r="AV792" s="79"/>
      <c r="BA792" s="80"/>
      <c r="BH792" s="74"/>
      <c r="BI792" s="74"/>
      <c r="BJ792" s="74"/>
      <c r="BK792" s="74"/>
      <c r="BL792" s="74"/>
      <c r="BM792" s="74"/>
      <c r="BN792" s="74"/>
      <c r="BO792" s="74"/>
      <c r="BP792" s="74"/>
      <c r="BQ792" s="74"/>
      <c r="BR792" s="74"/>
      <c r="BS792" s="74"/>
      <c r="BT792" s="74"/>
      <c r="BU792" s="74"/>
      <c r="FA792" s="72"/>
      <c r="FB792" s="72"/>
      <c r="FC792" s="72"/>
      <c r="FD792" s="72"/>
      <c r="FE792" s="72"/>
      <c r="FF792" s="72"/>
      <c r="FG792" s="72"/>
      <c r="FH792" s="72"/>
      <c r="FI792" s="72"/>
      <c r="FJ792" s="72"/>
      <c r="FK792" s="72"/>
      <c r="FL792" s="72"/>
    </row>
    <row r="793" spans="24:168">
      <c r="X793" s="75"/>
      <c r="Z793" s="75"/>
      <c r="AA793" s="75"/>
      <c r="AB793" s="75"/>
      <c r="AC793" s="75"/>
      <c r="AD793" s="75"/>
      <c r="AE793" s="75"/>
      <c r="AK793" s="79"/>
      <c r="AL793" s="79"/>
      <c r="AM793" s="79"/>
      <c r="AN793" s="80"/>
      <c r="AO793" s="79"/>
      <c r="AP793" s="79"/>
      <c r="AQ793" s="79"/>
      <c r="AR793" s="79"/>
      <c r="AS793" s="79"/>
      <c r="AT793" s="79"/>
      <c r="AU793" s="79"/>
      <c r="AV793" s="79"/>
      <c r="BA793" s="80"/>
      <c r="BG793" s="74"/>
      <c r="BH793" s="74"/>
      <c r="BI793" s="74"/>
      <c r="BJ793" s="74"/>
      <c r="BK793" s="74"/>
      <c r="BL793" s="74"/>
      <c r="BM793" s="74"/>
      <c r="BN793" s="74"/>
      <c r="BO793" s="74"/>
      <c r="BP793" s="74"/>
      <c r="BQ793" s="74"/>
      <c r="BR793" s="74"/>
      <c r="BS793" s="74"/>
      <c r="BT793" s="74"/>
      <c r="BU793" s="74"/>
      <c r="FA793" s="72"/>
      <c r="FB793" s="72"/>
      <c r="FC793" s="72"/>
      <c r="FD793" s="72"/>
      <c r="FE793" s="72"/>
      <c r="FF793" s="72"/>
      <c r="FG793" s="72"/>
      <c r="FH793" s="72"/>
      <c r="FI793" s="72"/>
      <c r="FJ793" s="72"/>
      <c r="FK793" s="72"/>
      <c r="FL793" s="72"/>
    </row>
    <row r="794" spans="24:168">
      <c r="X794" s="75"/>
      <c r="Z794" s="75"/>
      <c r="AA794" s="75"/>
      <c r="AB794" s="75"/>
      <c r="AC794" s="75"/>
      <c r="AD794" s="75"/>
      <c r="AE794" s="75"/>
      <c r="AK794" s="79"/>
      <c r="AL794" s="79"/>
      <c r="AM794" s="79"/>
      <c r="AN794" s="79"/>
      <c r="AO794" s="79"/>
      <c r="AP794" s="79"/>
      <c r="AQ794" s="79"/>
      <c r="AR794" s="79"/>
      <c r="AS794" s="79"/>
      <c r="AT794" s="79"/>
      <c r="AU794" s="79"/>
      <c r="AV794" s="79"/>
      <c r="BA794" s="80"/>
      <c r="BG794" s="74"/>
      <c r="BH794" s="74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EW794" s="72"/>
      <c r="EX794" s="72"/>
      <c r="EY794" s="72"/>
      <c r="EZ794" s="72"/>
      <c r="FA794" s="72"/>
      <c r="FB794" s="72"/>
      <c r="FC794" s="72"/>
      <c r="FD794" s="72"/>
      <c r="FE794" s="72"/>
      <c r="FF794" s="72"/>
      <c r="FG794" s="72"/>
      <c r="FH794" s="72"/>
      <c r="FI794" s="72"/>
      <c r="FJ794" s="72"/>
      <c r="FK794" s="72"/>
      <c r="FL794" s="72"/>
    </row>
    <row r="795" spans="24:168">
      <c r="X795" s="75"/>
      <c r="Z795" s="75"/>
      <c r="AA795" s="75"/>
      <c r="AB795" s="75"/>
      <c r="AC795" s="75"/>
      <c r="AD795" s="75"/>
      <c r="AE795" s="75"/>
      <c r="AK795" s="79"/>
      <c r="AL795" s="79"/>
      <c r="AM795" s="79"/>
      <c r="AN795" s="79"/>
      <c r="AO795" s="79"/>
      <c r="AP795" s="79"/>
      <c r="AQ795" s="79"/>
      <c r="AR795" s="79"/>
      <c r="AS795" s="79"/>
      <c r="AT795" s="79"/>
      <c r="AU795" s="79"/>
      <c r="AV795" s="79"/>
      <c r="BA795" s="80"/>
      <c r="BG795" s="74"/>
      <c r="BH795" s="74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  <c r="BT795" s="74"/>
      <c r="BU795" s="74"/>
      <c r="EW795" s="72"/>
      <c r="EX795" s="72"/>
      <c r="EY795" s="72"/>
      <c r="EZ795" s="72"/>
      <c r="FA795" s="72"/>
      <c r="FB795" s="72"/>
      <c r="FC795" s="72"/>
      <c r="FD795" s="72"/>
      <c r="FE795" s="72"/>
      <c r="FF795" s="72"/>
      <c r="FG795" s="72"/>
      <c r="FH795" s="72"/>
      <c r="FI795" s="72"/>
      <c r="FJ795" s="72"/>
      <c r="FK795" s="72"/>
      <c r="FL795" s="72"/>
    </row>
    <row r="796" spans="24:168">
      <c r="X796" s="75"/>
      <c r="Z796" s="75"/>
      <c r="AA796" s="75"/>
      <c r="AB796" s="75"/>
      <c r="AC796" s="75"/>
      <c r="AD796" s="75"/>
      <c r="AE796" s="75"/>
      <c r="AK796" s="79"/>
      <c r="AL796" s="79"/>
      <c r="AM796" s="79"/>
      <c r="AN796" s="79"/>
      <c r="AO796" s="79"/>
      <c r="AP796" s="79"/>
      <c r="AQ796" s="79"/>
      <c r="AR796" s="79"/>
      <c r="AS796" s="79"/>
      <c r="AT796" s="79"/>
      <c r="AU796" s="79"/>
      <c r="AV796" s="79"/>
      <c r="BA796" s="80"/>
      <c r="BG796" s="74"/>
      <c r="BH796" s="74"/>
      <c r="BI796" s="74"/>
      <c r="BJ796" s="74"/>
      <c r="BK796" s="74"/>
      <c r="BL796" s="74"/>
      <c r="BM796" s="74"/>
      <c r="BN796" s="74"/>
      <c r="BO796" s="74"/>
      <c r="BP796" s="74"/>
      <c r="BQ796" s="74"/>
      <c r="BR796" s="74"/>
      <c r="BS796" s="74"/>
      <c r="BT796" s="74"/>
      <c r="BU796" s="74"/>
      <c r="EW796" s="72"/>
      <c r="EX796" s="72"/>
      <c r="EY796" s="72"/>
      <c r="EZ796" s="72"/>
      <c r="FA796" s="72"/>
      <c r="FB796" s="72"/>
      <c r="FC796" s="72"/>
      <c r="FD796" s="72"/>
      <c r="FE796" s="72"/>
      <c r="FF796" s="72"/>
      <c r="FG796" s="72"/>
      <c r="FH796" s="72"/>
      <c r="FI796" s="72"/>
      <c r="FJ796" s="72"/>
      <c r="FK796" s="72"/>
      <c r="FL796" s="72"/>
    </row>
    <row r="797" spans="24:168">
      <c r="X797" s="75"/>
      <c r="Z797" s="75"/>
      <c r="AA797" s="75"/>
      <c r="AB797" s="75"/>
      <c r="AC797" s="75"/>
      <c r="AD797" s="75"/>
      <c r="AE797" s="75"/>
      <c r="AK797" s="79"/>
      <c r="AL797" s="79"/>
      <c r="AM797" s="79"/>
      <c r="AN797" s="79"/>
      <c r="AO797" s="79"/>
      <c r="AP797" s="79"/>
      <c r="AQ797" s="79"/>
      <c r="AR797" s="79"/>
      <c r="AS797" s="79"/>
      <c r="AT797" s="79"/>
      <c r="AU797" s="79"/>
      <c r="AV797" s="79"/>
      <c r="BA797" s="80"/>
      <c r="BG797" s="74"/>
      <c r="BH797" s="74"/>
      <c r="BI797" s="74"/>
      <c r="BJ797" s="74"/>
      <c r="BK797" s="74"/>
      <c r="BL797" s="74"/>
      <c r="BM797" s="74"/>
      <c r="BN797" s="74"/>
      <c r="BO797" s="74"/>
      <c r="BP797" s="74"/>
      <c r="BQ797" s="74"/>
      <c r="BR797" s="74"/>
      <c r="BS797" s="74"/>
      <c r="BT797" s="74"/>
      <c r="BU797" s="74"/>
      <c r="EW797" s="72"/>
      <c r="EX797" s="72"/>
      <c r="EY797" s="72"/>
      <c r="EZ797" s="72"/>
      <c r="FA797" s="72"/>
      <c r="FB797" s="72"/>
      <c r="FC797" s="72"/>
      <c r="FD797" s="72"/>
      <c r="FE797" s="72"/>
      <c r="FF797" s="72"/>
      <c r="FG797" s="72"/>
      <c r="FH797" s="72"/>
      <c r="FI797" s="72"/>
      <c r="FJ797" s="72"/>
      <c r="FK797" s="72"/>
      <c r="FL797" s="72"/>
    </row>
    <row r="798" spans="24:168">
      <c r="X798" s="75"/>
      <c r="Z798" s="75"/>
      <c r="AA798" s="75"/>
      <c r="AB798" s="75"/>
      <c r="AC798" s="75"/>
      <c r="AD798" s="75"/>
      <c r="AE798" s="75"/>
      <c r="AK798" s="79"/>
      <c r="AL798" s="79"/>
      <c r="AM798" s="79"/>
      <c r="AN798" s="79"/>
      <c r="AO798" s="79"/>
      <c r="AP798" s="79"/>
      <c r="AQ798" s="79"/>
      <c r="AR798" s="79"/>
      <c r="AS798" s="79"/>
      <c r="AT798" s="79"/>
      <c r="AU798" s="79"/>
      <c r="AV798" s="79"/>
      <c r="BA798" s="80"/>
      <c r="BG798" s="74"/>
      <c r="BH798" s="74"/>
      <c r="BI798" s="74"/>
      <c r="BJ798" s="74"/>
      <c r="BK798" s="74"/>
      <c r="BL798" s="74"/>
      <c r="BM798" s="74"/>
      <c r="BN798" s="74"/>
      <c r="BO798" s="74"/>
      <c r="BP798" s="74"/>
      <c r="BQ798" s="74"/>
      <c r="BR798" s="74"/>
      <c r="BS798" s="74"/>
      <c r="BT798" s="74"/>
      <c r="BU798" s="74"/>
      <c r="EW798" s="72"/>
      <c r="EX798" s="72"/>
      <c r="EY798" s="72"/>
      <c r="EZ798" s="72"/>
      <c r="FA798" s="72"/>
      <c r="FB798" s="72"/>
      <c r="FC798" s="72"/>
      <c r="FD798" s="72"/>
      <c r="FE798" s="72"/>
      <c r="FF798" s="72"/>
      <c r="FG798" s="72"/>
      <c r="FH798" s="72"/>
      <c r="FI798" s="72"/>
      <c r="FJ798" s="72"/>
      <c r="FK798" s="72"/>
      <c r="FL798" s="72"/>
    </row>
    <row r="799" spans="24:168">
      <c r="X799" s="75"/>
      <c r="Z799" s="75"/>
      <c r="AA799" s="75"/>
      <c r="AB799" s="75"/>
      <c r="AC799" s="75"/>
      <c r="AD799" s="75"/>
      <c r="AE799" s="75"/>
      <c r="AK799" s="79"/>
      <c r="AL799" s="79"/>
      <c r="AM799" s="79"/>
      <c r="AN799" s="79"/>
      <c r="AO799" s="79"/>
      <c r="AP799" s="79"/>
      <c r="AQ799" s="79"/>
      <c r="AR799" s="79"/>
      <c r="AS799" s="79"/>
      <c r="AT799" s="79"/>
      <c r="AU799" s="79"/>
      <c r="AV799" s="79"/>
      <c r="BA799" s="80"/>
      <c r="BG799" s="74"/>
      <c r="BH799" s="74"/>
      <c r="BI799" s="74"/>
      <c r="BJ799" s="74"/>
      <c r="BK799" s="74"/>
      <c r="BL799" s="74"/>
      <c r="BM799" s="74"/>
      <c r="BN799" s="74"/>
      <c r="BO799" s="74"/>
      <c r="BP799" s="74"/>
      <c r="BQ799" s="74"/>
      <c r="BR799" s="74"/>
      <c r="BS799" s="74"/>
      <c r="BT799" s="74"/>
      <c r="BU799" s="74"/>
      <c r="EW799" s="72"/>
      <c r="EX799" s="72"/>
      <c r="EY799" s="72"/>
      <c r="EZ799" s="72"/>
      <c r="FA799" s="72"/>
      <c r="FB799" s="72"/>
      <c r="FC799" s="72"/>
      <c r="FD799" s="72"/>
      <c r="FE799" s="72"/>
      <c r="FF799" s="72"/>
      <c r="FG799" s="72"/>
      <c r="FH799" s="72"/>
      <c r="FI799" s="72"/>
      <c r="FJ799" s="72"/>
      <c r="FK799" s="72"/>
      <c r="FL799" s="72"/>
    </row>
    <row r="800" spans="24:168">
      <c r="X800" s="75"/>
      <c r="Z800" s="75"/>
      <c r="AA800" s="75"/>
      <c r="AB800" s="75"/>
      <c r="AC800" s="75"/>
      <c r="AD800" s="75"/>
      <c r="AE800" s="75"/>
      <c r="AK800" s="79"/>
      <c r="AL800" s="79"/>
      <c r="AM800" s="79"/>
      <c r="AN800" s="79"/>
      <c r="AO800" s="79"/>
      <c r="AP800" s="79"/>
      <c r="AQ800" s="79"/>
      <c r="AR800" s="79"/>
      <c r="AS800" s="79"/>
      <c r="AT800" s="79"/>
      <c r="AU800" s="79"/>
      <c r="AV800" s="79"/>
      <c r="BA800" s="80"/>
      <c r="BG800" s="74"/>
      <c r="BH800" s="74"/>
      <c r="BI800" s="74"/>
      <c r="BJ800" s="74"/>
      <c r="BK800" s="74"/>
      <c r="BL800" s="74"/>
      <c r="BM800" s="74"/>
      <c r="BN800" s="74"/>
      <c r="BO800" s="74"/>
      <c r="BP800" s="74"/>
      <c r="BQ800" s="74"/>
      <c r="BR800" s="74"/>
      <c r="BS800" s="74"/>
      <c r="BT800" s="74"/>
      <c r="BU800" s="74"/>
      <c r="EW800" s="72"/>
      <c r="EX800" s="72"/>
      <c r="EY800" s="72"/>
      <c r="EZ800" s="72"/>
      <c r="FA800" s="72"/>
      <c r="FB800" s="72"/>
      <c r="FC800" s="72"/>
      <c r="FD800" s="72"/>
      <c r="FE800" s="72"/>
      <c r="FF800" s="72"/>
      <c r="FG800" s="72"/>
      <c r="FH800" s="72"/>
      <c r="FI800" s="72"/>
      <c r="FJ800" s="72"/>
      <c r="FK800" s="72"/>
      <c r="FL800" s="72"/>
    </row>
    <row r="801" spans="24:168">
      <c r="X801" s="75"/>
      <c r="Z801" s="75"/>
      <c r="AA801" s="75"/>
      <c r="AB801" s="75"/>
      <c r="AC801" s="75"/>
      <c r="AD801" s="75"/>
      <c r="AE801" s="75"/>
      <c r="AK801" s="79"/>
      <c r="AL801" s="79"/>
      <c r="AM801" s="79"/>
      <c r="AN801" s="79"/>
      <c r="AO801" s="79"/>
      <c r="AP801" s="79"/>
      <c r="AQ801" s="79"/>
      <c r="AR801" s="79"/>
      <c r="AS801" s="79"/>
      <c r="AT801" s="79"/>
      <c r="AU801" s="79"/>
      <c r="AV801" s="79"/>
      <c r="BA801" s="80"/>
      <c r="BG801" s="74"/>
      <c r="BH801" s="74"/>
      <c r="BI801" s="74"/>
      <c r="BJ801" s="74"/>
      <c r="BK801" s="74"/>
      <c r="BL801" s="74"/>
      <c r="BM801" s="74"/>
      <c r="BN801" s="74"/>
      <c r="BO801" s="74"/>
      <c r="BP801" s="74"/>
      <c r="BQ801" s="74"/>
      <c r="BR801" s="74"/>
      <c r="BS801" s="74"/>
      <c r="BT801" s="74"/>
      <c r="BU801" s="74"/>
      <c r="EW801" s="72"/>
      <c r="EX801" s="72"/>
      <c r="EY801" s="72"/>
      <c r="EZ801" s="72"/>
      <c r="FA801" s="72"/>
      <c r="FB801" s="72"/>
      <c r="FC801" s="72"/>
      <c r="FD801" s="72"/>
      <c r="FE801" s="72"/>
      <c r="FF801" s="72"/>
      <c r="FG801" s="72"/>
      <c r="FH801" s="72"/>
      <c r="FI801" s="72"/>
      <c r="FJ801" s="72"/>
      <c r="FK801" s="72"/>
      <c r="FL801" s="72"/>
    </row>
    <row r="802" spans="24:168">
      <c r="X802" s="75"/>
      <c r="Z802" s="75"/>
      <c r="AA802" s="75"/>
      <c r="AB802" s="75"/>
      <c r="AC802" s="75"/>
      <c r="AD802" s="75"/>
      <c r="AE802" s="75"/>
      <c r="AK802" s="79"/>
      <c r="AL802" s="79"/>
      <c r="AM802" s="79"/>
      <c r="AN802" s="79"/>
      <c r="AO802" s="79"/>
      <c r="AP802" s="79"/>
      <c r="AQ802" s="79"/>
      <c r="AR802" s="79"/>
      <c r="AS802" s="79"/>
      <c r="AT802" s="79"/>
      <c r="AU802" s="79"/>
      <c r="AV802" s="79"/>
      <c r="BA802" s="80"/>
      <c r="BG802" s="74"/>
      <c r="BH802" s="74"/>
      <c r="BI802" s="74"/>
      <c r="BJ802" s="74"/>
      <c r="BK802" s="74"/>
      <c r="BL802" s="74"/>
      <c r="BM802" s="74"/>
      <c r="BN802" s="74"/>
      <c r="BO802" s="74"/>
      <c r="BP802" s="74"/>
      <c r="BQ802" s="74"/>
      <c r="BR802" s="74"/>
      <c r="BS802" s="74"/>
      <c r="BT802" s="74"/>
      <c r="BU802" s="74"/>
      <c r="EW802" s="72"/>
      <c r="EX802" s="72"/>
      <c r="EY802" s="72"/>
      <c r="EZ802" s="72"/>
      <c r="FA802" s="72"/>
      <c r="FB802" s="72"/>
      <c r="FC802" s="72"/>
      <c r="FD802" s="72"/>
      <c r="FE802" s="72"/>
      <c r="FF802" s="72"/>
      <c r="FG802" s="72"/>
      <c r="FH802" s="72"/>
      <c r="FI802" s="72"/>
      <c r="FJ802" s="72"/>
      <c r="FK802" s="72"/>
      <c r="FL802" s="72"/>
    </row>
    <row r="803" spans="24:168">
      <c r="X803" s="75"/>
      <c r="Z803" s="75"/>
      <c r="AA803" s="75"/>
      <c r="AB803" s="75"/>
      <c r="AC803" s="75"/>
      <c r="AD803" s="75"/>
      <c r="AE803" s="75"/>
      <c r="AK803" s="79"/>
      <c r="AL803" s="79"/>
      <c r="AM803" s="79"/>
      <c r="AN803" s="79"/>
      <c r="AO803" s="79"/>
      <c r="AP803" s="79"/>
      <c r="AQ803" s="79"/>
      <c r="AR803" s="79"/>
      <c r="AS803" s="79"/>
      <c r="AT803" s="79"/>
      <c r="AU803" s="79"/>
      <c r="AV803" s="79"/>
      <c r="BA803" s="80"/>
      <c r="BG803" s="74"/>
      <c r="BH803" s="74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EW803" s="72"/>
      <c r="EX803" s="72"/>
      <c r="EY803" s="72"/>
      <c r="EZ803" s="72"/>
      <c r="FA803" s="72"/>
      <c r="FB803" s="72"/>
      <c r="FC803" s="72"/>
      <c r="FD803" s="72"/>
      <c r="FE803" s="72"/>
      <c r="FF803" s="72"/>
      <c r="FG803" s="72"/>
      <c r="FH803" s="72"/>
      <c r="FI803" s="72"/>
      <c r="FJ803" s="72"/>
      <c r="FK803" s="72"/>
      <c r="FL803" s="72"/>
    </row>
    <row r="804" spans="24:168">
      <c r="X804" s="75"/>
      <c r="Z804" s="75"/>
      <c r="AA804" s="75"/>
      <c r="AB804" s="75"/>
      <c r="AC804" s="75"/>
      <c r="AD804" s="75"/>
      <c r="AE804" s="75"/>
      <c r="AK804" s="79"/>
      <c r="AL804" s="79"/>
      <c r="AM804" s="79"/>
      <c r="AN804" s="79"/>
      <c r="AO804" s="79"/>
      <c r="AP804" s="79"/>
      <c r="AQ804" s="79"/>
      <c r="AR804" s="79"/>
      <c r="AS804" s="79"/>
      <c r="AT804" s="79"/>
      <c r="AU804" s="79"/>
      <c r="AV804" s="79"/>
      <c r="AW804" s="80"/>
      <c r="BA804" s="80"/>
      <c r="BG804" s="74"/>
      <c r="BH804" s="74"/>
      <c r="BI804" s="74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EW804" s="72"/>
      <c r="EX804" s="72"/>
      <c r="EY804" s="72"/>
      <c r="EZ804" s="72"/>
      <c r="FA804" s="72"/>
      <c r="FB804" s="72"/>
      <c r="FC804" s="72"/>
      <c r="FD804" s="72"/>
      <c r="FE804" s="72"/>
      <c r="FF804" s="72"/>
      <c r="FG804" s="72"/>
      <c r="FH804" s="72"/>
      <c r="FI804" s="72"/>
      <c r="FJ804" s="72"/>
      <c r="FK804" s="72"/>
      <c r="FL804" s="72"/>
    </row>
    <row r="805" spans="24:168">
      <c r="X805" s="75"/>
      <c r="Z805" s="75"/>
      <c r="AA805" s="75"/>
      <c r="AB805" s="75"/>
      <c r="AC805" s="75"/>
      <c r="AD805" s="75"/>
      <c r="AE805" s="75"/>
      <c r="AK805" s="79"/>
      <c r="AL805" s="79"/>
      <c r="AM805" s="79"/>
      <c r="AN805" s="79"/>
      <c r="AO805" s="79"/>
      <c r="AP805" s="79"/>
      <c r="AQ805" s="79"/>
      <c r="AR805" s="79"/>
      <c r="AS805" s="79"/>
      <c r="AT805" s="79"/>
      <c r="AU805" s="79"/>
      <c r="AV805" s="79"/>
      <c r="AW805" s="80"/>
      <c r="BA805" s="80"/>
      <c r="BG805" s="74"/>
      <c r="BH805" s="74"/>
      <c r="BI805" s="74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</row>
    <row r="806" spans="24:168">
      <c r="X806" s="75"/>
      <c r="Z806" s="75"/>
      <c r="AA806" s="75"/>
      <c r="AB806" s="75"/>
      <c r="AC806" s="75"/>
      <c r="AD806" s="75"/>
      <c r="AE806" s="75"/>
      <c r="AK806" s="79"/>
      <c r="AL806" s="79"/>
      <c r="AM806" s="79"/>
      <c r="AN806" s="79"/>
      <c r="AO806" s="79"/>
      <c r="AP806" s="79"/>
      <c r="AQ806" s="79"/>
      <c r="AR806" s="79"/>
      <c r="AS806" s="79"/>
      <c r="AT806" s="79"/>
      <c r="AU806" s="79"/>
      <c r="AV806" s="79"/>
      <c r="AW806" s="80"/>
      <c r="BA806" s="80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</row>
    <row r="807" spans="24:168">
      <c r="X807" s="75"/>
      <c r="Z807" s="75"/>
      <c r="AA807" s="75"/>
      <c r="AB807" s="75"/>
      <c r="AC807" s="75"/>
      <c r="AD807" s="75"/>
      <c r="AE807" s="75"/>
      <c r="AK807" s="79"/>
      <c r="AL807" s="79"/>
      <c r="AM807" s="79"/>
      <c r="AN807" s="79"/>
      <c r="AO807" s="79"/>
      <c r="AP807" s="79"/>
      <c r="AQ807" s="79"/>
      <c r="AR807" s="79"/>
      <c r="AS807" s="79"/>
      <c r="AT807" s="79"/>
      <c r="AU807" s="79"/>
      <c r="AV807" s="79"/>
      <c r="AW807" s="80"/>
      <c r="BA807" s="80"/>
      <c r="BD807" s="74"/>
      <c r="BE807" s="74"/>
      <c r="BF807" s="74"/>
      <c r="BG807" s="74"/>
      <c r="BH807" s="74"/>
      <c r="BI807" s="74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</row>
    <row r="808" spans="24:168">
      <c r="X808" s="75"/>
      <c r="Z808" s="75"/>
      <c r="AA808" s="75"/>
      <c r="AB808" s="75"/>
      <c r="AC808" s="75"/>
      <c r="AD808" s="75"/>
      <c r="AE808" s="75"/>
      <c r="AK808" s="79"/>
      <c r="AL808" s="79"/>
      <c r="AM808" s="79"/>
      <c r="AN808" s="79"/>
      <c r="AO808" s="79"/>
      <c r="AP808" s="79"/>
      <c r="AQ808" s="79"/>
      <c r="AR808" s="79"/>
      <c r="AS808" s="79"/>
      <c r="AT808" s="79"/>
      <c r="AU808" s="79"/>
      <c r="AV808" s="79"/>
      <c r="AW808" s="80"/>
      <c r="BA808" s="80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EW808" s="72"/>
      <c r="EX808" s="72"/>
      <c r="EY808" s="72"/>
      <c r="EZ808" s="72"/>
      <c r="FA808" s="72"/>
      <c r="FB808" s="72"/>
      <c r="FC808" s="72"/>
      <c r="FD808" s="72"/>
      <c r="FE808" s="72"/>
      <c r="FF808" s="72"/>
      <c r="FG808" s="72"/>
      <c r="FH808" s="72"/>
      <c r="FI808" s="72"/>
      <c r="FJ808" s="72"/>
      <c r="FK808" s="72"/>
      <c r="FL808" s="72"/>
    </row>
    <row r="809" spans="24:168">
      <c r="X809" s="75"/>
      <c r="Z809" s="75"/>
      <c r="AA809" s="75"/>
      <c r="AB809" s="75"/>
      <c r="AC809" s="75"/>
      <c r="AD809" s="75"/>
      <c r="AE809" s="75"/>
      <c r="AK809" s="79"/>
      <c r="AL809" s="79"/>
      <c r="AM809" s="79"/>
      <c r="AN809" s="79"/>
      <c r="AO809" s="79"/>
      <c r="AP809" s="79"/>
      <c r="AQ809" s="79"/>
      <c r="AR809" s="79"/>
      <c r="AS809" s="79"/>
      <c r="AT809" s="79"/>
      <c r="AU809" s="79"/>
      <c r="AV809" s="79"/>
      <c r="AW809" s="80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EW809" s="72"/>
      <c r="EX809" s="72"/>
      <c r="EY809" s="72"/>
      <c r="EZ809" s="72"/>
      <c r="FA809" s="72"/>
      <c r="FB809" s="72"/>
      <c r="FC809" s="72"/>
      <c r="FD809" s="72"/>
      <c r="FE809" s="72"/>
      <c r="FF809" s="72"/>
      <c r="FG809" s="72"/>
      <c r="FH809" s="72"/>
      <c r="FI809" s="72"/>
      <c r="FJ809" s="72"/>
      <c r="FK809" s="72"/>
      <c r="FL809" s="72"/>
    </row>
    <row r="810" spans="24:168">
      <c r="X810" s="75"/>
      <c r="Z810" s="75"/>
      <c r="AA810" s="75"/>
      <c r="AB810" s="75"/>
      <c r="AC810" s="75"/>
      <c r="AD810" s="75"/>
      <c r="AE810" s="75"/>
      <c r="AK810" s="79"/>
      <c r="AL810" s="79"/>
      <c r="AM810" s="79"/>
      <c r="AN810" s="79"/>
      <c r="AO810" s="79"/>
      <c r="AP810" s="79"/>
      <c r="AQ810" s="79"/>
      <c r="AR810" s="79"/>
      <c r="AS810" s="79"/>
      <c r="AT810" s="79"/>
      <c r="AU810" s="79"/>
      <c r="AV810" s="79"/>
      <c r="AW810" s="80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EW810" s="72"/>
      <c r="EX810" s="72"/>
      <c r="EY810" s="72"/>
      <c r="EZ810" s="72"/>
      <c r="FA810" s="72"/>
      <c r="FB810" s="72"/>
      <c r="FC810" s="72"/>
      <c r="FD810" s="72"/>
      <c r="FE810" s="72"/>
      <c r="FF810" s="72"/>
      <c r="FG810" s="72"/>
      <c r="FH810" s="72"/>
      <c r="FI810" s="72"/>
      <c r="FJ810" s="72"/>
      <c r="FK810" s="72"/>
      <c r="FL810" s="72"/>
    </row>
    <row r="811" spans="24:168">
      <c r="X811" s="75"/>
      <c r="Z811" s="75"/>
      <c r="AA811" s="75"/>
      <c r="AB811" s="75"/>
      <c r="AC811" s="75"/>
      <c r="AD811" s="75"/>
      <c r="AE811" s="75"/>
      <c r="AK811" s="79"/>
      <c r="AL811" s="79"/>
      <c r="AM811" s="79"/>
      <c r="AN811" s="79"/>
      <c r="AO811" s="79"/>
      <c r="AP811" s="79"/>
      <c r="AQ811" s="79"/>
      <c r="AR811" s="79"/>
      <c r="AS811" s="79"/>
      <c r="AT811" s="79"/>
      <c r="AU811" s="79"/>
      <c r="AV811" s="79"/>
      <c r="AW811" s="80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EW811" s="72"/>
      <c r="EX811" s="72"/>
      <c r="EY811" s="72"/>
      <c r="EZ811" s="72"/>
      <c r="FA811" s="72"/>
      <c r="FB811" s="72"/>
      <c r="FC811" s="72"/>
      <c r="FD811" s="72"/>
      <c r="FE811" s="72"/>
      <c r="FF811" s="72"/>
      <c r="FG811" s="72"/>
      <c r="FH811" s="72"/>
      <c r="FI811" s="72"/>
      <c r="FJ811" s="72"/>
      <c r="FK811" s="72"/>
      <c r="FL811" s="72"/>
    </row>
    <row r="812" spans="24:168">
      <c r="X812" s="75"/>
      <c r="Z812" s="75"/>
      <c r="AA812" s="75"/>
      <c r="AB812" s="75"/>
      <c r="AC812" s="75"/>
      <c r="AD812" s="75"/>
      <c r="AE812" s="75"/>
      <c r="AK812" s="79"/>
      <c r="AL812" s="79"/>
      <c r="AM812" s="79"/>
      <c r="AN812" s="79"/>
      <c r="AO812" s="79"/>
      <c r="AP812" s="79"/>
      <c r="AQ812" s="79"/>
      <c r="AR812" s="79"/>
      <c r="AS812" s="79"/>
      <c r="AT812" s="79"/>
      <c r="AU812" s="79"/>
      <c r="AV812" s="79"/>
      <c r="AW812" s="80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EW812" s="72"/>
      <c r="EX812" s="72"/>
      <c r="EY812" s="72"/>
      <c r="EZ812" s="72"/>
      <c r="FA812" s="72"/>
      <c r="FB812" s="72"/>
      <c r="FC812" s="72"/>
      <c r="FD812" s="72"/>
      <c r="FE812" s="72"/>
      <c r="FF812" s="72"/>
      <c r="FG812" s="72"/>
      <c r="FH812" s="72"/>
      <c r="FI812" s="72"/>
      <c r="FJ812" s="72"/>
      <c r="FK812" s="72"/>
      <c r="FL812" s="72"/>
    </row>
    <row r="813" spans="24:168">
      <c r="X813" s="75"/>
      <c r="Z813" s="75"/>
      <c r="AA813" s="75"/>
      <c r="AB813" s="75"/>
      <c r="AC813" s="75"/>
      <c r="AD813" s="75"/>
      <c r="AE813" s="75"/>
      <c r="AK813" s="79"/>
      <c r="AL813" s="79"/>
      <c r="AM813" s="79"/>
      <c r="AN813" s="79"/>
      <c r="AO813" s="79"/>
      <c r="AP813" s="79"/>
      <c r="AQ813" s="79"/>
      <c r="AR813" s="79"/>
      <c r="AS813" s="79"/>
      <c r="AT813" s="79"/>
      <c r="AU813" s="79"/>
      <c r="AV813" s="79"/>
      <c r="AW813" s="80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EW813" s="72"/>
      <c r="EX813" s="72"/>
      <c r="EY813" s="72"/>
      <c r="EZ813" s="72"/>
      <c r="FA813" s="72"/>
      <c r="FB813" s="72"/>
      <c r="FC813" s="72"/>
      <c r="FD813" s="72"/>
      <c r="FE813" s="72"/>
      <c r="FF813" s="72"/>
      <c r="FG813" s="72"/>
      <c r="FH813" s="72"/>
      <c r="FI813" s="72"/>
      <c r="FJ813" s="72"/>
      <c r="FK813" s="72"/>
      <c r="FL813" s="72"/>
    </row>
    <row r="814" spans="24:168">
      <c r="X814" s="75"/>
      <c r="Z814" s="75"/>
      <c r="AA814" s="75"/>
      <c r="AB814" s="75"/>
      <c r="AC814" s="75"/>
      <c r="AD814" s="75"/>
      <c r="AE814" s="75"/>
      <c r="AK814" s="79"/>
      <c r="AL814" s="79"/>
      <c r="AM814" s="79"/>
      <c r="AN814" s="79"/>
      <c r="AO814" s="79"/>
      <c r="AP814" s="79"/>
      <c r="AQ814" s="79"/>
      <c r="AR814" s="79"/>
      <c r="AS814" s="79"/>
      <c r="AT814" s="79"/>
      <c r="AU814" s="79"/>
      <c r="AV814" s="79"/>
      <c r="AW814" s="80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EW814" s="72"/>
      <c r="EX814" s="72"/>
      <c r="EY814" s="72"/>
      <c r="EZ814" s="72"/>
      <c r="FA814" s="72"/>
      <c r="FB814" s="72"/>
      <c r="FC814" s="72"/>
      <c r="FD814" s="72"/>
      <c r="FE814" s="72"/>
      <c r="FF814" s="72"/>
      <c r="FG814" s="72"/>
      <c r="FH814" s="72"/>
      <c r="FI814" s="72"/>
      <c r="FJ814" s="72"/>
      <c r="FK814" s="72"/>
      <c r="FL814" s="72"/>
    </row>
    <row r="815" spans="24:168">
      <c r="X815" s="75"/>
      <c r="Z815" s="75"/>
      <c r="AA815" s="75"/>
      <c r="AB815" s="75"/>
      <c r="AC815" s="75"/>
      <c r="AD815" s="75"/>
      <c r="AE815" s="75"/>
      <c r="AK815" s="79"/>
      <c r="AL815" s="79"/>
      <c r="AM815" s="79"/>
      <c r="AN815" s="79"/>
      <c r="AO815" s="79"/>
      <c r="AP815" s="79"/>
      <c r="AQ815" s="79"/>
      <c r="AR815" s="79"/>
      <c r="AS815" s="79"/>
      <c r="AT815" s="79"/>
      <c r="AU815" s="79"/>
      <c r="AV815" s="79"/>
      <c r="AW815" s="80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EW815" s="72"/>
      <c r="EX815" s="72"/>
      <c r="EY815" s="72"/>
      <c r="EZ815" s="72"/>
      <c r="FA815" s="72"/>
      <c r="FB815" s="72"/>
      <c r="FC815" s="72"/>
      <c r="FD815" s="72"/>
      <c r="FE815" s="72"/>
      <c r="FF815" s="72"/>
      <c r="FG815" s="72"/>
      <c r="FH815" s="72"/>
      <c r="FI815" s="72"/>
      <c r="FJ815" s="72"/>
      <c r="FK815" s="72"/>
      <c r="FL815" s="72"/>
    </row>
    <row r="816" spans="24:168">
      <c r="X816" s="75"/>
      <c r="Z816" s="75"/>
      <c r="AA816" s="75"/>
      <c r="AB816" s="75"/>
      <c r="AC816" s="75"/>
      <c r="AD816" s="75"/>
      <c r="AE816" s="75"/>
      <c r="AK816" s="79"/>
      <c r="AL816" s="79"/>
      <c r="AM816" s="79"/>
      <c r="AN816" s="79"/>
      <c r="AO816" s="79"/>
      <c r="AP816" s="79"/>
      <c r="AQ816" s="79"/>
      <c r="AR816" s="79"/>
      <c r="AS816" s="79"/>
      <c r="AT816" s="79"/>
      <c r="AU816" s="79"/>
      <c r="AV816" s="79"/>
      <c r="AW816" s="80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EW816" s="72"/>
      <c r="EX816" s="72"/>
      <c r="EY816" s="72"/>
      <c r="EZ816" s="72"/>
      <c r="FA816" s="72"/>
      <c r="FB816" s="72"/>
      <c r="FC816" s="72"/>
      <c r="FD816" s="72"/>
      <c r="FE816" s="72"/>
      <c r="FF816" s="72"/>
      <c r="FG816" s="72"/>
      <c r="FH816" s="72"/>
      <c r="FI816" s="72"/>
      <c r="FJ816" s="72"/>
      <c r="FK816" s="72"/>
      <c r="FL816" s="72"/>
    </row>
    <row r="817" spans="24:168">
      <c r="X817" s="75"/>
      <c r="Z817" s="75"/>
      <c r="AA817" s="75"/>
      <c r="AB817" s="75"/>
      <c r="AC817" s="75"/>
      <c r="AD817" s="75"/>
      <c r="AE817" s="75"/>
      <c r="AK817" s="79"/>
      <c r="AL817" s="79"/>
      <c r="AM817" s="79"/>
      <c r="AN817" s="79"/>
      <c r="AO817" s="79"/>
      <c r="AP817" s="79"/>
      <c r="AQ817" s="79"/>
      <c r="AR817" s="79"/>
      <c r="AS817" s="79"/>
      <c r="AT817" s="79"/>
      <c r="AU817" s="79"/>
      <c r="AV817" s="79"/>
      <c r="AW817" s="80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EW817" s="72"/>
      <c r="EX817" s="72"/>
      <c r="EY817" s="72"/>
      <c r="EZ817" s="72"/>
      <c r="FA817" s="72"/>
      <c r="FB817" s="72"/>
      <c r="FC817" s="72"/>
      <c r="FD817" s="72"/>
      <c r="FE817" s="72"/>
      <c r="FF817" s="72"/>
      <c r="FG817" s="72"/>
      <c r="FH817" s="72"/>
      <c r="FI817" s="72"/>
      <c r="FJ817" s="72"/>
      <c r="FK817" s="72"/>
      <c r="FL817" s="72"/>
    </row>
    <row r="818" spans="24:168">
      <c r="X818" s="75"/>
      <c r="Z818" s="75"/>
      <c r="AA818" s="75"/>
      <c r="AB818" s="75"/>
      <c r="AC818" s="75"/>
      <c r="AD818" s="75"/>
      <c r="AE818" s="75"/>
      <c r="AK818" s="79"/>
      <c r="AL818" s="79"/>
      <c r="AM818" s="79"/>
      <c r="AN818" s="79"/>
      <c r="AO818" s="79"/>
      <c r="AP818" s="79"/>
      <c r="AQ818" s="79"/>
      <c r="AR818" s="79"/>
      <c r="AS818" s="79"/>
      <c r="AT818" s="79"/>
      <c r="AU818" s="79"/>
      <c r="AV818" s="79"/>
      <c r="AW818" s="80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EW818" s="72"/>
      <c r="EX818" s="72"/>
      <c r="EY818" s="72"/>
      <c r="EZ818" s="72"/>
      <c r="FA818" s="72"/>
      <c r="FB818" s="72"/>
      <c r="FC818" s="72"/>
      <c r="FD818" s="72"/>
      <c r="FE818" s="72"/>
      <c r="FF818" s="72"/>
      <c r="FG818" s="72"/>
      <c r="FH818" s="72"/>
      <c r="FI818" s="72"/>
      <c r="FJ818" s="72"/>
      <c r="FK818" s="72"/>
      <c r="FL818" s="72"/>
    </row>
    <row r="819" spans="24:168">
      <c r="X819" s="75"/>
      <c r="Z819" s="75"/>
      <c r="AA819" s="75"/>
      <c r="AB819" s="75"/>
      <c r="AC819" s="75"/>
      <c r="AD819" s="75"/>
      <c r="AE819" s="75"/>
      <c r="AK819" s="79"/>
      <c r="AL819" s="79"/>
      <c r="AM819" s="79"/>
      <c r="AN819" s="79"/>
      <c r="AO819" s="79"/>
      <c r="AP819" s="79"/>
      <c r="AQ819" s="79"/>
      <c r="AR819" s="79"/>
      <c r="AS819" s="79"/>
      <c r="AT819" s="79"/>
      <c r="AU819" s="79"/>
      <c r="AV819" s="79"/>
      <c r="AW819" s="80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EW819" s="72"/>
      <c r="EX819" s="72"/>
      <c r="EY819" s="72"/>
      <c r="EZ819" s="72"/>
      <c r="FA819" s="72"/>
      <c r="FB819" s="72"/>
      <c r="FC819" s="72"/>
      <c r="FD819" s="72"/>
      <c r="FE819" s="72"/>
      <c r="FF819" s="72"/>
      <c r="FG819" s="72"/>
      <c r="FH819" s="72"/>
      <c r="FI819" s="72"/>
      <c r="FJ819" s="72"/>
      <c r="FK819" s="72"/>
      <c r="FL819" s="72"/>
    </row>
    <row r="820" spans="24:168">
      <c r="X820" s="75"/>
      <c r="Z820" s="75"/>
      <c r="AA820" s="75"/>
      <c r="AB820" s="75"/>
      <c r="AC820" s="75"/>
      <c r="AD820" s="75"/>
      <c r="AE820" s="75"/>
      <c r="AK820" s="79"/>
      <c r="AL820" s="79"/>
      <c r="AM820" s="79"/>
      <c r="AN820" s="79"/>
      <c r="AO820" s="79"/>
      <c r="AP820" s="79"/>
      <c r="AQ820" s="79"/>
      <c r="AR820" s="79"/>
      <c r="AS820" s="79"/>
      <c r="AT820" s="79"/>
      <c r="AU820" s="79"/>
      <c r="AV820" s="79"/>
      <c r="AW820" s="80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EW820" s="72"/>
      <c r="EX820" s="72"/>
      <c r="EY820" s="72"/>
      <c r="EZ820" s="72"/>
      <c r="FA820" s="72"/>
      <c r="FB820" s="72"/>
      <c r="FC820" s="72"/>
      <c r="FD820" s="72"/>
      <c r="FE820" s="72"/>
      <c r="FF820" s="72"/>
      <c r="FG820" s="72"/>
      <c r="FH820" s="72"/>
      <c r="FI820" s="72"/>
      <c r="FJ820" s="72"/>
      <c r="FK820" s="72"/>
      <c r="FL820" s="72"/>
    </row>
    <row r="821" spans="24:168">
      <c r="X821" s="75"/>
      <c r="Z821" s="75"/>
      <c r="AA821" s="75"/>
      <c r="AB821" s="75"/>
      <c r="AC821" s="75"/>
      <c r="AD821" s="75"/>
      <c r="AE821" s="75"/>
      <c r="AK821" s="79"/>
      <c r="AL821" s="79"/>
      <c r="AM821" s="79"/>
      <c r="AN821" s="79"/>
      <c r="AO821" s="79"/>
      <c r="AP821" s="79"/>
      <c r="AQ821" s="79"/>
      <c r="AR821" s="79"/>
      <c r="AS821" s="79"/>
      <c r="AT821" s="79"/>
      <c r="AU821" s="79"/>
      <c r="AV821" s="79"/>
      <c r="AW821" s="80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EW821" s="72"/>
      <c r="EX821" s="72"/>
      <c r="EY821" s="72"/>
      <c r="EZ821" s="72"/>
      <c r="FA821" s="72"/>
      <c r="FB821" s="72"/>
      <c r="FC821" s="72"/>
      <c r="FD821" s="72"/>
      <c r="FE821" s="72"/>
      <c r="FF821" s="72"/>
      <c r="FG821" s="72"/>
      <c r="FH821" s="72"/>
      <c r="FI821" s="72"/>
      <c r="FJ821" s="72"/>
      <c r="FK821" s="72"/>
      <c r="FL821" s="72"/>
    </row>
    <row r="822" spans="24:168">
      <c r="X822" s="75"/>
      <c r="Z822" s="75"/>
      <c r="AA822" s="75"/>
      <c r="AB822" s="75"/>
      <c r="AC822" s="75"/>
      <c r="AD822" s="75"/>
      <c r="AE822" s="75"/>
      <c r="AG822" s="79"/>
      <c r="AH822" s="79"/>
      <c r="AI822" s="79"/>
      <c r="AJ822" s="79"/>
      <c r="AK822" s="79"/>
      <c r="AL822" s="79"/>
      <c r="AM822" s="79"/>
      <c r="AN822" s="79"/>
      <c r="AO822" s="79"/>
      <c r="AP822" s="79"/>
      <c r="AQ822" s="79"/>
      <c r="AR822" s="79"/>
      <c r="AS822" s="79"/>
      <c r="AT822" s="79"/>
      <c r="AU822" s="79"/>
      <c r="AV822" s="79"/>
      <c r="AW822" s="80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EW822" s="72"/>
      <c r="EX822" s="72"/>
      <c r="EY822" s="72"/>
      <c r="EZ822" s="72"/>
      <c r="FA822" s="72"/>
      <c r="FB822" s="72"/>
      <c r="FC822" s="72"/>
      <c r="FD822" s="72"/>
      <c r="FE822" s="72"/>
      <c r="FF822" s="72"/>
      <c r="FG822" s="72"/>
      <c r="FH822" s="72"/>
      <c r="FI822" s="72"/>
      <c r="FJ822" s="72"/>
      <c r="FK822" s="72"/>
      <c r="FL822" s="72"/>
    </row>
    <row r="823" spans="24:168">
      <c r="X823" s="75"/>
      <c r="Z823" s="75"/>
      <c r="AA823" s="75"/>
      <c r="AB823" s="75"/>
      <c r="AC823" s="75"/>
      <c r="AD823" s="75"/>
      <c r="AE823" s="75"/>
      <c r="AG823" s="79"/>
      <c r="AH823" s="79"/>
      <c r="AI823" s="79"/>
      <c r="AJ823" s="79"/>
      <c r="AK823" s="79"/>
      <c r="AL823" s="79"/>
      <c r="AM823" s="79"/>
      <c r="AN823" s="79"/>
      <c r="AO823" s="79"/>
      <c r="AP823" s="79"/>
      <c r="AQ823" s="79"/>
      <c r="AR823" s="79"/>
      <c r="AS823" s="79"/>
      <c r="AT823" s="79"/>
      <c r="AU823" s="79"/>
      <c r="AV823" s="79"/>
      <c r="AW823" s="80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EW823" s="72"/>
      <c r="EX823" s="72"/>
      <c r="EY823" s="72"/>
      <c r="EZ823" s="72"/>
      <c r="FA823" s="72"/>
      <c r="FB823" s="72"/>
      <c r="FC823" s="72"/>
      <c r="FD823" s="72"/>
      <c r="FE823" s="72"/>
      <c r="FF823" s="72"/>
      <c r="FG823" s="72"/>
      <c r="FH823" s="72"/>
      <c r="FI823" s="72"/>
      <c r="FJ823" s="72"/>
      <c r="FK823" s="72"/>
      <c r="FL823" s="72"/>
    </row>
    <row r="824" spans="24:168">
      <c r="X824" s="75"/>
      <c r="Z824" s="75"/>
      <c r="AA824" s="75"/>
      <c r="AB824" s="75"/>
      <c r="AC824" s="75"/>
      <c r="AD824" s="75"/>
      <c r="AE824" s="75"/>
      <c r="AG824" s="79"/>
      <c r="AH824" s="79"/>
      <c r="AI824" s="79"/>
      <c r="AJ824" s="79"/>
      <c r="AK824" s="79"/>
      <c r="AL824" s="79"/>
      <c r="AM824" s="79"/>
      <c r="AN824" s="79"/>
      <c r="AO824" s="79"/>
      <c r="AP824" s="79"/>
      <c r="AQ824" s="79"/>
      <c r="AR824" s="79"/>
      <c r="AS824" s="79"/>
      <c r="AT824" s="79"/>
      <c r="AU824" s="79"/>
      <c r="AV824" s="79"/>
      <c r="AW824" s="80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EW824" s="72"/>
      <c r="EX824" s="72"/>
      <c r="EY824" s="72"/>
      <c r="EZ824" s="72"/>
      <c r="FA824" s="72"/>
      <c r="FB824" s="72"/>
      <c r="FC824" s="72"/>
      <c r="FD824" s="72"/>
      <c r="FE824" s="72"/>
      <c r="FF824" s="72"/>
      <c r="FG824" s="72"/>
      <c r="FH824" s="72"/>
      <c r="FI824" s="72"/>
      <c r="FJ824" s="72"/>
      <c r="FK824" s="72"/>
      <c r="FL824" s="72"/>
    </row>
    <row r="825" spans="24:168">
      <c r="X825" s="75"/>
      <c r="Z825" s="75"/>
      <c r="AA825" s="75"/>
      <c r="AB825" s="75"/>
      <c r="AC825" s="75"/>
      <c r="AD825" s="75"/>
      <c r="AE825" s="75"/>
      <c r="AG825" s="79"/>
      <c r="AH825" s="79"/>
      <c r="AI825" s="79"/>
      <c r="AJ825" s="79"/>
      <c r="AK825" s="79"/>
      <c r="AL825" s="79"/>
      <c r="AM825" s="79"/>
      <c r="AN825" s="79"/>
      <c r="AO825" s="79"/>
      <c r="AP825" s="79"/>
      <c r="AQ825" s="79"/>
      <c r="AR825" s="79"/>
      <c r="AS825" s="79"/>
      <c r="AT825" s="79"/>
      <c r="AU825" s="79"/>
      <c r="AV825" s="79"/>
      <c r="AW825" s="80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EW825" s="72"/>
      <c r="EX825" s="72"/>
      <c r="EY825" s="72"/>
      <c r="EZ825" s="72"/>
      <c r="FA825" s="72"/>
      <c r="FB825" s="72"/>
      <c r="FC825" s="72"/>
      <c r="FD825" s="72"/>
      <c r="FE825" s="72"/>
      <c r="FF825" s="72"/>
      <c r="FG825" s="72"/>
      <c r="FH825" s="72"/>
      <c r="FI825" s="72"/>
      <c r="FJ825" s="72"/>
      <c r="FK825" s="72"/>
      <c r="FL825" s="72"/>
    </row>
    <row r="826" spans="24:168">
      <c r="X826" s="75"/>
      <c r="Z826" s="75"/>
      <c r="AA826" s="75"/>
      <c r="AB826" s="75"/>
      <c r="AC826" s="75"/>
      <c r="AD826" s="75"/>
      <c r="AE826" s="75"/>
      <c r="AG826" s="79"/>
      <c r="AH826" s="79"/>
      <c r="AI826" s="79"/>
      <c r="AJ826" s="79"/>
      <c r="AK826" s="79"/>
      <c r="AL826" s="79"/>
      <c r="AM826" s="79"/>
      <c r="AN826" s="79"/>
      <c r="AO826" s="79"/>
      <c r="AP826" s="79"/>
      <c r="AQ826" s="79"/>
      <c r="AR826" s="79"/>
      <c r="AS826" s="79"/>
      <c r="AT826" s="79"/>
      <c r="AU826" s="79"/>
      <c r="AV826" s="79"/>
      <c r="AW826" s="80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EW826" s="72"/>
      <c r="EX826" s="72"/>
      <c r="EY826" s="72"/>
      <c r="EZ826" s="72"/>
      <c r="FA826" s="72"/>
      <c r="FB826" s="72"/>
      <c r="FC826" s="72"/>
      <c r="FD826" s="72"/>
      <c r="FE826" s="72"/>
      <c r="FF826" s="72"/>
      <c r="FG826" s="72"/>
      <c r="FH826" s="72"/>
      <c r="FI826" s="72"/>
      <c r="FJ826" s="72"/>
      <c r="FK826" s="72"/>
      <c r="FL826" s="72"/>
    </row>
    <row r="827" spans="24:168">
      <c r="X827" s="75"/>
      <c r="Z827" s="75"/>
      <c r="AA827" s="75"/>
      <c r="AB827" s="75"/>
      <c r="AC827" s="75"/>
      <c r="AD827" s="75"/>
      <c r="AE827" s="75"/>
      <c r="AG827" s="79"/>
      <c r="AH827" s="79"/>
      <c r="AI827" s="79"/>
      <c r="AJ827" s="79"/>
      <c r="AK827" s="79"/>
      <c r="AL827" s="79"/>
      <c r="AM827" s="79"/>
      <c r="AN827" s="79"/>
      <c r="AO827" s="79"/>
      <c r="AP827" s="79"/>
      <c r="AQ827" s="79"/>
      <c r="AR827" s="79"/>
      <c r="AS827" s="79"/>
      <c r="AT827" s="79"/>
      <c r="AU827" s="79"/>
      <c r="AV827" s="79"/>
      <c r="AW827" s="80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EW827" s="72"/>
      <c r="EX827" s="72"/>
      <c r="EY827" s="72"/>
      <c r="EZ827" s="72"/>
      <c r="FA827" s="72"/>
      <c r="FB827" s="72"/>
      <c r="FC827" s="72"/>
      <c r="FD827" s="72"/>
      <c r="FE827" s="72"/>
      <c r="FF827" s="72"/>
      <c r="FG827" s="72"/>
      <c r="FH827" s="72"/>
      <c r="FI827" s="72"/>
      <c r="FJ827" s="72"/>
      <c r="FK827" s="72"/>
      <c r="FL827" s="72"/>
    </row>
    <row r="828" spans="24:168">
      <c r="X828" s="75"/>
      <c r="Z828" s="75"/>
      <c r="AA828" s="75"/>
      <c r="AB828" s="75"/>
      <c r="AC828" s="75"/>
      <c r="AD828" s="75"/>
      <c r="AE828" s="75"/>
      <c r="AG828" s="79"/>
      <c r="AH828" s="79"/>
      <c r="AI828" s="79"/>
      <c r="AJ828" s="79"/>
      <c r="AK828" s="79"/>
      <c r="AL828" s="79"/>
      <c r="AM828" s="79"/>
      <c r="AN828" s="79"/>
      <c r="AO828" s="79"/>
      <c r="AP828" s="79"/>
      <c r="AQ828" s="79"/>
      <c r="AR828" s="79"/>
      <c r="AS828" s="79"/>
      <c r="AT828" s="79"/>
      <c r="AU828" s="79"/>
      <c r="AV828" s="79"/>
      <c r="AW828" s="80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EW828" s="72"/>
      <c r="EX828" s="72"/>
      <c r="EY828" s="72"/>
      <c r="EZ828" s="72"/>
      <c r="FA828" s="72"/>
      <c r="FB828" s="72"/>
      <c r="FC828" s="72"/>
      <c r="FD828" s="72"/>
      <c r="FE828" s="72"/>
      <c r="FF828" s="72"/>
      <c r="FG828" s="72"/>
      <c r="FH828" s="72"/>
      <c r="FI828" s="72"/>
      <c r="FJ828" s="72"/>
      <c r="FK828" s="72"/>
      <c r="FL828" s="72"/>
    </row>
    <row r="829" spans="24:168">
      <c r="X829" s="75"/>
      <c r="Z829" s="75"/>
      <c r="AA829" s="75"/>
      <c r="AB829" s="75"/>
      <c r="AC829" s="75"/>
      <c r="AD829" s="75"/>
      <c r="AE829" s="75"/>
      <c r="AG829" s="79"/>
      <c r="AH829" s="79"/>
      <c r="AI829" s="79"/>
      <c r="AJ829" s="79"/>
      <c r="AK829" s="79"/>
      <c r="AL829" s="79"/>
      <c r="AM829" s="79"/>
      <c r="AN829" s="79"/>
      <c r="AO829" s="79"/>
      <c r="AP829" s="79"/>
      <c r="AQ829" s="79"/>
      <c r="AR829" s="79"/>
      <c r="AS829" s="79"/>
      <c r="AT829" s="79"/>
      <c r="AU829" s="79"/>
      <c r="AV829" s="79"/>
      <c r="AW829" s="80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EW829" s="72"/>
      <c r="EX829" s="72"/>
      <c r="EY829" s="72"/>
      <c r="EZ829" s="72"/>
      <c r="FA829" s="72"/>
      <c r="FB829" s="72"/>
      <c r="FC829" s="72"/>
      <c r="FD829" s="72"/>
      <c r="FE829" s="72"/>
      <c r="FF829" s="72"/>
      <c r="FG829" s="72"/>
      <c r="FH829" s="72"/>
      <c r="FI829" s="72"/>
      <c r="FJ829" s="72"/>
      <c r="FK829" s="72"/>
      <c r="FL829" s="72"/>
    </row>
    <row r="830" spans="24:168">
      <c r="X830" s="75"/>
      <c r="Z830" s="75"/>
      <c r="AA830" s="75"/>
      <c r="AB830" s="75"/>
      <c r="AC830" s="75"/>
      <c r="AD830" s="75"/>
      <c r="AE830" s="75"/>
      <c r="AG830" s="79"/>
      <c r="AH830" s="79"/>
      <c r="AI830" s="79"/>
      <c r="AJ830" s="79"/>
      <c r="AK830" s="79"/>
      <c r="AL830" s="79"/>
      <c r="AM830" s="79"/>
      <c r="AN830" s="79"/>
      <c r="AO830" s="79"/>
      <c r="AP830" s="79"/>
      <c r="AQ830" s="79"/>
      <c r="AR830" s="79"/>
      <c r="AS830" s="79"/>
      <c r="AT830" s="79"/>
      <c r="AU830" s="79"/>
      <c r="AV830" s="79"/>
      <c r="AW830" s="80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EW830" s="72"/>
      <c r="EX830" s="72"/>
      <c r="EY830" s="72"/>
      <c r="EZ830" s="72"/>
      <c r="FA830" s="72"/>
      <c r="FB830" s="72"/>
      <c r="FC830" s="72"/>
      <c r="FD830" s="72"/>
      <c r="FE830" s="72"/>
      <c r="FF830" s="72"/>
      <c r="FG830" s="72"/>
      <c r="FH830" s="72"/>
      <c r="FI830" s="72"/>
      <c r="FJ830" s="72"/>
      <c r="FK830" s="72"/>
      <c r="FL830" s="72"/>
    </row>
    <row r="831" spans="24:168">
      <c r="X831" s="75"/>
      <c r="Z831" s="75"/>
      <c r="AA831" s="75"/>
      <c r="AB831" s="75"/>
      <c r="AC831" s="75"/>
      <c r="AD831" s="75"/>
      <c r="AE831" s="75"/>
      <c r="AG831" s="79"/>
      <c r="AH831" s="79"/>
      <c r="AI831" s="79"/>
      <c r="AJ831" s="79"/>
      <c r="AK831" s="79"/>
      <c r="AL831" s="79"/>
      <c r="AM831" s="79"/>
      <c r="AN831" s="79"/>
      <c r="AO831" s="79"/>
      <c r="AP831" s="79"/>
      <c r="AQ831" s="79"/>
      <c r="AR831" s="79"/>
      <c r="AS831" s="79"/>
      <c r="AT831" s="79"/>
      <c r="AU831" s="79"/>
      <c r="AV831" s="79"/>
      <c r="AW831" s="80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EW831" s="72"/>
      <c r="EX831" s="72"/>
      <c r="EY831" s="72"/>
      <c r="EZ831" s="72"/>
      <c r="FA831" s="72"/>
      <c r="FB831" s="72"/>
      <c r="FC831" s="72"/>
      <c r="FD831" s="72"/>
      <c r="FE831" s="72"/>
      <c r="FF831" s="72"/>
      <c r="FG831" s="72"/>
      <c r="FH831" s="72"/>
      <c r="FI831" s="72"/>
      <c r="FJ831" s="72"/>
      <c r="FK831" s="72"/>
      <c r="FL831" s="72"/>
    </row>
    <row r="832" spans="24:168">
      <c r="X832" s="75"/>
      <c r="Z832" s="75"/>
      <c r="AA832" s="75"/>
      <c r="AB832" s="75"/>
      <c r="AC832" s="75"/>
      <c r="AD832" s="75"/>
      <c r="AE832" s="75"/>
      <c r="AG832" s="79"/>
      <c r="AH832" s="79"/>
      <c r="AI832" s="79"/>
      <c r="AJ832" s="79"/>
      <c r="AK832" s="79"/>
      <c r="AL832" s="79"/>
      <c r="AM832" s="79"/>
      <c r="AN832" s="79"/>
      <c r="AO832" s="79"/>
      <c r="AP832" s="79"/>
      <c r="AQ832" s="79"/>
      <c r="AR832" s="79"/>
      <c r="AS832" s="79"/>
      <c r="AT832" s="79"/>
      <c r="AU832" s="79"/>
      <c r="AV832" s="79"/>
      <c r="AW832" s="80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  <c r="BT832" s="74"/>
      <c r="BU832" s="74"/>
      <c r="EW832" s="72"/>
      <c r="EX832" s="72"/>
      <c r="EY832" s="72"/>
      <c r="EZ832" s="72"/>
      <c r="FA832" s="72"/>
      <c r="FB832" s="72"/>
      <c r="FC832" s="72"/>
      <c r="FD832" s="72"/>
      <c r="FE832" s="72"/>
      <c r="FF832" s="72"/>
      <c r="FG832" s="72"/>
      <c r="FH832" s="72"/>
      <c r="FI832" s="72"/>
      <c r="FJ832" s="72"/>
      <c r="FK832" s="72"/>
      <c r="FL832" s="72"/>
    </row>
    <row r="833" spans="24:168">
      <c r="X833" s="75"/>
      <c r="Z833" s="75"/>
      <c r="AA833" s="75"/>
      <c r="AB833" s="75"/>
      <c r="AC833" s="75"/>
      <c r="AD833" s="75"/>
      <c r="AE833" s="75"/>
      <c r="AG833" s="79"/>
      <c r="AH833" s="79"/>
      <c r="AI833" s="79"/>
      <c r="AJ833" s="79"/>
      <c r="AK833" s="79"/>
      <c r="AL833" s="79"/>
      <c r="AM833" s="79"/>
      <c r="AN833" s="79"/>
      <c r="AO833" s="79"/>
      <c r="AP833" s="79"/>
      <c r="AQ833" s="79"/>
      <c r="AR833" s="79"/>
      <c r="AS833" s="79"/>
      <c r="AT833" s="79"/>
      <c r="AU833" s="79"/>
      <c r="AV833" s="79"/>
      <c r="AW833" s="80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  <c r="BT833" s="74"/>
      <c r="BU833" s="74"/>
      <c r="EW833" s="72"/>
      <c r="EX833" s="72"/>
      <c r="EY833" s="72"/>
      <c r="EZ833" s="72"/>
      <c r="FA833" s="72"/>
      <c r="FB833" s="72"/>
      <c r="FC833" s="72"/>
      <c r="FD833" s="72"/>
      <c r="FE833" s="72"/>
      <c r="FF833" s="72"/>
      <c r="FG833" s="72"/>
      <c r="FH833" s="72"/>
      <c r="FI833" s="72"/>
      <c r="FJ833" s="72"/>
      <c r="FK833" s="72"/>
      <c r="FL833" s="72"/>
    </row>
    <row r="834" spans="24:168">
      <c r="X834" s="75"/>
      <c r="Z834" s="75"/>
      <c r="AA834" s="75"/>
      <c r="AB834" s="75"/>
      <c r="AC834" s="75"/>
      <c r="AD834" s="75"/>
      <c r="AE834" s="75"/>
      <c r="AG834" s="79"/>
      <c r="AH834" s="79"/>
      <c r="AI834" s="79"/>
      <c r="AJ834" s="79"/>
      <c r="AK834" s="79"/>
      <c r="AL834" s="79"/>
      <c r="AM834" s="79"/>
      <c r="AN834" s="79"/>
      <c r="AO834" s="79"/>
      <c r="AP834" s="79"/>
      <c r="AQ834" s="79"/>
      <c r="AR834" s="79"/>
      <c r="AS834" s="79"/>
      <c r="AT834" s="79"/>
      <c r="AU834" s="79"/>
      <c r="AV834" s="79"/>
      <c r="AW834" s="80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  <c r="BT834" s="74"/>
      <c r="BU834" s="74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</row>
    <row r="835" spans="24:168">
      <c r="X835" s="75"/>
      <c r="Z835" s="75"/>
      <c r="AA835" s="75"/>
      <c r="AB835" s="75"/>
      <c r="AC835" s="75"/>
      <c r="AD835" s="75"/>
      <c r="AE835" s="75"/>
      <c r="AG835" s="79"/>
      <c r="AH835" s="79"/>
      <c r="AI835" s="79"/>
      <c r="AJ835" s="79"/>
      <c r="AK835" s="79"/>
      <c r="AL835" s="79"/>
      <c r="AM835" s="79"/>
      <c r="AN835" s="79"/>
      <c r="AO835" s="79"/>
      <c r="AP835" s="79"/>
      <c r="AQ835" s="79"/>
      <c r="AR835" s="79"/>
      <c r="AS835" s="79"/>
      <c r="AT835" s="79"/>
      <c r="AU835" s="79"/>
      <c r="AV835" s="79"/>
      <c r="AW835" s="80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  <c r="BT835" s="74"/>
      <c r="BU835" s="74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</row>
    <row r="836" spans="24:168">
      <c r="X836" s="75"/>
      <c r="Z836" s="75"/>
      <c r="AA836" s="75"/>
      <c r="AB836" s="75"/>
      <c r="AC836" s="75"/>
      <c r="AD836" s="75"/>
      <c r="AE836" s="75"/>
      <c r="AG836" s="79"/>
      <c r="AH836" s="79"/>
      <c r="AI836" s="79"/>
      <c r="AJ836" s="79"/>
      <c r="AK836" s="79"/>
      <c r="AL836" s="79"/>
      <c r="AM836" s="79"/>
      <c r="AN836" s="79"/>
      <c r="AO836" s="79"/>
      <c r="AP836" s="79"/>
      <c r="AQ836" s="79"/>
      <c r="AR836" s="79"/>
      <c r="AS836" s="79"/>
      <c r="AT836" s="79"/>
      <c r="AU836" s="79"/>
      <c r="AV836" s="79"/>
      <c r="AW836" s="80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  <c r="BT836" s="74"/>
      <c r="BU836" s="74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</row>
    <row r="837" spans="24:168">
      <c r="X837" s="75"/>
      <c r="Z837" s="75"/>
      <c r="AA837" s="75"/>
      <c r="AB837" s="75"/>
      <c r="AC837" s="75"/>
      <c r="AD837" s="75"/>
      <c r="AE837" s="75"/>
      <c r="AG837" s="79"/>
      <c r="AH837" s="79"/>
      <c r="AI837" s="79"/>
      <c r="AJ837" s="79"/>
      <c r="AK837" s="79"/>
      <c r="AL837" s="79"/>
      <c r="AM837" s="79"/>
      <c r="AN837" s="79"/>
      <c r="AO837" s="79"/>
      <c r="AP837" s="79"/>
      <c r="AQ837" s="79"/>
      <c r="AR837" s="79"/>
      <c r="AS837" s="79"/>
      <c r="AT837" s="79"/>
      <c r="AU837" s="79"/>
      <c r="AV837" s="79"/>
      <c r="AW837" s="80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  <c r="BT837" s="74"/>
      <c r="BU837" s="74"/>
      <c r="EW837" s="72"/>
      <c r="EX837" s="72"/>
      <c r="EY837" s="72"/>
      <c r="EZ837" s="72"/>
      <c r="FA837" s="72"/>
      <c r="FB837" s="72"/>
      <c r="FC837" s="72"/>
      <c r="FD837" s="72"/>
      <c r="FE837" s="72"/>
      <c r="FF837" s="72"/>
      <c r="FG837" s="72"/>
      <c r="FH837" s="72"/>
      <c r="FI837" s="72"/>
      <c r="FJ837" s="72"/>
      <c r="FK837" s="72"/>
      <c r="FL837" s="72"/>
    </row>
    <row r="838" spans="24:168">
      <c r="X838" s="75"/>
      <c r="Z838" s="75"/>
      <c r="AA838" s="75"/>
      <c r="AB838" s="75"/>
      <c r="AC838" s="75"/>
      <c r="AD838" s="75"/>
      <c r="AE838" s="75"/>
      <c r="AG838" s="79"/>
      <c r="AH838" s="79"/>
      <c r="AI838" s="79"/>
      <c r="AJ838" s="79"/>
      <c r="AK838" s="79"/>
      <c r="AL838" s="79"/>
      <c r="AM838" s="79"/>
      <c r="AN838" s="79"/>
      <c r="AO838" s="79"/>
      <c r="AP838" s="79"/>
      <c r="AQ838" s="79"/>
      <c r="AR838" s="79"/>
      <c r="AS838" s="79"/>
      <c r="AT838" s="79"/>
      <c r="AU838" s="79"/>
      <c r="AV838" s="79"/>
      <c r="AW838" s="80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  <c r="BT838" s="74"/>
      <c r="BU838" s="74"/>
      <c r="EW838" s="72"/>
      <c r="EX838" s="72"/>
      <c r="EY838" s="72"/>
      <c r="EZ838" s="72"/>
      <c r="FA838" s="72"/>
      <c r="FB838" s="72"/>
      <c r="FC838" s="72"/>
      <c r="FD838" s="72"/>
      <c r="FE838" s="72"/>
      <c r="FF838" s="72"/>
      <c r="FG838" s="72"/>
      <c r="FH838" s="72"/>
      <c r="FI838" s="72"/>
      <c r="FJ838" s="72"/>
      <c r="FK838" s="72"/>
      <c r="FL838" s="72"/>
    </row>
    <row r="839" spans="24:168">
      <c r="X839" s="75"/>
      <c r="Z839" s="75"/>
      <c r="AA839" s="75"/>
      <c r="AB839" s="75"/>
      <c r="AC839" s="75"/>
      <c r="AD839" s="75"/>
      <c r="AE839" s="75"/>
      <c r="AG839" s="79"/>
      <c r="AH839" s="79"/>
      <c r="AI839" s="79"/>
      <c r="AJ839" s="79"/>
      <c r="AK839" s="79"/>
      <c r="AL839" s="79"/>
      <c r="AM839" s="79"/>
      <c r="AN839" s="79"/>
      <c r="AO839" s="79"/>
      <c r="AP839" s="79"/>
      <c r="AQ839" s="79"/>
      <c r="AR839" s="79"/>
      <c r="AS839" s="79"/>
      <c r="AT839" s="79"/>
      <c r="AU839" s="79"/>
      <c r="AV839" s="79"/>
      <c r="AW839" s="80"/>
      <c r="BD839" s="74"/>
      <c r="BE839" s="74"/>
      <c r="BF839" s="74"/>
      <c r="BG839" s="74"/>
      <c r="BH839" s="74"/>
      <c r="BI839" s="74"/>
      <c r="BJ839" s="74"/>
      <c r="BK839" s="74"/>
      <c r="BL839" s="74"/>
      <c r="BM839" s="74"/>
      <c r="BN839" s="74"/>
      <c r="BO839" s="74"/>
      <c r="BP839" s="74"/>
      <c r="BQ839" s="74"/>
      <c r="BR839" s="74"/>
      <c r="BS839" s="74"/>
      <c r="BT839" s="74"/>
      <c r="BU839" s="74"/>
      <c r="EW839" s="72"/>
      <c r="EX839" s="72"/>
      <c r="EY839" s="72"/>
      <c r="EZ839" s="72"/>
      <c r="FA839" s="72"/>
      <c r="FB839" s="72"/>
      <c r="FC839" s="72"/>
      <c r="FD839" s="72"/>
      <c r="FE839" s="72"/>
      <c r="FF839" s="72"/>
      <c r="FG839" s="72"/>
      <c r="FH839" s="72"/>
      <c r="FI839" s="72"/>
      <c r="FJ839" s="72"/>
      <c r="FK839" s="72"/>
      <c r="FL839" s="72"/>
    </row>
    <row r="840" spans="24:168">
      <c r="X840" s="75"/>
      <c r="Z840" s="75"/>
      <c r="AA840" s="75"/>
      <c r="AB840" s="75"/>
      <c r="AC840" s="75"/>
      <c r="AD840" s="75"/>
      <c r="AE840" s="75"/>
      <c r="AG840" s="79"/>
      <c r="AH840" s="79"/>
      <c r="AI840" s="79"/>
      <c r="AJ840" s="79"/>
      <c r="AK840" s="79"/>
      <c r="AL840" s="79"/>
      <c r="AM840" s="79"/>
      <c r="AN840" s="79"/>
      <c r="AO840" s="79"/>
      <c r="AP840" s="79"/>
      <c r="AQ840" s="79"/>
      <c r="AR840" s="79"/>
      <c r="AS840" s="79"/>
      <c r="AT840" s="79"/>
      <c r="AU840" s="79"/>
      <c r="AV840" s="79"/>
      <c r="AW840" s="80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  <c r="BT840" s="74"/>
      <c r="BU840" s="74"/>
      <c r="EW840" s="72"/>
      <c r="EX840" s="72"/>
      <c r="EY840" s="72"/>
      <c r="EZ840" s="72"/>
      <c r="FA840" s="72"/>
      <c r="FB840" s="72"/>
      <c r="FC840" s="72"/>
      <c r="FD840" s="72"/>
      <c r="FE840" s="72"/>
      <c r="FF840" s="72"/>
      <c r="FG840" s="72"/>
      <c r="FH840" s="72"/>
      <c r="FI840" s="72"/>
      <c r="FJ840" s="72"/>
      <c r="FK840" s="72"/>
      <c r="FL840" s="72"/>
    </row>
    <row r="841" spans="24:168">
      <c r="X841" s="75"/>
      <c r="Z841" s="75"/>
      <c r="AA841" s="75"/>
      <c r="AB841" s="75"/>
      <c r="AC841" s="75"/>
      <c r="AD841" s="75"/>
      <c r="AE841" s="75"/>
      <c r="AG841" s="79"/>
      <c r="AH841" s="79"/>
      <c r="AI841" s="79"/>
      <c r="AJ841" s="79"/>
      <c r="AK841" s="79"/>
      <c r="AL841" s="79"/>
      <c r="AM841" s="79"/>
      <c r="AN841" s="79"/>
      <c r="AO841" s="79"/>
      <c r="AP841" s="79"/>
      <c r="AQ841" s="79"/>
      <c r="AR841" s="79"/>
      <c r="AS841" s="79"/>
      <c r="AT841" s="79"/>
      <c r="AU841" s="79"/>
      <c r="AV841" s="79"/>
      <c r="AW841" s="80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  <c r="BT841" s="74"/>
      <c r="BU841" s="74"/>
      <c r="EW841" s="72"/>
      <c r="EX841" s="72"/>
      <c r="EY841" s="72"/>
      <c r="EZ841" s="72"/>
      <c r="FA841" s="72"/>
      <c r="FB841" s="72"/>
      <c r="FC841" s="72"/>
      <c r="FD841" s="72"/>
      <c r="FE841" s="72"/>
      <c r="FF841" s="72"/>
      <c r="FG841" s="72"/>
      <c r="FH841" s="72"/>
      <c r="FI841" s="72"/>
      <c r="FJ841" s="72"/>
      <c r="FK841" s="72"/>
      <c r="FL841" s="72"/>
    </row>
    <row r="842" spans="24:168">
      <c r="X842" s="75"/>
      <c r="Z842" s="75"/>
      <c r="AA842" s="75"/>
      <c r="AB842" s="75"/>
      <c r="AC842" s="75"/>
      <c r="AD842" s="75"/>
      <c r="AE842" s="75"/>
      <c r="AG842" s="79"/>
      <c r="AH842" s="79"/>
      <c r="AI842" s="79"/>
      <c r="AJ842" s="79"/>
      <c r="AK842" s="79"/>
      <c r="AL842" s="79"/>
      <c r="AM842" s="79"/>
      <c r="AN842" s="79"/>
      <c r="AO842" s="79"/>
      <c r="AP842" s="79"/>
      <c r="AQ842" s="79"/>
      <c r="AR842" s="79"/>
      <c r="AS842" s="79"/>
      <c r="AT842" s="79"/>
      <c r="AU842" s="79"/>
      <c r="AV842" s="79"/>
      <c r="AW842" s="80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  <c r="BT842" s="74"/>
      <c r="BU842" s="74"/>
      <c r="EW842" s="72"/>
      <c r="EX842" s="72"/>
      <c r="EY842" s="72"/>
      <c r="EZ842" s="72"/>
      <c r="FA842" s="72"/>
      <c r="FB842" s="72"/>
      <c r="FC842" s="72"/>
      <c r="FD842" s="72"/>
      <c r="FE842" s="72"/>
      <c r="FF842" s="72"/>
      <c r="FG842" s="72"/>
      <c r="FH842" s="72"/>
      <c r="FI842" s="72"/>
      <c r="FJ842" s="72"/>
      <c r="FK842" s="72"/>
      <c r="FL842" s="72"/>
    </row>
    <row r="843" spans="24:168">
      <c r="X843" s="75"/>
      <c r="Z843" s="75"/>
      <c r="AA843" s="75"/>
      <c r="AB843" s="75"/>
      <c r="AC843" s="75"/>
      <c r="AD843" s="75"/>
      <c r="AE843" s="75"/>
      <c r="AG843" s="79"/>
      <c r="AH843" s="79"/>
      <c r="AI843" s="79"/>
      <c r="AJ843" s="79"/>
      <c r="AK843" s="79"/>
      <c r="AL843" s="79"/>
      <c r="AM843" s="79"/>
      <c r="AN843" s="79"/>
      <c r="AO843" s="79"/>
      <c r="AP843" s="79"/>
      <c r="AQ843" s="79"/>
      <c r="AR843" s="79"/>
      <c r="AS843" s="79"/>
      <c r="AT843" s="79"/>
      <c r="AU843" s="79"/>
      <c r="AV843" s="79"/>
      <c r="AW843" s="80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  <c r="BT843" s="74"/>
      <c r="BU843" s="74"/>
      <c r="EW843" s="72"/>
      <c r="EX843" s="72"/>
      <c r="EY843" s="72"/>
      <c r="EZ843" s="72"/>
      <c r="FA843" s="72"/>
      <c r="FB843" s="72"/>
      <c r="FC843" s="72"/>
      <c r="FD843" s="72"/>
      <c r="FE843" s="72"/>
      <c r="FF843" s="72"/>
      <c r="FG843" s="72"/>
      <c r="FH843" s="72"/>
      <c r="FI843" s="72"/>
      <c r="FJ843" s="72"/>
      <c r="FK843" s="72"/>
      <c r="FL843" s="72"/>
    </row>
    <row r="844" spans="24:168">
      <c r="X844" s="75"/>
      <c r="Z844" s="75"/>
      <c r="AA844" s="75"/>
      <c r="AB844" s="75"/>
      <c r="AC844" s="75"/>
      <c r="AD844" s="75"/>
      <c r="AE844" s="75"/>
      <c r="AG844" s="79"/>
      <c r="AH844" s="79"/>
      <c r="AI844" s="79"/>
      <c r="AJ844" s="79"/>
      <c r="AK844" s="79"/>
      <c r="AL844" s="79"/>
      <c r="AM844" s="79"/>
      <c r="AN844" s="79"/>
      <c r="AO844" s="79"/>
      <c r="AP844" s="79"/>
      <c r="AQ844" s="79"/>
      <c r="AR844" s="79"/>
      <c r="AS844" s="79"/>
      <c r="AT844" s="79"/>
      <c r="AU844" s="79"/>
      <c r="AV844" s="79"/>
      <c r="AW844" s="80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  <c r="BT844" s="74"/>
      <c r="BU844" s="74"/>
      <c r="EW844" s="72"/>
      <c r="EX844" s="72"/>
      <c r="EY844" s="72"/>
      <c r="EZ844" s="72"/>
      <c r="FA844" s="72"/>
      <c r="FB844" s="72"/>
      <c r="FC844" s="72"/>
      <c r="FD844" s="72"/>
      <c r="FE844" s="72"/>
      <c r="FF844" s="72"/>
      <c r="FG844" s="72"/>
      <c r="FH844" s="72"/>
      <c r="FI844" s="72"/>
      <c r="FJ844" s="72"/>
      <c r="FK844" s="72"/>
      <c r="FL844" s="72"/>
    </row>
    <row r="845" spans="24:168">
      <c r="X845" s="75"/>
      <c r="Z845" s="75"/>
      <c r="AA845" s="75"/>
      <c r="AB845" s="75"/>
      <c r="AC845" s="75"/>
      <c r="AD845" s="75"/>
      <c r="AE845" s="75"/>
      <c r="AG845" s="79"/>
      <c r="AH845" s="79"/>
      <c r="AI845" s="79"/>
      <c r="AJ845" s="79"/>
      <c r="AK845" s="79"/>
      <c r="AL845" s="79"/>
      <c r="AM845" s="79"/>
      <c r="AN845" s="79"/>
      <c r="AO845" s="79"/>
      <c r="AP845" s="79"/>
      <c r="AQ845" s="79"/>
      <c r="AR845" s="79"/>
      <c r="AS845" s="79"/>
      <c r="AT845" s="79"/>
      <c r="AU845" s="79"/>
      <c r="AV845" s="79"/>
      <c r="AW845" s="80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  <c r="BT845" s="74"/>
      <c r="BU845" s="74"/>
      <c r="EW845" s="72"/>
      <c r="EX845" s="72"/>
      <c r="EY845" s="72"/>
      <c r="EZ845" s="72"/>
      <c r="FA845" s="72"/>
      <c r="FB845" s="72"/>
      <c r="FC845" s="72"/>
      <c r="FD845" s="72"/>
      <c r="FE845" s="72"/>
      <c r="FF845" s="72"/>
      <c r="FG845" s="72"/>
      <c r="FH845" s="72"/>
      <c r="FI845" s="72"/>
      <c r="FJ845" s="72"/>
      <c r="FK845" s="72"/>
      <c r="FL845" s="72"/>
    </row>
    <row r="846" spans="24:168">
      <c r="X846" s="75"/>
      <c r="Z846" s="75"/>
      <c r="AA846" s="75"/>
      <c r="AB846" s="75"/>
      <c r="AC846" s="75"/>
      <c r="AD846" s="75"/>
      <c r="AE846" s="75"/>
      <c r="AG846" s="79"/>
      <c r="AH846" s="79"/>
      <c r="AI846" s="79"/>
      <c r="AJ846" s="79"/>
      <c r="AK846" s="79"/>
      <c r="AL846" s="79"/>
      <c r="AM846" s="79"/>
      <c r="AN846" s="79"/>
      <c r="AO846" s="79"/>
      <c r="AP846" s="79"/>
      <c r="AQ846" s="79"/>
      <c r="AR846" s="79"/>
      <c r="AS846" s="79"/>
      <c r="AT846" s="79"/>
      <c r="AU846" s="79"/>
      <c r="AV846" s="79"/>
      <c r="AW846" s="80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  <c r="BT846" s="74"/>
      <c r="BU846" s="74"/>
      <c r="EW846" s="72"/>
      <c r="EX846" s="72"/>
      <c r="EY846" s="72"/>
      <c r="EZ846" s="72"/>
      <c r="FA846" s="72"/>
      <c r="FB846" s="72"/>
      <c r="FC846" s="72"/>
      <c r="FD846" s="72"/>
      <c r="FE846" s="72"/>
      <c r="FF846" s="72"/>
      <c r="FG846" s="72"/>
      <c r="FH846" s="72"/>
      <c r="FI846" s="72"/>
      <c r="FJ846" s="72"/>
      <c r="FK846" s="72"/>
      <c r="FL846" s="72"/>
    </row>
    <row r="847" spans="24:168">
      <c r="X847" s="75"/>
      <c r="Z847" s="75"/>
      <c r="AA847" s="75"/>
      <c r="AB847" s="75"/>
      <c r="AC847" s="75"/>
      <c r="AD847" s="75"/>
      <c r="AE847" s="75"/>
      <c r="AG847" s="79"/>
      <c r="AH847" s="79"/>
      <c r="AI847" s="79"/>
      <c r="AJ847" s="79"/>
      <c r="AK847" s="79"/>
      <c r="AL847" s="79"/>
      <c r="AM847" s="79"/>
      <c r="AN847" s="79"/>
      <c r="AO847" s="79"/>
      <c r="AP847" s="79"/>
      <c r="AQ847" s="79"/>
      <c r="AR847" s="79"/>
      <c r="AS847" s="79"/>
      <c r="AT847" s="79"/>
      <c r="AU847" s="79"/>
      <c r="AV847" s="79"/>
      <c r="AW847" s="80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  <c r="BT847" s="74"/>
      <c r="BU847" s="74"/>
      <c r="EW847" s="72"/>
      <c r="EX847" s="72"/>
      <c r="EY847" s="72"/>
      <c r="EZ847" s="72"/>
      <c r="FA847" s="72"/>
      <c r="FB847" s="72"/>
      <c r="FC847" s="72"/>
      <c r="FD847" s="72"/>
      <c r="FE847" s="72"/>
      <c r="FF847" s="72"/>
      <c r="FG847" s="72"/>
      <c r="FH847" s="72"/>
      <c r="FI847" s="72"/>
      <c r="FJ847" s="72"/>
      <c r="FK847" s="72"/>
      <c r="FL847" s="72"/>
    </row>
    <row r="848" spans="24:168">
      <c r="X848" s="75"/>
      <c r="Z848" s="75"/>
      <c r="AA848" s="75"/>
      <c r="AB848" s="75"/>
      <c r="AC848" s="75"/>
      <c r="AD848" s="75"/>
      <c r="AE848" s="75"/>
      <c r="AG848" s="79"/>
      <c r="AH848" s="79"/>
      <c r="AI848" s="79"/>
      <c r="AJ848" s="79"/>
      <c r="AK848" s="79"/>
      <c r="AL848" s="79"/>
      <c r="AM848" s="79"/>
      <c r="AN848" s="79"/>
      <c r="AO848" s="79"/>
      <c r="AP848" s="79"/>
      <c r="AQ848" s="79"/>
      <c r="AR848" s="79"/>
      <c r="AS848" s="79"/>
      <c r="AT848" s="79"/>
      <c r="AU848" s="79"/>
      <c r="AV848" s="79"/>
      <c r="AW848" s="80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  <c r="BT848" s="74"/>
      <c r="BU848" s="74"/>
      <c r="EW848" s="72"/>
      <c r="EX848" s="72"/>
      <c r="EY848" s="72"/>
      <c r="EZ848" s="72"/>
      <c r="FA848" s="72"/>
      <c r="FB848" s="72"/>
      <c r="FC848" s="72"/>
      <c r="FD848" s="72"/>
      <c r="FE848" s="72"/>
      <c r="FF848" s="72"/>
      <c r="FG848" s="72"/>
      <c r="FH848" s="72"/>
      <c r="FI848" s="72"/>
      <c r="FJ848" s="72"/>
      <c r="FK848" s="72"/>
      <c r="FL848" s="72"/>
    </row>
    <row r="849" spans="24:168">
      <c r="X849" s="75"/>
      <c r="Z849" s="75"/>
      <c r="AA849" s="75"/>
      <c r="AB849" s="75"/>
      <c r="AC849" s="75"/>
      <c r="AD849" s="75"/>
      <c r="AE849" s="75"/>
      <c r="AG849" s="79"/>
      <c r="AH849" s="79"/>
      <c r="AI849" s="79"/>
      <c r="AJ849" s="79"/>
      <c r="AK849" s="79"/>
      <c r="AL849" s="79"/>
      <c r="AM849" s="79"/>
      <c r="AN849" s="79"/>
      <c r="AO849" s="79"/>
      <c r="AP849" s="79"/>
      <c r="AQ849" s="79"/>
      <c r="AR849" s="79"/>
      <c r="AS849" s="79"/>
      <c r="AT849" s="79"/>
      <c r="AU849" s="79"/>
      <c r="AV849" s="79"/>
      <c r="AW849" s="80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  <c r="BT849" s="74"/>
      <c r="BU849" s="74"/>
      <c r="EW849" s="72"/>
      <c r="EX849" s="72"/>
      <c r="EY849" s="72"/>
      <c r="EZ849" s="72"/>
      <c r="FA849" s="72"/>
      <c r="FB849" s="72"/>
      <c r="FC849" s="72"/>
      <c r="FD849" s="72"/>
      <c r="FE849" s="72"/>
      <c r="FF849" s="72"/>
      <c r="FG849" s="72"/>
      <c r="FH849" s="72"/>
      <c r="FI849" s="72"/>
      <c r="FJ849" s="72"/>
      <c r="FK849" s="72"/>
      <c r="FL849" s="72"/>
    </row>
    <row r="850" spans="24:168">
      <c r="X850" s="75"/>
      <c r="Z850" s="75"/>
      <c r="AA850" s="75"/>
      <c r="AB850" s="75"/>
      <c r="AC850" s="75"/>
      <c r="AD850" s="75"/>
      <c r="AE850" s="75"/>
      <c r="AG850" s="79"/>
      <c r="AH850" s="79"/>
      <c r="AI850" s="79"/>
      <c r="AJ850" s="79"/>
      <c r="AK850" s="79"/>
      <c r="AL850" s="79"/>
      <c r="AM850" s="79"/>
      <c r="AN850" s="79"/>
      <c r="AO850" s="79"/>
      <c r="AP850" s="79"/>
      <c r="AQ850" s="79"/>
      <c r="AR850" s="79"/>
      <c r="AS850" s="79"/>
      <c r="AT850" s="79"/>
      <c r="AU850" s="79"/>
      <c r="AV850" s="79"/>
      <c r="AW850" s="80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EW850" s="72"/>
      <c r="EX850" s="72"/>
      <c r="EY850" s="72"/>
      <c r="EZ850" s="72"/>
      <c r="FA850" s="72"/>
      <c r="FB850" s="72"/>
      <c r="FC850" s="72"/>
      <c r="FD850" s="72"/>
      <c r="FE850" s="72"/>
      <c r="FF850" s="72"/>
      <c r="FG850" s="72"/>
      <c r="FH850" s="72"/>
      <c r="FI850" s="72"/>
      <c r="FJ850" s="72"/>
      <c r="FK850" s="72"/>
      <c r="FL850" s="72"/>
    </row>
    <row r="851" spans="24:168">
      <c r="X851" s="75"/>
      <c r="Z851" s="75"/>
      <c r="AA851" s="75"/>
      <c r="AB851" s="75"/>
      <c r="AC851" s="75"/>
      <c r="AD851" s="75"/>
      <c r="AE851" s="75"/>
      <c r="AG851" s="79"/>
      <c r="AH851" s="79"/>
      <c r="AI851" s="79"/>
      <c r="AJ851" s="79"/>
      <c r="AK851" s="79"/>
      <c r="AL851" s="79"/>
      <c r="AM851" s="79"/>
      <c r="AN851" s="79"/>
      <c r="AO851" s="79"/>
      <c r="AP851" s="79"/>
      <c r="AQ851" s="79"/>
      <c r="AR851" s="79"/>
      <c r="AS851" s="79"/>
      <c r="AT851" s="79"/>
      <c r="AU851" s="79"/>
      <c r="AV851" s="79"/>
      <c r="AW851" s="80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  <c r="BT851" s="74"/>
      <c r="BU851" s="74"/>
      <c r="EW851" s="72"/>
      <c r="EX851" s="72"/>
      <c r="EY851" s="72"/>
      <c r="EZ851" s="72"/>
      <c r="FA851" s="72"/>
      <c r="FB851" s="72"/>
      <c r="FC851" s="72"/>
      <c r="FD851" s="72"/>
      <c r="FE851" s="72"/>
      <c r="FF851" s="72"/>
      <c r="FG851" s="72"/>
      <c r="FH851" s="72"/>
      <c r="FI851" s="72"/>
      <c r="FJ851" s="72"/>
      <c r="FK851" s="72"/>
      <c r="FL851" s="72"/>
    </row>
    <row r="852" spans="24:168">
      <c r="X852" s="75"/>
      <c r="Z852" s="75"/>
      <c r="AA852" s="75"/>
      <c r="AB852" s="75"/>
      <c r="AC852" s="75"/>
      <c r="AD852" s="75"/>
      <c r="AE852" s="75"/>
      <c r="AG852" s="79"/>
      <c r="AH852" s="79"/>
      <c r="AI852" s="79"/>
      <c r="AJ852" s="79"/>
      <c r="AK852" s="79"/>
      <c r="AL852" s="79"/>
      <c r="AM852" s="79"/>
      <c r="AN852" s="79"/>
      <c r="AO852" s="79"/>
      <c r="AP852" s="79"/>
      <c r="AQ852" s="79"/>
      <c r="AR852" s="79"/>
      <c r="AS852" s="79"/>
      <c r="AT852" s="79"/>
      <c r="AU852" s="79"/>
      <c r="AV852" s="79"/>
      <c r="AW852" s="80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  <c r="BT852" s="74"/>
      <c r="BU852" s="74"/>
      <c r="EW852" s="72"/>
      <c r="EX852" s="72"/>
      <c r="EY852" s="72"/>
      <c r="EZ852" s="72"/>
      <c r="FA852" s="72"/>
      <c r="FB852" s="72"/>
      <c r="FC852" s="72"/>
      <c r="FD852" s="72"/>
      <c r="FE852" s="72"/>
      <c r="FF852" s="72"/>
      <c r="FG852" s="72"/>
      <c r="FH852" s="72"/>
      <c r="FI852" s="72"/>
      <c r="FJ852" s="72"/>
      <c r="FK852" s="72"/>
      <c r="FL852" s="72"/>
    </row>
    <row r="853" spans="24:168">
      <c r="X853" s="75"/>
      <c r="Z853" s="75"/>
      <c r="AA853" s="75"/>
      <c r="AB853" s="75"/>
      <c r="AC853" s="75"/>
      <c r="AD853" s="75"/>
      <c r="AE853" s="75"/>
      <c r="AG853" s="79"/>
      <c r="AH853" s="79"/>
      <c r="AI853" s="79"/>
      <c r="AJ853" s="79"/>
      <c r="AK853" s="79"/>
      <c r="AL853" s="79"/>
      <c r="AM853" s="79"/>
      <c r="AN853" s="79"/>
      <c r="AO853" s="79"/>
      <c r="AP853" s="79"/>
      <c r="AQ853" s="79"/>
      <c r="AR853" s="79"/>
      <c r="AS853" s="79"/>
      <c r="AT853" s="79"/>
      <c r="AU853" s="79"/>
      <c r="AV853" s="79"/>
      <c r="AW853" s="80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  <c r="BT853" s="74"/>
      <c r="BU853" s="74"/>
      <c r="EW853" s="72"/>
      <c r="EX853" s="72"/>
      <c r="EY853" s="72"/>
      <c r="EZ853" s="72"/>
      <c r="FA853" s="72"/>
      <c r="FB853" s="72"/>
      <c r="FC853" s="72"/>
      <c r="FD853" s="72"/>
      <c r="FE853" s="72"/>
      <c r="FF853" s="72"/>
      <c r="FG853" s="72"/>
      <c r="FH853" s="72"/>
      <c r="FI853" s="72"/>
      <c r="FJ853" s="72"/>
      <c r="FK853" s="72"/>
      <c r="FL853" s="72"/>
    </row>
    <row r="854" spans="24:168">
      <c r="X854" s="75"/>
      <c r="Z854" s="75"/>
      <c r="AA854" s="75"/>
      <c r="AB854" s="75"/>
      <c r="AC854" s="75"/>
      <c r="AD854" s="75"/>
      <c r="AE854" s="75"/>
      <c r="AG854" s="79"/>
      <c r="AH854" s="79"/>
      <c r="AI854" s="79"/>
      <c r="AJ854" s="79"/>
      <c r="AK854" s="79"/>
      <c r="AL854" s="79"/>
      <c r="AM854" s="79"/>
      <c r="AN854" s="79"/>
      <c r="AO854" s="79"/>
      <c r="AP854" s="79"/>
      <c r="AQ854" s="79"/>
      <c r="AR854" s="79"/>
      <c r="AS854" s="79"/>
      <c r="AT854" s="79"/>
      <c r="AU854" s="79"/>
      <c r="AV854" s="79"/>
      <c r="AW854" s="80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EW854" s="72"/>
      <c r="EX854" s="72"/>
      <c r="EY854" s="72"/>
      <c r="EZ854" s="72"/>
      <c r="FA854" s="72"/>
      <c r="FB854" s="72"/>
      <c r="FC854" s="72"/>
      <c r="FD854" s="72"/>
      <c r="FE854" s="72"/>
      <c r="FF854" s="72"/>
      <c r="FG854" s="72"/>
      <c r="FH854" s="72"/>
      <c r="FI854" s="72"/>
      <c r="FJ854" s="72"/>
      <c r="FK854" s="72"/>
      <c r="FL854" s="72"/>
    </row>
    <row r="855" spans="24:168">
      <c r="X855" s="75"/>
      <c r="Z855" s="75"/>
      <c r="AA855" s="75"/>
      <c r="AB855" s="75"/>
      <c r="AC855" s="75"/>
      <c r="AD855" s="75"/>
      <c r="AE855" s="75"/>
      <c r="AG855" s="79"/>
      <c r="AH855" s="79"/>
      <c r="AI855" s="79"/>
      <c r="AJ855" s="79"/>
      <c r="AK855" s="79"/>
      <c r="AL855" s="79"/>
      <c r="AM855" s="79"/>
      <c r="AN855" s="79"/>
      <c r="AO855" s="79"/>
      <c r="AP855" s="79"/>
      <c r="AQ855" s="79"/>
      <c r="AR855" s="79"/>
      <c r="AS855" s="79"/>
      <c r="AT855" s="79"/>
      <c r="AU855" s="79"/>
      <c r="AV855" s="79"/>
      <c r="AW855" s="80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EW855" s="72"/>
      <c r="EX855" s="72"/>
      <c r="EY855" s="72"/>
      <c r="EZ855" s="72"/>
      <c r="FA855" s="72"/>
      <c r="FB855" s="72"/>
      <c r="FC855" s="72"/>
      <c r="FD855" s="72"/>
      <c r="FE855" s="72"/>
      <c r="FF855" s="72"/>
      <c r="FG855" s="72"/>
      <c r="FH855" s="72"/>
      <c r="FI855" s="72"/>
      <c r="FJ855" s="72"/>
      <c r="FK855" s="72"/>
      <c r="FL855" s="72"/>
    </row>
    <row r="856" spans="24:168">
      <c r="X856" s="75"/>
      <c r="Z856" s="75"/>
      <c r="AA856" s="75"/>
      <c r="AB856" s="75"/>
      <c r="AC856" s="75"/>
      <c r="AD856" s="75"/>
      <c r="AE856" s="75"/>
      <c r="AG856" s="79"/>
      <c r="AH856" s="79"/>
      <c r="AI856" s="79"/>
      <c r="AJ856" s="79"/>
      <c r="AK856" s="79"/>
      <c r="AL856" s="79"/>
      <c r="AM856" s="79"/>
      <c r="AN856" s="79"/>
      <c r="AO856" s="79"/>
      <c r="AP856" s="79"/>
      <c r="AQ856" s="79"/>
      <c r="AR856" s="79"/>
      <c r="AS856" s="79"/>
      <c r="AT856" s="79"/>
      <c r="AU856" s="79"/>
      <c r="AV856" s="79"/>
      <c r="AW856" s="80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EW856" s="72"/>
      <c r="EX856" s="72"/>
      <c r="EY856" s="72"/>
      <c r="EZ856" s="72"/>
      <c r="FA856" s="72"/>
      <c r="FB856" s="72"/>
      <c r="FC856" s="72"/>
      <c r="FD856" s="72"/>
      <c r="FE856" s="72"/>
      <c r="FF856" s="72"/>
      <c r="FG856" s="72"/>
      <c r="FH856" s="72"/>
      <c r="FI856" s="72"/>
      <c r="FJ856" s="72"/>
      <c r="FK856" s="72"/>
      <c r="FL856" s="72"/>
    </row>
    <row r="857" spans="24:168">
      <c r="X857" s="75"/>
      <c r="Z857" s="75"/>
      <c r="AA857" s="75"/>
      <c r="AB857" s="75"/>
      <c r="AC857" s="75"/>
      <c r="AD857" s="75"/>
      <c r="AE857" s="75"/>
      <c r="AG857" s="79"/>
      <c r="AH857" s="79"/>
      <c r="AI857" s="79"/>
      <c r="AJ857" s="79"/>
      <c r="AK857" s="79"/>
      <c r="AL857" s="79"/>
      <c r="AM857" s="79"/>
      <c r="AN857" s="79"/>
      <c r="AO857" s="79"/>
      <c r="AP857" s="79"/>
      <c r="AQ857" s="79"/>
      <c r="AR857" s="79"/>
      <c r="AS857" s="79"/>
      <c r="AT857" s="79"/>
      <c r="AU857" s="79"/>
      <c r="AV857" s="79"/>
      <c r="AW857" s="80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  <c r="BT857" s="74"/>
      <c r="BU857" s="74"/>
      <c r="EW857" s="72"/>
      <c r="EX857" s="72"/>
      <c r="EY857" s="72"/>
      <c r="EZ857" s="72"/>
      <c r="FA857" s="72"/>
      <c r="FB857" s="72"/>
      <c r="FC857" s="72"/>
      <c r="FD857" s="72"/>
      <c r="FE857" s="72"/>
      <c r="FF857" s="72"/>
      <c r="FG857" s="72"/>
      <c r="FH857" s="72"/>
      <c r="FI857" s="72"/>
      <c r="FJ857" s="72"/>
      <c r="FK857" s="72"/>
      <c r="FL857" s="72"/>
    </row>
    <row r="858" spans="24:168">
      <c r="X858" s="75"/>
      <c r="Z858" s="75"/>
      <c r="AA858" s="75"/>
      <c r="AB858" s="75"/>
      <c r="AC858" s="75"/>
      <c r="AD858" s="75"/>
      <c r="AE858" s="75"/>
      <c r="AG858" s="79"/>
      <c r="AH858" s="79"/>
      <c r="AI858" s="79"/>
      <c r="AJ858" s="79"/>
      <c r="AK858" s="79"/>
      <c r="AL858" s="79"/>
      <c r="AM858" s="79"/>
      <c r="AN858" s="79"/>
      <c r="AO858" s="79"/>
      <c r="AP858" s="79"/>
      <c r="AQ858" s="79"/>
      <c r="AR858" s="79"/>
      <c r="AS858" s="79"/>
      <c r="AT858" s="79"/>
      <c r="AU858" s="79"/>
      <c r="AV858" s="79"/>
      <c r="AW858" s="80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  <c r="BT858" s="74"/>
      <c r="BU858" s="74"/>
      <c r="EW858" s="72"/>
      <c r="EX858" s="72"/>
      <c r="EY858" s="72"/>
      <c r="EZ858" s="72"/>
      <c r="FA858" s="72"/>
      <c r="FB858" s="72"/>
      <c r="FC858" s="72"/>
      <c r="FD858" s="72"/>
      <c r="FE858" s="72"/>
      <c r="FF858" s="72"/>
      <c r="FG858" s="72"/>
      <c r="FH858" s="72"/>
      <c r="FI858" s="72"/>
      <c r="FJ858" s="72"/>
      <c r="FK858" s="72"/>
      <c r="FL858" s="72"/>
    </row>
    <row r="859" spans="24:168">
      <c r="X859" s="75"/>
      <c r="Z859" s="75"/>
      <c r="AA859" s="75"/>
      <c r="AB859" s="75"/>
      <c r="AC859" s="75"/>
      <c r="AD859" s="75"/>
      <c r="AE859" s="75"/>
      <c r="AG859" s="79"/>
      <c r="AH859" s="79"/>
      <c r="AI859" s="79"/>
      <c r="AJ859" s="79"/>
      <c r="AK859" s="79"/>
      <c r="AL859" s="79"/>
      <c r="AM859" s="79"/>
      <c r="AN859" s="79"/>
      <c r="AO859" s="79"/>
      <c r="AP859" s="79"/>
      <c r="AQ859" s="79"/>
      <c r="AR859" s="79"/>
      <c r="AS859" s="79"/>
      <c r="AT859" s="79"/>
      <c r="AU859" s="79"/>
      <c r="AV859" s="79"/>
      <c r="AW859" s="80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  <c r="BT859" s="74"/>
      <c r="BU859" s="74"/>
      <c r="EW859" s="72"/>
      <c r="EX859" s="72"/>
      <c r="EY859" s="72"/>
      <c r="EZ859" s="72"/>
      <c r="FA859" s="72"/>
      <c r="FB859" s="72"/>
      <c r="FC859" s="72"/>
      <c r="FD859" s="72"/>
      <c r="FE859" s="72"/>
      <c r="FF859" s="72"/>
      <c r="FG859" s="72"/>
      <c r="FH859" s="72"/>
      <c r="FI859" s="72"/>
      <c r="FJ859" s="72"/>
      <c r="FK859" s="72"/>
      <c r="FL859" s="72"/>
    </row>
    <row r="860" spans="24:168">
      <c r="X860" s="75"/>
      <c r="Z860" s="75"/>
      <c r="AA860" s="75"/>
      <c r="AB860" s="75"/>
      <c r="AC860" s="75"/>
      <c r="AD860" s="75"/>
      <c r="AE860" s="75"/>
      <c r="AG860" s="79"/>
      <c r="AH860" s="79"/>
      <c r="AI860" s="79"/>
      <c r="AJ860" s="79"/>
      <c r="AK860" s="79"/>
      <c r="AL860" s="79"/>
      <c r="AM860" s="79"/>
      <c r="AN860" s="79"/>
      <c r="AO860" s="79"/>
      <c r="AP860" s="79"/>
      <c r="AQ860" s="79"/>
      <c r="AR860" s="79"/>
      <c r="AS860" s="79"/>
      <c r="AT860" s="79"/>
      <c r="AU860" s="79"/>
      <c r="AV860" s="79"/>
      <c r="AW860" s="80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  <c r="BT860" s="74"/>
      <c r="BU860" s="74"/>
      <c r="EW860" s="72"/>
      <c r="EX860" s="72"/>
      <c r="EY860" s="72"/>
      <c r="EZ860" s="72"/>
      <c r="FA860" s="72"/>
      <c r="FB860" s="72"/>
      <c r="FC860" s="72"/>
      <c r="FD860" s="72"/>
      <c r="FE860" s="72"/>
      <c r="FF860" s="72"/>
      <c r="FG860" s="72"/>
      <c r="FH860" s="72"/>
      <c r="FI860" s="72"/>
      <c r="FJ860" s="72"/>
      <c r="FK860" s="72"/>
      <c r="FL860" s="72"/>
    </row>
    <row r="861" spans="24:168">
      <c r="X861" s="75"/>
      <c r="Z861" s="75"/>
      <c r="AA861" s="75"/>
      <c r="AB861" s="75"/>
      <c r="AC861" s="75"/>
      <c r="AD861" s="75"/>
      <c r="AE861" s="75"/>
      <c r="AG861" s="79"/>
      <c r="AH861" s="79"/>
      <c r="AI861" s="79"/>
      <c r="AJ861" s="79"/>
      <c r="AK861" s="79"/>
      <c r="AL861" s="79"/>
      <c r="AM861" s="79"/>
      <c r="AN861" s="79"/>
      <c r="AO861" s="79"/>
      <c r="AP861" s="79"/>
      <c r="AQ861" s="79"/>
      <c r="AR861" s="79"/>
      <c r="AS861" s="79"/>
      <c r="AT861" s="79"/>
      <c r="AU861" s="79"/>
      <c r="AV861" s="79"/>
      <c r="AW861" s="80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  <c r="BT861" s="74"/>
      <c r="BU861" s="74"/>
      <c r="EW861" s="72"/>
      <c r="EX861" s="72"/>
      <c r="EY861" s="72"/>
      <c r="EZ861" s="72"/>
      <c r="FA861" s="72"/>
      <c r="FB861" s="72"/>
      <c r="FC861" s="72"/>
      <c r="FD861" s="72"/>
      <c r="FE861" s="72"/>
      <c r="FF861" s="72"/>
      <c r="FG861" s="72"/>
      <c r="FH861" s="72"/>
      <c r="FI861" s="72"/>
      <c r="FJ861" s="72"/>
      <c r="FK861" s="72"/>
      <c r="FL861" s="72"/>
    </row>
    <row r="862" spans="24:168">
      <c r="X862" s="75"/>
      <c r="Z862" s="75"/>
      <c r="AA862" s="75"/>
      <c r="AB862" s="75"/>
      <c r="AC862" s="75"/>
      <c r="AD862" s="75"/>
      <c r="AE862" s="75"/>
      <c r="AG862" s="79"/>
      <c r="AH862" s="79"/>
      <c r="AI862" s="79"/>
      <c r="AJ862" s="79"/>
      <c r="AK862" s="79"/>
      <c r="AL862" s="79"/>
      <c r="AM862" s="79"/>
      <c r="AN862" s="79"/>
      <c r="AO862" s="79"/>
      <c r="AP862" s="79"/>
      <c r="AQ862" s="79"/>
      <c r="AR862" s="79"/>
      <c r="AS862" s="79"/>
      <c r="AT862" s="79"/>
      <c r="AU862" s="79"/>
      <c r="AV862" s="79"/>
      <c r="AW862" s="80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EW862" s="72"/>
      <c r="EX862" s="72"/>
      <c r="EY862" s="72"/>
      <c r="EZ862" s="72"/>
      <c r="FA862" s="72"/>
      <c r="FB862" s="72"/>
      <c r="FC862" s="72"/>
      <c r="FD862" s="72"/>
      <c r="FE862" s="72"/>
      <c r="FF862" s="72"/>
      <c r="FG862" s="72"/>
      <c r="FH862" s="72"/>
      <c r="FI862" s="72"/>
      <c r="FJ862" s="72"/>
      <c r="FK862" s="72"/>
      <c r="FL862" s="72"/>
    </row>
    <row r="863" spans="24:168">
      <c r="X863" s="75"/>
      <c r="Z863" s="75"/>
      <c r="AA863" s="75"/>
      <c r="AB863" s="75"/>
      <c r="AC863" s="75"/>
      <c r="AD863" s="75"/>
      <c r="AE863" s="75"/>
      <c r="AG863" s="79"/>
      <c r="AH863" s="79"/>
      <c r="AI863" s="79"/>
      <c r="AJ863" s="79"/>
      <c r="AK863" s="79"/>
      <c r="AL863" s="79"/>
      <c r="AM863" s="79"/>
      <c r="AN863" s="79"/>
      <c r="AO863" s="79"/>
      <c r="AP863" s="79"/>
      <c r="AQ863" s="79"/>
      <c r="AR863" s="79"/>
      <c r="AS863" s="79"/>
      <c r="AT863" s="79"/>
      <c r="AU863" s="79"/>
      <c r="AV863" s="79"/>
      <c r="AW863" s="80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</row>
    <row r="864" spans="24:168">
      <c r="X864" s="75"/>
      <c r="Z864" s="75"/>
      <c r="AA864" s="75"/>
      <c r="AB864" s="75"/>
      <c r="AC864" s="75"/>
      <c r="AD864" s="75"/>
      <c r="AE864" s="75"/>
      <c r="AG864" s="79"/>
      <c r="AH864" s="79"/>
      <c r="AI864" s="79"/>
      <c r="AJ864" s="79"/>
      <c r="AK864" s="79"/>
      <c r="AL864" s="79"/>
      <c r="AM864" s="79"/>
      <c r="AN864" s="79"/>
      <c r="AO864" s="79"/>
      <c r="AP864" s="79"/>
      <c r="AQ864" s="79"/>
      <c r="AR864" s="79"/>
      <c r="AS864" s="79"/>
      <c r="AT864" s="79"/>
      <c r="AU864" s="79"/>
      <c r="AV864" s="79"/>
      <c r="AW864" s="80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</row>
    <row r="865" spans="24:168">
      <c r="X865" s="75"/>
      <c r="Z865" s="75"/>
      <c r="AA865" s="75"/>
      <c r="AB865" s="75"/>
      <c r="AC865" s="75"/>
      <c r="AD865" s="75"/>
      <c r="AE865" s="75"/>
      <c r="AG865" s="79"/>
      <c r="AH865" s="79"/>
      <c r="AI865" s="79"/>
      <c r="AJ865" s="79"/>
      <c r="AK865" s="79"/>
      <c r="AL865" s="79"/>
      <c r="AM865" s="79"/>
      <c r="AN865" s="79"/>
      <c r="AO865" s="79"/>
      <c r="AP865" s="79"/>
      <c r="AQ865" s="79"/>
      <c r="AR865" s="79"/>
      <c r="AS865" s="79"/>
      <c r="AT865" s="79"/>
      <c r="AU865" s="79"/>
      <c r="AV865" s="79"/>
      <c r="AW865" s="80"/>
      <c r="BD865" s="74"/>
      <c r="BE865" s="74"/>
      <c r="BF865" s="74"/>
      <c r="BG865" s="74"/>
      <c r="BH865" s="74"/>
      <c r="BI865" s="74"/>
      <c r="BJ865" s="74"/>
      <c r="BK865" s="74"/>
      <c r="BL865" s="74"/>
      <c r="BM865" s="74"/>
      <c r="BN865" s="74"/>
      <c r="BO865" s="74"/>
      <c r="BP865" s="74"/>
      <c r="BQ865" s="74"/>
      <c r="BR865" s="74"/>
      <c r="BS865" s="74"/>
      <c r="BT865" s="74"/>
      <c r="BU865" s="74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</row>
    <row r="866" spans="24:168">
      <c r="X866" s="75"/>
      <c r="Z866" s="75"/>
      <c r="AA866" s="75"/>
      <c r="AB866" s="75"/>
      <c r="AC866" s="75"/>
      <c r="AD866" s="75"/>
      <c r="AE866" s="75"/>
      <c r="AG866" s="79"/>
      <c r="AH866" s="79"/>
      <c r="AI866" s="79"/>
      <c r="AJ866" s="79"/>
      <c r="AK866" s="79"/>
      <c r="AL866" s="79"/>
      <c r="AM866" s="79"/>
      <c r="AN866" s="79"/>
      <c r="AO866" s="79"/>
      <c r="AP866" s="79"/>
      <c r="AQ866" s="79"/>
      <c r="AR866" s="79"/>
      <c r="AS866" s="79"/>
      <c r="AT866" s="79"/>
      <c r="AU866" s="79"/>
      <c r="AV866" s="79"/>
      <c r="AW866" s="80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  <c r="BT866" s="74"/>
      <c r="BU866" s="74"/>
      <c r="EW866" s="72"/>
      <c r="EX866" s="72"/>
      <c r="EY866" s="72"/>
      <c r="EZ866" s="72"/>
      <c r="FA866" s="72"/>
      <c r="FB866" s="72"/>
      <c r="FC866" s="72"/>
      <c r="FD866" s="72"/>
      <c r="FE866" s="72"/>
      <c r="FF866" s="72"/>
      <c r="FG866" s="72"/>
      <c r="FH866" s="72"/>
      <c r="FI866" s="72"/>
      <c r="FJ866" s="72"/>
      <c r="FK866" s="72"/>
      <c r="FL866" s="72"/>
    </row>
    <row r="867" spans="24:168">
      <c r="X867" s="75"/>
      <c r="Z867" s="75"/>
      <c r="AA867" s="75"/>
      <c r="AB867" s="75"/>
      <c r="AC867" s="75"/>
      <c r="AD867" s="75"/>
      <c r="AE867" s="75"/>
      <c r="AG867" s="79"/>
      <c r="AH867" s="79"/>
      <c r="AI867" s="79"/>
      <c r="AJ867" s="79"/>
      <c r="AK867" s="79"/>
      <c r="AL867" s="79"/>
      <c r="AM867" s="79"/>
      <c r="AN867" s="79"/>
      <c r="AO867" s="79"/>
      <c r="AP867" s="79"/>
      <c r="AQ867" s="79"/>
      <c r="AR867" s="79"/>
      <c r="AS867" s="79"/>
      <c r="AT867" s="79"/>
      <c r="AU867" s="79"/>
      <c r="AV867" s="79"/>
      <c r="AW867" s="80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  <c r="BT867" s="74"/>
      <c r="BU867" s="74"/>
      <c r="EW867" s="72"/>
      <c r="EX867" s="72"/>
      <c r="EY867" s="72"/>
      <c r="EZ867" s="72"/>
      <c r="FA867" s="72"/>
      <c r="FB867" s="72"/>
      <c r="FC867" s="72"/>
      <c r="FD867" s="72"/>
      <c r="FE867" s="72"/>
      <c r="FF867" s="72"/>
      <c r="FG867" s="72"/>
      <c r="FH867" s="72"/>
      <c r="FI867" s="72"/>
      <c r="FJ867" s="72"/>
      <c r="FK867" s="72"/>
      <c r="FL867" s="72"/>
    </row>
    <row r="868" spans="24:168">
      <c r="X868" s="75"/>
      <c r="Z868" s="75"/>
      <c r="AA868" s="75"/>
      <c r="AB868" s="75"/>
      <c r="AC868" s="75"/>
      <c r="AD868" s="75"/>
      <c r="AE868" s="75"/>
      <c r="AG868" s="79"/>
      <c r="AH868" s="79"/>
      <c r="AI868" s="79"/>
      <c r="AJ868" s="79"/>
      <c r="AK868" s="79"/>
      <c r="AL868" s="79"/>
      <c r="AM868" s="79"/>
      <c r="AN868" s="79"/>
      <c r="AO868" s="79"/>
      <c r="AP868" s="79"/>
      <c r="AQ868" s="79"/>
      <c r="AR868" s="79"/>
      <c r="AS868" s="79"/>
      <c r="AT868" s="79"/>
      <c r="AU868" s="79"/>
      <c r="AV868" s="79"/>
      <c r="AW868" s="80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EW868" s="72"/>
      <c r="EX868" s="72"/>
      <c r="EY868" s="72"/>
      <c r="EZ868" s="72"/>
      <c r="FA868" s="72"/>
      <c r="FB868" s="72"/>
      <c r="FC868" s="72"/>
      <c r="FD868" s="72"/>
      <c r="FE868" s="72"/>
      <c r="FF868" s="72"/>
      <c r="FG868" s="72"/>
      <c r="FH868" s="72"/>
      <c r="FI868" s="72"/>
      <c r="FJ868" s="72"/>
      <c r="FK868" s="72"/>
      <c r="FL868" s="72"/>
    </row>
    <row r="869" spans="24:168">
      <c r="X869" s="75"/>
      <c r="Z869" s="75"/>
      <c r="AA869" s="75"/>
      <c r="AB869" s="75"/>
      <c r="AC869" s="75"/>
      <c r="AD869" s="75"/>
      <c r="AE869" s="75"/>
      <c r="AG869" s="79"/>
      <c r="AH869" s="79"/>
      <c r="AI869" s="79"/>
      <c r="AJ869" s="79"/>
      <c r="AK869" s="79"/>
      <c r="AL869" s="79"/>
      <c r="AM869" s="79"/>
      <c r="AN869" s="79"/>
      <c r="AO869" s="79"/>
      <c r="AP869" s="79"/>
      <c r="AQ869" s="79"/>
      <c r="AR869" s="79"/>
      <c r="AS869" s="79"/>
      <c r="AT869" s="79"/>
      <c r="AU869" s="79"/>
      <c r="AV869" s="79"/>
      <c r="AW869" s="80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  <c r="BT869" s="74"/>
      <c r="BU869" s="74"/>
      <c r="EW869" s="72"/>
      <c r="EX869" s="72"/>
      <c r="EY869" s="72"/>
      <c r="EZ869" s="72"/>
      <c r="FA869" s="72"/>
      <c r="FB869" s="72"/>
      <c r="FC869" s="72"/>
      <c r="FD869" s="72"/>
      <c r="FE869" s="72"/>
      <c r="FF869" s="72"/>
      <c r="FG869" s="72"/>
      <c r="FH869" s="72"/>
      <c r="FI869" s="72"/>
      <c r="FJ869" s="72"/>
      <c r="FK869" s="72"/>
      <c r="FL869" s="72"/>
    </row>
    <row r="870" spans="24:168">
      <c r="X870" s="75"/>
      <c r="Z870" s="75"/>
      <c r="AA870" s="75"/>
      <c r="AB870" s="75"/>
      <c r="AC870" s="75"/>
      <c r="AD870" s="75"/>
      <c r="AE870" s="75"/>
      <c r="AG870" s="79"/>
      <c r="AH870" s="79"/>
      <c r="AI870" s="79"/>
      <c r="AJ870" s="79"/>
      <c r="AK870" s="79"/>
      <c r="AL870" s="79"/>
      <c r="AM870" s="79"/>
      <c r="AN870" s="79"/>
      <c r="AO870" s="79"/>
      <c r="AP870" s="79"/>
      <c r="AQ870" s="79"/>
      <c r="AR870" s="79"/>
      <c r="AS870" s="79"/>
      <c r="AT870" s="79"/>
      <c r="AU870" s="79"/>
      <c r="AV870" s="79"/>
      <c r="AW870" s="80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  <c r="BT870" s="74"/>
      <c r="BU870" s="74"/>
      <c r="EW870" s="72"/>
      <c r="EX870" s="72"/>
      <c r="EY870" s="72"/>
      <c r="EZ870" s="72"/>
      <c r="FA870" s="72"/>
      <c r="FB870" s="72"/>
      <c r="FC870" s="72"/>
      <c r="FD870" s="72"/>
      <c r="FE870" s="72"/>
      <c r="FF870" s="72"/>
      <c r="FG870" s="72"/>
      <c r="FH870" s="72"/>
      <c r="FI870" s="72"/>
      <c r="FJ870" s="72"/>
      <c r="FK870" s="72"/>
      <c r="FL870" s="72"/>
    </row>
    <row r="871" spans="24:168">
      <c r="X871" s="75"/>
      <c r="Z871" s="75"/>
      <c r="AA871" s="75"/>
      <c r="AB871" s="75"/>
      <c r="AC871" s="75"/>
      <c r="AD871" s="75"/>
      <c r="AE871" s="75"/>
      <c r="AG871" s="79"/>
      <c r="AH871" s="79"/>
      <c r="AI871" s="79"/>
      <c r="AJ871" s="79"/>
      <c r="AK871" s="79"/>
      <c r="AL871" s="79"/>
      <c r="AM871" s="79"/>
      <c r="AN871" s="79"/>
      <c r="AO871" s="79"/>
      <c r="AP871" s="79"/>
      <c r="AQ871" s="79"/>
      <c r="AR871" s="79"/>
      <c r="AS871" s="79"/>
      <c r="AT871" s="79"/>
      <c r="AU871" s="79"/>
      <c r="AV871" s="79"/>
      <c r="AW871" s="80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EW871" s="72"/>
      <c r="EX871" s="72"/>
      <c r="EY871" s="72"/>
      <c r="EZ871" s="72"/>
      <c r="FA871" s="72"/>
      <c r="FB871" s="72"/>
      <c r="FC871" s="72"/>
      <c r="FD871" s="72"/>
      <c r="FE871" s="72"/>
      <c r="FF871" s="72"/>
      <c r="FG871" s="72"/>
      <c r="FH871" s="72"/>
      <c r="FI871" s="72"/>
      <c r="FJ871" s="72"/>
      <c r="FK871" s="72"/>
      <c r="FL871" s="72"/>
    </row>
    <row r="872" spans="24:168">
      <c r="X872" s="75"/>
      <c r="Z872" s="75"/>
      <c r="AA872" s="75"/>
      <c r="AB872" s="75"/>
      <c r="AC872" s="75"/>
      <c r="AD872" s="75"/>
      <c r="AE872" s="75"/>
      <c r="AG872" s="79"/>
      <c r="AH872" s="79"/>
      <c r="AI872" s="79"/>
      <c r="AJ872" s="79"/>
      <c r="AK872" s="79"/>
      <c r="AL872" s="79"/>
      <c r="AM872" s="79"/>
      <c r="AN872" s="79"/>
      <c r="AO872" s="79"/>
      <c r="AP872" s="79"/>
      <c r="AQ872" s="79"/>
      <c r="AR872" s="79"/>
      <c r="AS872" s="79"/>
      <c r="AT872" s="79"/>
      <c r="AU872" s="79"/>
      <c r="AV872" s="79"/>
      <c r="AW872" s="80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EW872" s="72"/>
      <c r="EX872" s="72"/>
      <c r="EY872" s="72"/>
      <c r="EZ872" s="72"/>
      <c r="FA872" s="72"/>
      <c r="FB872" s="72"/>
      <c r="FC872" s="72"/>
      <c r="FD872" s="72"/>
      <c r="FE872" s="72"/>
      <c r="FF872" s="72"/>
      <c r="FG872" s="72"/>
      <c r="FH872" s="72"/>
      <c r="FI872" s="72"/>
      <c r="FJ872" s="72"/>
      <c r="FK872" s="72"/>
      <c r="FL872" s="72"/>
    </row>
    <row r="873" spans="24:168">
      <c r="X873" s="75"/>
      <c r="Z873" s="75"/>
      <c r="AA873" s="75"/>
      <c r="AB873" s="75"/>
      <c r="AC873" s="75"/>
      <c r="AD873" s="75"/>
      <c r="AE873" s="75"/>
      <c r="AG873" s="79"/>
      <c r="AH873" s="79"/>
      <c r="AI873" s="79"/>
      <c r="AJ873" s="79"/>
      <c r="AK873" s="79"/>
      <c r="AL873" s="79"/>
      <c r="AM873" s="79"/>
      <c r="AN873" s="79"/>
      <c r="AO873" s="79"/>
      <c r="AP873" s="79"/>
      <c r="AQ873" s="79"/>
      <c r="AR873" s="79"/>
      <c r="AS873" s="79"/>
      <c r="AT873" s="79"/>
      <c r="AU873" s="79"/>
      <c r="AV873" s="79"/>
      <c r="AW873" s="80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  <c r="BT873" s="74"/>
      <c r="BU873" s="74"/>
      <c r="EW873" s="72"/>
      <c r="EX873" s="72"/>
      <c r="EY873" s="72"/>
      <c r="EZ873" s="72"/>
      <c r="FA873" s="72"/>
      <c r="FB873" s="72"/>
      <c r="FC873" s="72"/>
      <c r="FD873" s="72"/>
      <c r="FE873" s="72"/>
      <c r="FF873" s="72"/>
      <c r="FG873" s="72"/>
      <c r="FH873" s="72"/>
      <c r="FI873" s="72"/>
      <c r="FJ873" s="72"/>
      <c r="FK873" s="72"/>
      <c r="FL873" s="72"/>
    </row>
    <row r="874" spans="24:168">
      <c r="X874" s="75"/>
      <c r="Z874" s="75"/>
      <c r="AA874" s="75"/>
      <c r="AB874" s="75"/>
      <c r="AC874" s="75"/>
      <c r="AD874" s="75"/>
      <c r="AE874" s="75"/>
      <c r="AG874" s="79"/>
      <c r="AH874" s="79"/>
      <c r="AI874" s="79"/>
      <c r="AJ874" s="79"/>
      <c r="AK874" s="79"/>
      <c r="AL874" s="79"/>
      <c r="AM874" s="79"/>
      <c r="AN874" s="79"/>
      <c r="AO874" s="79"/>
      <c r="AP874" s="79"/>
      <c r="AQ874" s="79"/>
      <c r="AR874" s="79"/>
      <c r="AS874" s="79"/>
      <c r="AT874" s="79"/>
      <c r="AU874" s="79"/>
      <c r="AV874" s="79"/>
      <c r="AW874" s="80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  <c r="BT874" s="74"/>
      <c r="BU874" s="74"/>
      <c r="EW874" s="72"/>
      <c r="EX874" s="72"/>
      <c r="EY874" s="72"/>
      <c r="EZ874" s="72"/>
      <c r="FA874" s="72"/>
      <c r="FB874" s="72"/>
      <c r="FC874" s="72"/>
      <c r="FD874" s="72"/>
      <c r="FE874" s="72"/>
      <c r="FF874" s="72"/>
      <c r="FG874" s="72"/>
      <c r="FH874" s="72"/>
      <c r="FI874" s="72"/>
      <c r="FJ874" s="72"/>
      <c r="FK874" s="72"/>
      <c r="FL874" s="72"/>
    </row>
    <row r="875" spans="24:168">
      <c r="X875" s="75"/>
      <c r="Z875" s="75"/>
      <c r="AA875" s="75"/>
      <c r="AB875" s="75"/>
      <c r="AC875" s="75"/>
      <c r="AD875" s="75"/>
      <c r="AE875" s="75"/>
      <c r="AG875" s="79"/>
      <c r="AH875" s="79"/>
      <c r="AI875" s="79"/>
      <c r="AJ875" s="79"/>
      <c r="AK875" s="79"/>
      <c r="AL875" s="79"/>
      <c r="AM875" s="79"/>
      <c r="AN875" s="79"/>
      <c r="AO875" s="79"/>
      <c r="AP875" s="79"/>
      <c r="AQ875" s="79"/>
      <c r="AR875" s="79"/>
      <c r="AS875" s="79"/>
      <c r="AT875" s="79"/>
      <c r="AU875" s="79"/>
      <c r="AV875" s="79"/>
      <c r="AW875" s="80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  <c r="BT875" s="74"/>
      <c r="BU875" s="74"/>
      <c r="EW875" s="72"/>
      <c r="EX875" s="72"/>
      <c r="EY875" s="72"/>
      <c r="EZ875" s="72"/>
      <c r="FA875" s="72"/>
      <c r="FB875" s="72"/>
      <c r="FC875" s="72"/>
      <c r="FD875" s="72"/>
      <c r="FE875" s="72"/>
      <c r="FF875" s="72"/>
      <c r="FG875" s="72"/>
      <c r="FH875" s="72"/>
      <c r="FI875" s="72"/>
      <c r="FJ875" s="72"/>
      <c r="FK875" s="72"/>
      <c r="FL875" s="72"/>
    </row>
    <row r="876" spans="24:168">
      <c r="X876" s="75"/>
      <c r="Z876" s="75"/>
      <c r="AA876" s="75"/>
      <c r="AB876" s="75"/>
      <c r="AC876" s="75"/>
      <c r="AD876" s="75"/>
      <c r="AE876" s="75"/>
      <c r="AG876" s="79"/>
      <c r="AH876" s="79"/>
      <c r="AI876" s="79"/>
      <c r="AJ876" s="79"/>
      <c r="AK876" s="79"/>
      <c r="AL876" s="79"/>
      <c r="AM876" s="79"/>
      <c r="AN876" s="79"/>
      <c r="AO876" s="79"/>
      <c r="AP876" s="79"/>
      <c r="AQ876" s="79"/>
      <c r="AR876" s="79"/>
      <c r="AS876" s="79"/>
      <c r="AT876" s="79"/>
      <c r="AU876" s="79"/>
      <c r="AV876" s="79"/>
      <c r="AW876" s="80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  <c r="BT876" s="74"/>
      <c r="BU876" s="74"/>
      <c r="EW876" s="72"/>
      <c r="EX876" s="72"/>
      <c r="EY876" s="72"/>
      <c r="EZ876" s="72"/>
      <c r="FA876" s="72"/>
      <c r="FB876" s="72"/>
      <c r="FC876" s="72"/>
      <c r="FD876" s="72"/>
      <c r="FE876" s="72"/>
      <c r="FF876" s="72"/>
      <c r="FG876" s="72"/>
      <c r="FH876" s="72"/>
      <c r="FI876" s="72"/>
      <c r="FJ876" s="72"/>
      <c r="FK876" s="72"/>
      <c r="FL876" s="72"/>
    </row>
    <row r="877" spans="24:168">
      <c r="X877" s="75"/>
      <c r="Z877" s="75"/>
      <c r="AA877" s="75"/>
      <c r="AB877" s="75"/>
      <c r="AC877" s="75"/>
      <c r="AD877" s="75"/>
      <c r="AE877" s="75"/>
      <c r="AG877" s="79"/>
      <c r="AH877" s="79"/>
      <c r="AI877" s="79"/>
      <c r="AJ877" s="79"/>
      <c r="AK877" s="79"/>
      <c r="AL877" s="79"/>
      <c r="AM877" s="79"/>
      <c r="AN877" s="79"/>
      <c r="AO877" s="79"/>
      <c r="AP877" s="79"/>
      <c r="AQ877" s="79"/>
      <c r="AR877" s="79"/>
      <c r="AS877" s="79"/>
      <c r="AT877" s="79"/>
      <c r="AU877" s="79"/>
      <c r="AV877" s="79"/>
      <c r="AW877" s="80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EW877" s="72"/>
      <c r="EX877" s="72"/>
      <c r="EY877" s="72"/>
      <c r="EZ877" s="72"/>
      <c r="FA877" s="72"/>
      <c r="FB877" s="72"/>
      <c r="FC877" s="72"/>
      <c r="FD877" s="72"/>
      <c r="FE877" s="72"/>
      <c r="FF877" s="72"/>
      <c r="FG877" s="72"/>
      <c r="FH877" s="72"/>
      <c r="FI877" s="72"/>
      <c r="FJ877" s="72"/>
      <c r="FK877" s="72"/>
      <c r="FL877" s="72"/>
    </row>
    <row r="878" spans="24:168">
      <c r="X878" s="75"/>
      <c r="Z878" s="75"/>
      <c r="AA878" s="75"/>
      <c r="AB878" s="75"/>
      <c r="AC878" s="75"/>
      <c r="AD878" s="75"/>
      <c r="AE878" s="75"/>
      <c r="AG878" s="79"/>
      <c r="AH878" s="79"/>
      <c r="AI878" s="79"/>
      <c r="AJ878" s="79"/>
      <c r="AK878" s="79"/>
      <c r="AL878" s="79"/>
      <c r="AM878" s="79"/>
      <c r="AN878" s="79"/>
      <c r="AO878" s="79"/>
      <c r="AP878" s="79"/>
      <c r="AQ878" s="79"/>
      <c r="AR878" s="79"/>
      <c r="AS878" s="79"/>
      <c r="AT878" s="79"/>
      <c r="AU878" s="79"/>
      <c r="AV878" s="79"/>
      <c r="AW878" s="80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  <c r="BT878" s="74"/>
      <c r="BU878" s="74"/>
      <c r="EW878" s="72"/>
      <c r="EX878" s="72"/>
      <c r="EY878" s="72"/>
      <c r="EZ878" s="72"/>
      <c r="FA878" s="72"/>
      <c r="FB878" s="72"/>
      <c r="FC878" s="72"/>
      <c r="FD878" s="72"/>
      <c r="FE878" s="72"/>
      <c r="FF878" s="72"/>
      <c r="FG878" s="72"/>
      <c r="FH878" s="72"/>
      <c r="FI878" s="72"/>
      <c r="FJ878" s="72"/>
      <c r="FK878" s="72"/>
      <c r="FL878" s="72"/>
    </row>
    <row r="879" spans="24:168">
      <c r="X879" s="75"/>
      <c r="Z879" s="75"/>
      <c r="AA879" s="75"/>
      <c r="AB879" s="75"/>
      <c r="AC879" s="75"/>
      <c r="AD879" s="75"/>
      <c r="AE879" s="75"/>
      <c r="AG879" s="79"/>
      <c r="AH879" s="79"/>
      <c r="AI879" s="79"/>
      <c r="AJ879" s="79"/>
      <c r="AK879" s="79"/>
      <c r="AL879" s="79"/>
      <c r="AM879" s="79"/>
      <c r="AN879" s="79"/>
      <c r="AO879" s="79"/>
      <c r="AP879" s="79"/>
      <c r="AQ879" s="79"/>
      <c r="AR879" s="79"/>
      <c r="AS879" s="79"/>
      <c r="AT879" s="79"/>
      <c r="AU879" s="79"/>
      <c r="AV879" s="79"/>
      <c r="AW879" s="80"/>
      <c r="BD879" s="74"/>
      <c r="BE879" s="74"/>
      <c r="BF879" s="74"/>
      <c r="BG879" s="74"/>
      <c r="BH879" s="74"/>
      <c r="BI879" s="74"/>
      <c r="BJ879" s="74"/>
      <c r="BK879" s="74"/>
      <c r="BL879" s="74"/>
      <c r="BM879" s="74"/>
      <c r="BN879" s="74"/>
      <c r="BO879" s="74"/>
      <c r="BP879" s="74"/>
      <c r="BQ879" s="74"/>
      <c r="BR879" s="74"/>
      <c r="BS879" s="74"/>
      <c r="BT879" s="74"/>
      <c r="BU879" s="74"/>
      <c r="EW879" s="72"/>
      <c r="EX879" s="72"/>
      <c r="EY879" s="72"/>
      <c r="EZ879" s="72"/>
      <c r="FA879" s="72"/>
      <c r="FB879" s="72"/>
      <c r="FC879" s="72"/>
      <c r="FD879" s="72"/>
      <c r="FE879" s="72"/>
      <c r="FF879" s="72"/>
      <c r="FG879" s="72"/>
      <c r="FH879" s="72"/>
      <c r="FI879" s="72"/>
      <c r="FJ879" s="72"/>
      <c r="FK879" s="72"/>
      <c r="FL879" s="72"/>
    </row>
    <row r="880" spans="24:168">
      <c r="X880" s="75"/>
      <c r="Z880" s="75"/>
      <c r="AA880" s="75"/>
      <c r="AB880" s="75"/>
      <c r="AC880" s="75"/>
      <c r="AD880" s="75"/>
      <c r="AE880" s="75"/>
      <c r="AG880" s="79"/>
      <c r="AH880" s="79"/>
      <c r="AI880" s="79"/>
      <c r="AJ880" s="79"/>
      <c r="AK880" s="79"/>
      <c r="AL880" s="79"/>
      <c r="AM880" s="79"/>
      <c r="AN880" s="79"/>
      <c r="AO880" s="79"/>
      <c r="AP880" s="79"/>
      <c r="AQ880" s="79"/>
      <c r="AR880" s="79"/>
      <c r="AS880" s="79"/>
      <c r="AT880" s="79"/>
      <c r="AU880" s="79"/>
      <c r="AV880" s="79"/>
      <c r="AW880" s="80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  <c r="BT880" s="74"/>
      <c r="BU880" s="74"/>
      <c r="EW880" s="72"/>
      <c r="EX880" s="72"/>
      <c r="EY880" s="72"/>
      <c r="EZ880" s="72"/>
      <c r="FA880" s="72"/>
      <c r="FB880" s="72"/>
      <c r="FC880" s="72"/>
      <c r="FD880" s="72"/>
      <c r="FE880" s="72"/>
      <c r="FF880" s="72"/>
      <c r="FG880" s="72"/>
      <c r="FH880" s="72"/>
      <c r="FI880" s="72"/>
      <c r="FJ880" s="72"/>
      <c r="FK880" s="72"/>
      <c r="FL880" s="72"/>
    </row>
    <row r="881" spans="24:168">
      <c r="X881" s="75"/>
      <c r="Z881" s="75"/>
      <c r="AA881" s="75"/>
      <c r="AB881" s="75"/>
      <c r="AC881" s="75"/>
      <c r="AD881" s="75"/>
      <c r="AE881" s="75"/>
      <c r="AG881" s="79"/>
      <c r="AH881" s="79"/>
      <c r="AI881" s="79"/>
      <c r="AJ881" s="79"/>
      <c r="AK881" s="79"/>
      <c r="AL881" s="79"/>
      <c r="AM881" s="79"/>
      <c r="AN881" s="79"/>
      <c r="AO881" s="79"/>
      <c r="AP881" s="79"/>
      <c r="AQ881" s="79"/>
      <c r="AR881" s="79"/>
      <c r="AS881" s="79"/>
      <c r="AT881" s="79"/>
      <c r="AU881" s="79"/>
      <c r="AV881" s="79"/>
      <c r="AW881" s="80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EW881" s="72"/>
      <c r="EX881" s="72"/>
      <c r="EY881" s="72"/>
      <c r="EZ881" s="72"/>
      <c r="FA881" s="72"/>
      <c r="FB881" s="72"/>
      <c r="FC881" s="72"/>
      <c r="FD881" s="72"/>
      <c r="FE881" s="72"/>
      <c r="FF881" s="72"/>
      <c r="FG881" s="72"/>
      <c r="FH881" s="72"/>
      <c r="FI881" s="72"/>
      <c r="FJ881" s="72"/>
      <c r="FK881" s="72"/>
      <c r="FL881" s="72"/>
    </row>
    <row r="882" spans="24:168">
      <c r="X882" s="75"/>
      <c r="Z882" s="75"/>
      <c r="AA882" s="75"/>
      <c r="AB882" s="75"/>
      <c r="AC882" s="75"/>
      <c r="AD882" s="75"/>
      <c r="AE882" s="75"/>
      <c r="AG882" s="79"/>
      <c r="AH882" s="79"/>
      <c r="AI882" s="79"/>
      <c r="AJ882" s="79"/>
      <c r="AK882" s="79"/>
      <c r="AL882" s="79"/>
      <c r="AM882" s="79"/>
      <c r="AN882" s="79"/>
      <c r="AO882" s="79"/>
      <c r="AP882" s="79"/>
      <c r="AQ882" s="79"/>
      <c r="AR882" s="79"/>
      <c r="AS882" s="79"/>
      <c r="AT882" s="79"/>
      <c r="AU882" s="79"/>
      <c r="AV882" s="79"/>
      <c r="AW882" s="80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  <c r="BT882" s="74"/>
      <c r="BU882" s="74"/>
      <c r="EW882" s="72"/>
      <c r="EX882" s="72"/>
      <c r="EY882" s="72"/>
      <c r="EZ882" s="72"/>
      <c r="FA882" s="72"/>
      <c r="FB882" s="72"/>
      <c r="FC882" s="72"/>
      <c r="FD882" s="72"/>
      <c r="FE882" s="72"/>
      <c r="FF882" s="72"/>
      <c r="FG882" s="72"/>
      <c r="FH882" s="72"/>
      <c r="FI882" s="72"/>
      <c r="FJ882" s="72"/>
      <c r="FK882" s="72"/>
      <c r="FL882" s="72"/>
    </row>
    <row r="883" spans="24:168">
      <c r="X883" s="75"/>
      <c r="Z883" s="75"/>
      <c r="AA883" s="75"/>
      <c r="AB883" s="75"/>
      <c r="AC883" s="75"/>
      <c r="AD883" s="75"/>
      <c r="AE883" s="75"/>
      <c r="AG883" s="79"/>
      <c r="AH883" s="79"/>
      <c r="AI883" s="79"/>
      <c r="AJ883" s="79"/>
      <c r="AK883" s="79"/>
      <c r="AL883" s="79"/>
      <c r="AM883" s="79"/>
      <c r="AN883" s="79"/>
      <c r="AO883" s="79"/>
      <c r="AP883" s="79"/>
      <c r="AQ883" s="79"/>
      <c r="AR883" s="79"/>
      <c r="AS883" s="79"/>
      <c r="AT883" s="79"/>
      <c r="AU883" s="79"/>
      <c r="AV883" s="79"/>
      <c r="AW883" s="80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  <c r="BT883" s="74"/>
      <c r="BU883" s="74"/>
      <c r="EW883" s="72"/>
      <c r="EX883" s="72"/>
      <c r="EY883" s="72"/>
      <c r="EZ883" s="72"/>
      <c r="FA883" s="72"/>
      <c r="FB883" s="72"/>
      <c r="FC883" s="72"/>
      <c r="FD883" s="72"/>
      <c r="FE883" s="72"/>
      <c r="FF883" s="72"/>
      <c r="FG883" s="72"/>
      <c r="FH883" s="72"/>
      <c r="FI883" s="72"/>
      <c r="FJ883" s="72"/>
      <c r="FK883" s="72"/>
      <c r="FL883" s="72"/>
    </row>
    <row r="884" spans="24:168">
      <c r="X884" s="75"/>
      <c r="Z884" s="75"/>
      <c r="AA884" s="75"/>
      <c r="AB884" s="75"/>
      <c r="AC884" s="75"/>
      <c r="AD884" s="75"/>
      <c r="AE884" s="75"/>
      <c r="AG884" s="79"/>
      <c r="AH884" s="79"/>
      <c r="AI884" s="79"/>
      <c r="AJ884" s="79"/>
      <c r="AK884" s="79"/>
      <c r="AL884" s="79"/>
      <c r="AM884" s="79"/>
      <c r="AN884" s="79"/>
      <c r="AO884" s="79"/>
      <c r="AP884" s="79"/>
      <c r="AQ884" s="79"/>
      <c r="AR884" s="79"/>
      <c r="AS884" s="79"/>
      <c r="AT884" s="79"/>
      <c r="AU884" s="79"/>
      <c r="AV884" s="79"/>
      <c r="AW884" s="80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EW884" s="72"/>
      <c r="EX884" s="72"/>
      <c r="EY884" s="72"/>
      <c r="EZ884" s="72"/>
      <c r="FA884" s="72"/>
      <c r="FB884" s="72"/>
      <c r="FC884" s="72"/>
      <c r="FD884" s="72"/>
      <c r="FE884" s="72"/>
      <c r="FF884" s="72"/>
      <c r="FG884" s="72"/>
      <c r="FH884" s="72"/>
      <c r="FI884" s="72"/>
      <c r="FJ884" s="72"/>
      <c r="FK884" s="72"/>
      <c r="FL884" s="72"/>
    </row>
    <row r="885" spans="24:168">
      <c r="X885" s="75"/>
      <c r="Z885" s="75"/>
      <c r="AA885" s="75"/>
      <c r="AB885" s="75"/>
      <c r="AC885" s="75"/>
      <c r="AD885" s="75"/>
      <c r="AE885" s="75"/>
      <c r="AG885" s="79"/>
      <c r="AH885" s="79"/>
      <c r="AI885" s="79"/>
      <c r="AJ885" s="79"/>
      <c r="AK885" s="79"/>
      <c r="AL885" s="79"/>
      <c r="AM885" s="79"/>
      <c r="AN885" s="79"/>
      <c r="AO885" s="79"/>
      <c r="AP885" s="79"/>
      <c r="AQ885" s="79"/>
      <c r="AR885" s="79"/>
      <c r="AS885" s="79"/>
      <c r="AT885" s="79"/>
      <c r="AU885" s="79"/>
      <c r="AV885" s="79"/>
      <c r="AW885" s="80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  <c r="BT885" s="74"/>
      <c r="BU885" s="74"/>
      <c r="EW885" s="72"/>
      <c r="EX885" s="72"/>
      <c r="EY885" s="72"/>
      <c r="EZ885" s="72"/>
      <c r="FA885" s="72"/>
      <c r="FB885" s="72"/>
      <c r="FC885" s="72"/>
      <c r="FD885" s="72"/>
      <c r="FE885" s="72"/>
      <c r="FF885" s="72"/>
      <c r="FG885" s="72"/>
      <c r="FH885" s="72"/>
      <c r="FI885" s="72"/>
      <c r="FJ885" s="72"/>
      <c r="FK885" s="72"/>
      <c r="FL885" s="72"/>
    </row>
    <row r="886" spans="24:168">
      <c r="X886" s="75"/>
      <c r="Z886" s="75"/>
      <c r="AA886" s="75"/>
      <c r="AB886" s="75"/>
      <c r="AC886" s="75"/>
      <c r="AD886" s="75"/>
      <c r="AE886" s="75"/>
      <c r="AG886" s="79"/>
      <c r="AH886" s="79"/>
      <c r="AI886" s="79"/>
      <c r="AJ886" s="79"/>
      <c r="AK886" s="79"/>
      <c r="AL886" s="79"/>
      <c r="AM886" s="79"/>
      <c r="AN886" s="79"/>
      <c r="AO886" s="79"/>
      <c r="AP886" s="79"/>
      <c r="AQ886" s="79"/>
      <c r="AR886" s="79"/>
      <c r="AS886" s="79"/>
      <c r="AT886" s="79"/>
      <c r="AU886" s="79"/>
      <c r="AV886" s="79"/>
      <c r="AW886" s="80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  <c r="BT886" s="74"/>
      <c r="BU886" s="74"/>
      <c r="EW886" s="72"/>
      <c r="EX886" s="72"/>
      <c r="EY886" s="72"/>
      <c r="EZ886" s="72"/>
      <c r="FA886" s="72"/>
      <c r="FB886" s="72"/>
      <c r="FC886" s="72"/>
      <c r="FD886" s="72"/>
      <c r="FE886" s="72"/>
      <c r="FF886" s="72"/>
      <c r="FG886" s="72"/>
      <c r="FH886" s="72"/>
      <c r="FI886" s="72"/>
      <c r="FJ886" s="72"/>
      <c r="FK886" s="72"/>
      <c r="FL886" s="72"/>
    </row>
    <row r="887" spans="24:168">
      <c r="X887" s="75"/>
      <c r="Z887" s="75"/>
      <c r="AA887" s="75"/>
      <c r="AB887" s="75"/>
      <c r="AC887" s="75"/>
      <c r="AD887" s="75"/>
      <c r="AE887" s="75"/>
      <c r="AG887" s="79"/>
      <c r="AH887" s="79"/>
      <c r="AI887" s="79"/>
      <c r="AJ887" s="79"/>
      <c r="AK887" s="79"/>
      <c r="AL887" s="79"/>
      <c r="AM887" s="79"/>
      <c r="AN887" s="79"/>
      <c r="AO887" s="79"/>
      <c r="AP887" s="79"/>
      <c r="AQ887" s="79"/>
      <c r="AR887" s="79"/>
      <c r="AS887" s="79"/>
      <c r="AT887" s="79"/>
      <c r="AU887" s="79"/>
      <c r="AV887" s="79"/>
      <c r="AW887" s="80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  <c r="BT887" s="74"/>
      <c r="BU887" s="74"/>
      <c r="EW887" s="72"/>
      <c r="EX887" s="72"/>
      <c r="EY887" s="72"/>
      <c r="EZ887" s="72"/>
      <c r="FA887" s="72"/>
      <c r="FB887" s="72"/>
      <c r="FC887" s="72"/>
      <c r="FD887" s="72"/>
      <c r="FE887" s="72"/>
      <c r="FF887" s="72"/>
      <c r="FG887" s="72"/>
      <c r="FH887" s="72"/>
      <c r="FI887" s="72"/>
      <c r="FJ887" s="72"/>
      <c r="FK887" s="72"/>
      <c r="FL887" s="72"/>
    </row>
    <row r="888" spans="24:168">
      <c r="X888" s="75"/>
      <c r="Z888" s="75"/>
      <c r="AA888" s="75"/>
      <c r="AB888" s="75"/>
      <c r="AC888" s="75"/>
      <c r="AD888" s="75"/>
      <c r="AE888" s="75"/>
      <c r="AG888" s="79"/>
      <c r="AH888" s="79"/>
      <c r="AI888" s="79"/>
      <c r="AJ888" s="79"/>
      <c r="AK888" s="79"/>
      <c r="AL888" s="79"/>
      <c r="AM888" s="79"/>
      <c r="AN888" s="79"/>
      <c r="AO888" s="79"/>
      <c r="AP888" s="79"/>
      <c r="AQ888" s="79"/>
      <c r="AR888" s="79"/>
      <c r="AS888" s="79"/>
      <c r="AT888" s="79"/>
      <c r="AU888" s="79"/>
      <c r="AV888" s="79"/>
      <c r="AW888" s="80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  <c r="BT888" s="74"/>
      <c r="BU888" s="74"/>
      <c r="EW888" s="72"/>
      <c r="EX888" s="72"/>
      <c r="EY888" s="72"/>
      <c r="EZ888" s="72"/>
      <c r="FA888" s="72"/>
      <c r="FB888" s="72"/>
      <c r="FC888" s="72"/>
      <c r="FD888" s="72"/>
      <c r="FE888" s="72"/>
      <c r="FF888" s="72"/>
      <c r="FG888" s="72"/>
      <c r="FH888" s="72"/>
      <c r="FI888" s="72"/>
      <c r="FJ888" s="72"/>
      <c r="FK888" s="72"/>
      <c r="FL888" s="72"/>
    </row>
    <row r="889" spans="24:168">
      <c r="X889" s="75"/>
      <c r="Z889" s="75"/>
      <c r="AA889" s="75"/>
      <c r="AB889" s="75"/>
      <c r="AC889" s="75"/>
      <c r="AD889" s="75"/>
      <c r="AE889" s="75"/>
      <c r="AG889" s="79"/>
      <c r="AH889" s="79"/>
      <c r="AI889" s="79"/>
      <c r="AJ889" s="79"/>
      <c r="AK889" s="79"/>
      <c r="AL889" s="79"/>
      <c r="AM889" s="79"/>
      <c r="AN889" s="79"/>
      <c r="AO889" s="79"/>
      <c r="AP889" s="79"/>
      <c r="AQ889" s="79"/>
      <c r="AR889" s="79"/>
      <c r="AS889" s="79"/>
      <c r="AT889" s="79"/>
      <c r="AU889" s="79"/>
      <c r="AV889" s="79"/>
      <c r="AW889" s="80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  <c r="BT889" s="74"/>
      <c r="BU889" s="74"/>
      <c r="EW889" s="72"/>
      <c r="EX889" s="72"/>
      <c r="EY889" s="72"/>
      <c r="EZ889" s="72"/>
      <c r="FA889" s="72"/>
      <c r="FB889" s="72"/>
      <c r="FC889" s="72"/>
      <c r="FD889" s="72"/>
      <c r="FE889" s="72"/>
      <c r="FF889" s="72"/>
      <c r="FG889" s="72"/>
      <c r="FH889" s="72"/>
      <c r="FI889" s="72"/>
      <c r="FJ889" s="72"/>
      <c r="FK889" s="72"/>
      <c r="FL889" s="72"/>
    </row>
    <row r="890" spans="24:168">
      <c r="X890" s="75"/>
      <c r="Z890" s="75"/>
      <c r="AA890" s="75"/>
      <c r="AB890" s="75"/>
      <c r="AC890" s="75"/>
      <c r="AD890" s="75"/>
      <c r="AE890" s="75"/>
      <c r="AG890" s="79"/>
      <c r="AH890" s="79"/>
      <c r="AI890" s="79"/>
      <c r="AJ890" s="79"/>
      <c r="AK890" s="79"/>
      <c r="AL890" s="79"/>
      <c r="AM890" s="79"/>
      <c r="AN890" s="79"/>
      <c r="AO890" s="79"/>
      <c r="AP890" s="79"/>
      <c r="AQ890" s="79"/>
      <c r="AR890" s="79"/>
      <c r="AS890" s="79"/>
      <c r="AT890" s="79"/>
      <c r="AU890" s="79"/>
      <c r="AV890" s="79"/>
      <c r="AW890" s="80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  <c r="BT890" s="74"/>
      <c r="BU890" s="74"/>
      <c r="EW890" s="72"/>
      <c r="EX890" s="72"/>
      <c r="EY890" s="72"/>
      <c r="EZ890" s="72"/>
      <c r="FA890" s="72"/>
      <c r="FB890" s="72"/>
      <c r="FC890" s="72"/>
      <c r="FD890" s="72"/>
      <c r="FE890" s="72"/>
      <c r="FF890" s="72"/>
      <c r="FG890" s="72"/>
      <c r="FH890" s="72"/>
      <c r="FI890" s="72"/>
      <c r="FJ890" s="72"/>
      <c r="FK890" s="72"/>
      <c r="FL890" s="72"/>
    </row>
    <row r="891" spans="24:168">
      <c r="X891" s="75"/>
      <c r="Z891" s="75"/>
      <c r="AA891" s="75"/>
      <c r="AB891" s="75"/>
      <c r="AC891" s="75"/>
      <c r="AD891" s="75"/>
      <c r="AE891" s="75"/>
      <c r="AG891" s="79"/>
      <c r="AH891" s="79"/>
      <c r="AI891" s="79"/>
      <c r="AJ891" s="79"/>
      <c r="AK891" s="79"/>
      <c r="AL891" s="79"/>
      <c r="AM891" s="79"/>
      <c r="AN891" s="79"/>
      <c r="AO891" s="79"/>
      <c r="AP891" s="79"/>
      <c r="AQ891" s="79"/>
      <c r="AR891" s="79"/>
      <c r="AS891" s="79"/>
      <c r="AT891" s="79"/>
      <c r="AU891" s="79"/>
      <c r="AV891" s="79"/>
      <c r="AW891" s="80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  <c r="BT891" s="74"/>
      <c r="BU891" s="74"/>
      <c r="EW891" s="72"/>
      <c r="EX891" s="72"/>
      <c r="EY891" s="72"/>
      <c r="EZ891" s="72"/>
      <c r="FA891" s="72"/>
      <c r="FB891" s="72"/>
      <c r="FC891" s="72"/>
      <c r="FD891" s="72"/>
      <c r="FE891" s="72"/>
      <c r="FF891" s="72"/>
      <c r="FG891" s="72"/>
      <c r="FH891" s="72"/>
      <c r="FI891" s="72"/>
      <c r="FJ891" s="72"/>
      <c r="FK891" s="72"/>
      <c r="FL891" s="72"/>
    </row>
    <row r="892" spans="24:168">
      <c r="X892" s="75"/>
      <c r="Z892" s="75"/>
      <c r="AA892" s="75"/>
      <c r="AB892" s="75"/>
      <c r="AC892" s="75"/>
      <c r="AD892" s="75"/>
      <c r="AE892" s="75"/>
      <c r="AG892" s="79"/>
      <c r="AH892" s="79"/>
      <c r="AI892" s="79"/>
      <c r="AJ892" s="79"/>
      <c r="AK892" s="79"/>
      <c r="AL892" s="79"/>
      <c r="AM892" s="79"/>
      <c r="AN892" s="79"/>
      <c r="AO892" s="79"/>
      <c r="AP892" s="79"/>
      <c r="AQ892" s="79"/>
      <c r="AR892" s="79"/>
      <c r="AS892" s="79"/>
      <c r="AT892" s="79"/>
      <c r="AU892" s="79"/>
      <c r="AV892" s="79"/>
      <c r="AW892" s="80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  <c r="BT892" s="74"/>
      <c r="BU892" s="74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</row>
    <row r="893" spans="24:168">
      <c r="X893" s="75"/>
      <c r="Z893" s="75"/>
      <c r="AA893" s="75"/>
      <c r="AB893" s="75"/>
      <c r="AC893" s="75"/>
      <c r="AD893" s="75"/>
      <c r="AE893" s="75"/>
      <c r="AG893" s="79"/>
      <c r="AH893" s="79"/>
      <c r="AI893" s="79"/>
      <c r="AJ893" s="79"/>
      <c r="AK893" s="79"/>
      <c r="AL893" s="79"/>
      <c r="AM893" s="79"/>
      <c r="AN893" s="79"/>
      <c r="AO893" s="79"/>
      <c r="AP893" s="79"/>
      <c r="AQ893" s="79"/>
      <c r="AR893" s="79"/>
      <c r="AS893" s="79"/>
      <c r="AT893" s="79"/>
      <c r="AU893" s="79"/>
      <c r="AV893" s="79"/>
      <c r="AW893" s="80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  <c r="BT893" s="74"/>
      <c r="BU893" s="74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</row>
    <row r="894" spans="24:168">
      <c r="X894" s="75"/>
      <c r="Z894" s="75"/>
      <c r="AA894" s="75"/>
      <c r="AB894" s="75"/>
      <c r="AC894" s="75"/>
      <c r="AD894" s="75"/>
      <c r="AE894" s="75"/>
      <c r="AG894" s="79"/>
      <c r="AH894" s="79"/>
      <c r="AI894" s="79"/>
      <c r="AJ894" s="79"/>
      <c r="AK894" s="79"/>
      <c r="AL894" s="79"/>
      <c r="AM894" s="79"/>
      <c r="AN894" s="79"/>
      <c r="AO894" s="79"/>
      <c r="AP894" s="79"/>
      <c r="AQ894" s="79"/>
      <c r="AR894" s="79"/>
      <c r="AS894" s="79"/>
      <c r="AT894" s="79"/>
      <c r="AU894" s="79"/>
      <c r="AV894" s="79"/>
      <c r="AW894" s="80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  <c r="BT894" s="74"/>
      <c r="BU894" s="74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</row>
    <row r="895" spans="24:168">
      <c r="X895" s="75"/>
      <c r="Z895" s="75"/>
      <c r="AA895" s="75"/>
      <c r="AB895" s="75"/>
      <c r="AC895" s="75"/>
      <c r="AD895" s="75"/>
      <c r="AE895" s="75"/>
      <c r="AG895" s="79"/>
      <c r="AH895" s="79"/>
      <c r="AI895" s="79"/>
      <c r="AJ895" s="79"/>
      <c r="AK895" s="79"/>
      <c r="AL895" s="79"/>
      <c r="AM895" s="79"/>
      <c r="AN895" s="79"/>
      <c r="AO895" s="79"/>
      <c r="AP895" s="79"/>
      <c r="AQ895" s="79"/>
      <c r="AR895" s="79"/>
      <c r="AS895" s="79"/>
      <c r="AT895" s="79"/>
      <c r="AU895" s="79"/>
      <c r="AV895" s="79"/>
      <c r="AW895" s="80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  <c r="BT895" s="74"/>
      <c r="BU895" s="74"/>
      <c r="EW895" s="72"/>
      <c r="EX895" s="72"/>
      <c r="EY895" s="72"/>
      <c r="EZ895" s="72"/>
      <c r="FA895" s="72"/>
      <c r="FB895" s="72"/>
      <c r="FC895" s="72"/>
      <c r="FD895" s="72"/>
      <c r="FE895" s="72"/>
      <c r="FF895" s="72"/>
      <c r="FG895" s="72"/>
      <c r="FH895" s="72"/>
      <c r="FI895" s="72"/>
      <c r="FJ895" s="72"/>
      <c r="FK895" s="72"/>
      <c r="FL895" s="72"/>
    </row>
    <row r="896" spans="24:168">
      <c r="X896" s="75"/>
      <c r="Z896" s="75"/>
      <c r="AA896" s="75"/>
      <c r="AB896" s="75"/>
      <c r="AC896" s="75"/>
      <c r="AD896" s="75"/>
      <c r="AE896" s="75"/>
      <c r="AG896" s="79"/>
      <c r="AH896" s="79"/>
      <c r="AI896" s="79"/>
      <c r="AJ896" s="79"/>
      <c r="AK896" s="79"/>
      <c r="AL896" s="79"/>
      <c r="AM896" s="79"/>
      <c r="AN896" s="79"/>
      <c r="AO896" s="79"/>
      <c r="AP896" s="79"/>
      <c r="AQ896" s="79"/>
      <c r="AR896" s="79"/>
      <c r="AS896" s="79"/>
      <c r="AT896" s="79"/>
      <c r="AU896" s="79"/>
      <c r="AV896" s="79"/>
      <c r="AW896" s="80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  <c r="BT896" s="74"/>
      <c r="BU896" s="74"/>
      <c r="EW896" s="72"/>
      <c r="EX896" s="72"/>
      <c r="EY896" s="72"/>
      <c r="EZ896" s="72"/>
      <c r="FA896" s="72"/>
      <c r="FB896" s="72"/>
      <c r="FC896" s="72"/>
      <c r="FD896" s="72"/>
      <c r="FE896" s="72"/>
      <c r="FF896" s="72"/>
      <c r="FG896" s="72"/>
      <c r="FH896" s="72"/>
      <c r="FI896" s="72"/>
      <c r="FJ896" s="72"/>
      <c r="FK896" s="72"/>
      <c r="FL896" s="72"/>
    </row>
    <row r="897" spans="24:168">
      <c r="X897" s="75"/>
      <c r="Z897" s="75"/>
      <c r="AA897" s="75"/>
      <c r="AB897" s="75"/>
      <c r="AC897" s="75"/>
      <c r="AD897" s="75"/>
      <c r="AE897" s="75"/>
      <c r="AG897" s="79"/>
      <c r="AH897" s="79"/>
      <c r="AI897" s="79"/>
      <c r="AJ897" s="79"/>
      <c r="AK897" s="79"/>
      <c r="AL897" s="79"/>
      <c r="AM897" s="79"/>
      <c r="AN897" s="79"/>
      <c r="AO897" s="79"/>
      <c r="AP897" s="79"/>
      <c r="AQ897" s="79"/>
      <c r="AR897" s="79"/>
      <c r="AS897" s="79"/>
      <c r="AT897" s="79"/>
      <c r="AU897" s="79"/>
      <c r="AV897" s="79"/>
      <c r="AW897" s="80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  <c r="BT897" s="74"/>
      <c r="BU897" s="74"/>
      <c r="EW897" s="72"/>
      <c r="EX897" s="72"/>
      <c r="EY897" s="72"/>
      <c r="EZ897" s="72"/>
      <c r="FA897" s="72"/>
      <c r="FB897" s="72"/>
      <c r="FC897" s="72"/>
      <c r="FD897" s="72"/>
      <c r="FE897" s="72"/>
      <c r="FF897" s="72"/>
      <c r="FG897" s="72"/>
      <c r="FH897" s="72"/>
      <c r="FI897" s="72"/>
      <c r="FJ897" s="72"/>
      <c r="FK897" s="72"/>
      <c r="FL897" s="72"/>
    </row>
    <row r="898" spans="24:168">
      <c r="X898" s="75"/>
      <c r="Z898" s="75"/>
      <c r="AA898" s="75"/>
      <c r="AB898" s="75"/>
      <c r="AC898" s="75"/>
      <c r="AD898" s="75"/>
      <c r="AE898" s="75"/>
      <c r="AG898" s="79"/>
      <c r="AH898" s="79"/>
      <c r="AI898" s="79"/>
      <c r="AJ898" s="79"/>
      <c r="AK898" s="79"/>
      <c r="AL898" s="79"/>
      <c r="AM898" s="79"/>
      <c r="AN898" s="79"/>
      <c r="AO898" s="79"/>
      <c r="AP898" s="79"/>
      <c r="AQ898" s="79"/>
      <c r="AR898" s="79"/>
      <c r="AS898" s="79"/>
      <c r="AT898" s="79"/>
      <c r="AU898" s="79"/>
      <c r="AV898" s="79"/>
      <c r="AW898" s="80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  <c r="BT898" s="74"/>
      <c r="BU898" s="74"/>
      <c r="EW898" s="72"/>
      <c r="EX898" s="72"/>
      <c r="EY898" s="72"/>
      <c r="EZ898" s="72"/>
      <c r="FA898" s="72"/>
      <c r="FB898" s="72"/>
      <c r="FC898" s="72"/>
      <c r="FD898" s="72"/>
      <c r="FE898" s="72"/>
      <c r="FF898" s="72"/>
      <c r="FG898" s="72"/>
      <c r="FH898" s="72"/>
      <c r="FI898" s="72"/>
      <c r="FJ898" s="72"/>
      <c r="FK898" s="72"/>
      <c r="FL898" s="72"/>
    </row>
    <row r="899" spans="24:168">
      <c r="X899" s="75"/>
      <c r="Z899" s="75"/>
      <c r="AA899" s="75"/>
      <c r="AB899" s="75"/>
      <c r="AC899" s="75"/>
      <c r="AD899" s="75"/>
      <c r="AE899" s="75"/>
      <c r="AG899" s="79"/>
      <c r="AH899" s="79"/>
      <c r="AI899" s="79"/>
      <c r="AJ899" s="79"/>
      <c r="AK899" s="79"/>
      <c r="AL899" s="79"/>
      <c r="AM899" s="79"/>
      <c r="AN899" s="79"/>
      <c r="AO899" s="79"/>
      <c r="AP899" s="79"/>
      <c r="AQ899" s="79"/>
      <c r="AR899" s="79"/>
      <c r="AS899" s="79"/>
      <c r="AT899" s="79"/>
      <c r="AU899" s="79"/>
      <c r="AV899" s="79"/>
      <c r="AW899" s="80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  <c r="BT899" s="74"/>
      <c r="BU899" s="74"/>
      <c r="EW899" s="72"/>
      <c r="EX899" s="72"/>
      <c r="EY899" s="72"/>
      <c r="EZ899" s="72"/>
      <c r="FA899" s="72"/>
      <c r="FB899" s="72"/>
      <c r="FC899" s="72"/>
      <c r="FD899" s="72"/>
      <c r="FE899" s="72"/>
      <c r="FF899" s="72"/>
      <c r="FG899" s="72"/>
      <c r="FH899" s="72"/>
      <c r="FI899" s="72"/>
      <c r="FJ899" s="72"/>
      <c r="FK899" s="72"/>
      <c r="FL899" s="72"/>
    </row>
    <row r="900" spans="24:168">
      <c r="X900" s="75"/>
      <c r="Z900" s="75"/>
      <c r="AA900" s="75"/>
      <c r="AB900" s="75"/>
      <c r="AC900" s="75"/>
      <c r="AD900" s="75"/>
      <c r="AE900" s="75"/>
      <c r="AG900" s="79"/>
      <c r="AH900" s="79"/>
      <c r="AI900" s="79"/>
      <c r="AJ900" s="79"/>
      <c r="AK900" s="79"/>
      <c r="AL900" s="79"/>
      <c r="AM900" s="79"/>
      <c r="AN900" s="79"/>
      <c r="AO900" s="79"/>
      <c r="AP900" s="79"/>
      <c r="AQ900" s="79"/>
      <c r="AR900" s="79"/>
      <c r="AS900" s="79"/>
      <c r="AT900" s="79"/>
      <c r="AU900" s="79"/>
      <c r="AV900" s="79"/>
      <c r="AW900" s="80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  <c r="BT900" s="74"/>
      <c r="BU900" s="74"/>
      <c r="EW900" s="72"/>
      <c r="EX900" s="72"/>
      <c r="EY900" s="72"/>
      <c r="EZ900" s="72"/>
      <c r="FA900" s="72"/>
      <c r="FB900" s="72"/>
      <c r="FC900" s="72"/>
      <c r="FD900" s="72"/>
      <c r="FE900" s="72"/>
      <c r="FF900" s="72"/>
      <c r="FG900" s="72"/>
      <c r="FH900" s="72"/>
      <c r="FI900" s="72"/>
      <c r="FJ900" s="72"/>
      <c r="FK900" s="72"/>
      <c r="FL900" s="72"/>
    </row>
    <row r="901" spans="24:168">
      <c r="X901" s="75"/>
      <c r="Z901" s="75"/>
      <c r="AA901" s="75"/>
      <c r="AB901" s="75"/>
      <c r="AC901" s="75"/>
      <c r="AD901" s="75"/>
      <c r="AE901" s="75"/>
      <c r="AG901" s="79"/>
      <c r="AH901" s="79"/>
      <c r="AI901" s="79"/>
      <c r="AJ901" s="79"/>
      <c r="AK901" s="79"/>
      <c r="AL901" s="79"/>
      <c r="AM901" s="79"/>
      <c r="AN901" s="79"/>
      <c r="AO901" s="79"/>
      <c r="AP901" s="79"/>
      <c r="AQ901" s="79"/>
      <c r="AR901" s="79"/>
      <c r="AS901" s="79"/>
      <c r="AT901" s="79"/>
      <c r="AU901" s="79"/>
      <c r="AV901" s="79"/>
      <c r="AW901" s="80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  <c r="BT901" s="74"/>
      <c r="BU901" s="74"/>
      <c r="EW901" s="72"/>
      <c r="EX901" s="72"/>
      <c r="EY901" s="72"/>
      <c r="EZ901" s="72"/>
      <c r="FA901" s="72"/>
      <c r="FB901" s="72"/>
      <c r="FC901" s="72"/>
      <c r="FD901" s="72"/>
      <c r="FE901" s="72"/>
      <c r="FF901" s="72"/>
      <c r="FG901" s="72"/>
      <c r="FH901" s="72"/>
      <c r="FI901" s="72"/>
      <c r="FJ901" s="72"/>
      <c r="FK901" s="72"/>
      <c r="FL901" s="72"/>
    </row>
    <row r="902" spans="24:168">
      <c r="X902" s="75"/>
      <c r="Z902" s="75"/>
      <c r="AA902" s="75"/>
      <c r="AB902" s="75"/>
      <c r="AC902" s="75"/>
      <c r="AD902" s="75"/>
      <c r="AE902" s="75"/>
      <c r="AG902" s="79"/>
      <c r="AH902" s="79"/>
      <c r="AI902" s="79"/>
      <c r="AJ902" s="79"/>
      <c r="AK902" s="79"/>
      <c r="AL902" s="79"/>
      <c r="AM902" s="79"/>
      <c r="AN902" s="79"/>
      <c r="AO902" s="79"/>
      <c r="AP902" s="79"/>
      <c r="AQ902" s="79"/>
      <c r="AR902" s="79"/>
      <c r="AS902" s="79"/>
      <c r="AT902" s="79"/>
      <c r="AU902" s="79"/>
      <c r="AV902" s="79"/>
      <c r="AW902" s="80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  <c r="BT902" s="74"/>
      <c r="BU902" s="74"/>
      <c r="EW902" s="72"/>
      <c r="EX902" s="72"/>
      <c r="EY902" s="72"/>
      <c r="EZ902" s="72"/>
      <c r="FA902" s="72"/>
      <c r="FB902" s="72"/>
      <c r="FC902" s="72"/>
      <c r="FD902" s="72"/>
      <c r="FE902" s="72"/>
      <c r="FF902" s="72"/>
      <c r="FG902" s="72"/>
      <c r="FH902" s="72"/>
      <c r="FI902" s="72"/>
      <c r="FJ902" s="72"/>
      <c r="FK902" s="72"/>
      <c r="FL902" s="72"/>
    </row>
    <row r="903" spans="24:168">
      <c r="X903" s="75"/>
      <c r="Z903" s="75"/>
      <c r="AA903" s="75"/>
      <c r="AB903" s="75"/>
      <c r="AC903" s="75"/>
      <c r="AD903" s="75"/>
      <c r="AE903" s="75"/>
      <c r="AG903" s="79"/>
      <c r="AH903" s="79"/>
      <c r="AI903" s="79"/>
      <c r="AJ903" s="79"/>
      <c r="AK903" s="79"/>
      <c r="AL903" s="79"/>
      <c r="AM903" s="79"/>
      <c r="AN903" s="79"/>
      <c r="AO903" s="79"/>
      <c r="AP903" s="79"/>
      <c r="AQ903" s="79"/>
      <c r="AR903" s="79"/>
      <c r="AS903" s="79"/>
      <c r="AT903" s="79"/>
      <c r="AU903" s="79"/>
      <c r="AV903" s="79"/>
      <c r="AW903" s="80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  <c r="BT903" s="74"/>
      <c r="BU903" s="74"/>
      <c r="EW903" s="72"/>
      <c r="EX903" s="72"/>
      <c r="EY903" s="72"/>
      <c r="EZ903" s="72"/>
      <c r="FA903" s="72"/>
      <c r="FB903" s="72"/>
      <c r="FC903" s="72"/>
      <c r="FD903" s="72"/>
      <c r="FE903" s="72"/>
      <c r="FF903" s="72"/>
      <c r="FG903" s="72"/>
      <c r="FH903" s="72"/>
      <c r="FI903" s="72"/>
      <c r="FJ903" s="72"/>
      <c r="FK903" s="72"/>
      <c r="FL903" s="72"/>
    </row>
    <row r="904" spans="24:168">
      <c r="X904" s="75"/>
      <c r="Z904" s="75"/>
      <c r="AA904" s="75"/>
      <c r="AB904" s="75"/>
      <c r="AC904" s="75"/>
      <c r="AD904" s="75"/>
      <c r="AE904" s="75"/>
      <c r="AG904" s="79"/>
      <c r="AH904" s="79"/>
      <c r="AI904" s="79"/>
      <c r="AJ904" s="79"/>
      <c r="AK904" s="79"/>
      <c r="AL904" s="79"/>
      <c r="AM904" s="79"/>
      <c r="AN904" s="79"/>
      <c r="AO904" s="79"/>
      <c r="AP904" s="79"/>
      <c r="AQ904" s="79"/>
      <c r="AR904" s="79"/>
      <c r="AS904" s="79"/>
      <c r="AT904" s="79"/>
      <c r="AU904" s="79"/>
      <c r="AV904" s="79"/>
      <c r="AW904" s="80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  <c r="BT904" s="74"/>
      <c r="BU904" s="74"/>
      <c r="EW904" s="72"/>
      <c r="EX904" s="72"/>
      <c r="EY904" s="72"/>
      <c r="EZ904" s="72"/>
      <c r="FA904" s="72"/>
      <c r="FB904" s="72"/>
      <c r="FC904" s="72"/>
      <c r="FD904" s="72"/>
      <c r="FE904" s="72"/>
      <c r="FF904" s="72"/>
      <c r="FG904" s="72"/>
      <c r="FH904" s="72"/>
      <c r="FI904" s="72"/>
      <c r="FJ904" s="72"/>
      <c r="FK904" s="72"/>
      <c r="FL904" s="72"/>
    </row>
    <row r="905" spans="24:168">
      <c r="X905" s="75"/>
      <c r="Z905" s="75"/>
      <c r="AA905" s="75"/>
      <c r="AB905" s="75"/>
      <c r="AC905" s="75"/>
      <c r="AD905" s="75"/>
      <c r="AE905" s="75"/>
      <c r="AG905" s="79"/>
      <c r="AH905" s="79"/>
      <c r="AI905" s="79"/>
      <c r="AJ905" s="79"/>
      <c r="AK905" s="79"/>
      <c r="AL905" s="79"/>
      <c r="AM905" s="79"/>
      <c r="AN905" s="79"/>
      <c r="AO905" s="79"/>
      <c r="AP905" s="79"/>
      <c r="AQ905" s="79"/>
      <c r="AR905" s="79"/>
      <c r="AS905" s="79"/>
      <c r="AT905" s="79"/>
      <c r="AU905" s="79"/>
      <c r="AV905" s="79"/>
      <c r="AW905" s="80"/>
      <c r="BD905" s="74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EP905" s="72"/>
      <c r="EQ905" s="72"/>
      <c r="ER905" s="72"/>
      <c r="ES905" s="72"/>
      <c r="ET905" s="72"/>
      <c r="EU905" s="72"/>
      <c r="EV905" s="72"/>
      <c r="EW905" s="72"/>
      <c r="EX905" s="72"/>
      <c r="EY905" s="72"/>
      <c r="EZ905" s="72"/>
      <c r="FA905" s="72"/>
      <c r="FB905" s="72"/>
      <c r="FC905" s="72"/>
      <c r="FD905" s="72"/>
      <c r="FE905" s="72"/>
      <c r="FF905" s="72"/>
      <c r="FG905" s="72"/>
      <c r="FH905" s="72"/>
      <c r="FI905" s="72"/>
      <c r="FJ905" s="72"/>
      <c r="FK905" s="72"/>
      <c r="FL905" s="72"/>
    </row>
    <row r="906" spans="24:168">
      <c r="X906" s="75"/>
      <c r="Z906" s="75"/>
      <c r="AA906" s="75"/>
      <c r="AB906" s="75"/>
      <c r="AC906" s="75"/>
      <c r="AD906" s="75"/>
      <c r="AE906" s="75"/>
      <c r="AG906" s="79"/>
      <c r="AH906" s="79"/>
      <c r="AI906" s="79"/>
      <c r="AJ906" s="79"/>
      <c r="AK906" s="79"/>
      <c r="AL906" s="79"/>
      <c r="AM906" s="79"/>
      <c r="AN906" s="79"/>
      <c r="AO906" s="79"/>
      <c r="AP906" s="79"/>
      <c r="AQ906" s="79"/>
      <c r="AR906" s="79"/>
      <c r="AS906" s="79"/>
      <c r="AT906" s="79"/>
      <c r="AU906" s="79"/>
      <c r="AV906" s="79"/>
      <c r="AW906" s="80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EZ906" s="72"/>
      <c r="FA906" s="72"/>
      <c r="FB906" s="72"/>
      <c r="FC906" s="72"/>
      <c r="FD906" s="72"/>
      <c r="FE906" s="72"/>
      <c r="FF906" s="72"/>
      <c r="FG906" s="72"/>
      <c r="FH906" s="72"/>
      <c r="FI906" s="72"/>
      <c r="FJ906" s="72"/>
      <c r="FK906" s="72"/>
      <c r="FL906" s="72"/>
    </row>
    <row r="907" spans="24:168">
      <c r="X907" s="75"/>
      <c r="Z907" s="75"/>
      <c r="AA907" s="75"/>
      <c r="AB907" s="75"/>
      <c r="AC907" s="75"/>
      <c r="AD907" s="75"/>
      <c r="AE907" s="75"/>
      <c r="AG907" s="79"/>
      <c r="AH907" s="79"/>
      <c r="AI907" s="79"/>
      <c r="AJ907" s="79"/>
      <c r="AK907" s="79"/>
      <c r="AL907" s="79"/>
      <c r="AM907" s="79"/>
      <c r="AN907" s="79"/>
      <c r="AO907" s="79"/>
      <c r="AP907" s="79"/>
      <c r="AQ907" s="79"/>
      <c r="AR907" s="79"/>
      <c r="AS907" s="79"/>
      <c r="AT907" s="79"/>
      <c r="AU907" s="79"/>
      <c r="AV907" s="79"/>
      <c r="AW907" s="80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  <c r="BT907" s="74"/>
      <c r="BU907" s="74"/>
      <c r="EZ907" s="72"/>
      <c r="FA907" s="72"/>
      <c r="FB907" s="72"/>
      <c r="FC907" s="72"/>
      <c r="FD907" s="72"/>
      <c r="FE907" s="72"/>
      <c r="FF907" s="72"/>
      <c r="FG907" s="72"/>
      <c r="FH907" s="72"/>
      <c r="FI907" s="72"/>
      <c r="FJ907" s="72"/>
      <c r="FK907" s="72"/>
      <c r="FL907" s="72"/>
    </row>
    <row r="908" spans="24:168">
      <c r="X908" s="75"/>
      <c r="Z908" s="75"/>
      <c r="AA908" s="75"/>
      <c r="AB908" s="75"/>
      <c r="AC908" s="75"/>
      <c r="AD908" s="75"/>
      <c r="AE908" s="75"/>
      <c r="AG908" s="79"/>
      <c r="AH908" s="79"/>
      <c r="AI908" s="79"/>
      <c r="AJ908" s="79"/>
      <c r="AK908" s="79"/>
      <c r="AL908" s="79"/>
      <c r="AM908" s="79"/>
      <c r="AN908" s="79"/>
      <c r="AO908" s="79"/>
      <c r="AP908" s="79"/>
      <c r="AQ908" s="79"/>
      <c r="AR908" s="79"/>
      <c r="AS908" s="79"/>
      <c r="AT908" s="79"/>
      <c r="AU908" s="79"/>
      <c r="AV908" s="79"/>
      <c r="AW908" s="80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74"/>
      <c r="BP908" s="74"/>
      <c r="BQ908" s="74"/>
      <c r="BR908" s="74"/>
      <c r="BS908" s="74"/>
      <c r="BT908" s="74"/>
      <c r="BU908" s="74"/>
      <c r="EZ908" s="72"/>
      <c r="FA908" s="72"/>
      <c r="FB908" s="72"/>
      <c r="FC908" s="72"/>
      <c r="FD908" s="72"/>
      <c r="FE908" s="72"/>
      <c r="FF908" s="72"/>
      <c r="FG908" s="72"/>
      <c r="FH908" s="72"/>
      <c r="FI908" s="72"/>
      <c r="FJ908" s="72"/>
      <c r="FK908" s="72"/>
      <c r="FL908" s="72"/>
    </row>
    <row r="909" spans="24:168">
      <c r="X909" s="75"/>
      <c r="Z909" s="75"/>
      <c r="AA909" s="75"/>
      <c r="AB909" s="75"/>
      <c r="AC909" s="75"/>
      <c r="AD909" s="75"/>
      <c r="AE909" s="75"/>
      <c r="AG909" s="79"/>
      <c r="AH909" s="79"/>
      <c r="AI909" s="79"/>
      <c r="AJ909" s="79"/>
      <c r="AK909" s="79"/>
      <c r="AL909" s="79"/>
      <c r="AM909" s="79"/>
      <c r="AN909" s="79"/>
      <c r="AO909" s="79"/>
      <c r="AP909" s="79"/>
      <c r="AQ909" s="79"/>
      <c r="AR909" s="79"/>
      <c r="AS909" s="79"/>
      <c r="AT909" s="79"/>
      <c r="AU909" s="79"/>
      <c r="AV909" s="79"/>
      <c r="AW909" s="80"/>
      <c r="BD909" s="74"/>
      <c r="BE909" s="74"/>
      <c r="BF909" s="74"/>
      <c r="BG909" s="74"/>
      <c r="BH909" s="74"/>
      <c r="BI909" s="74"/>
      <c r="BJ909" s="74"/>
      <c r="BK909" s="74"/>
      <c r="BL909" s="74"/>
      <c r="BM909" s="74"/>
      <c r="BN909" s="74"/>
      <c r="BO909" s="74"/>
      <c r="BP909" s="74"/>
      <c r="BQ909" s="74"/>
      <c r="BR909" s="74"/>
      <c r="BS909" s="74"/>
      <c r="BT909" s="74"/>
      <c r="BU909" s="74"/>
      <c r="EZ909" s="72"/>
      <c r="FA909" s="72"/>
      <c r="FB909" s="72"/>
      <c r="FC909" s="72"/>
      <c r="FD909" s="72"/>
      <c r="FE909" s="72"/>
      <c r="FF909" s="72"/>
      <c r="FG909" s="72"/>
      <c r="FH909" s="72"/>
      <c r="FI909" s="72"/>
      <c r="FJ909" s="72"/>
      <c r="FK909" s="72"/>
      <c r="FL909" s="72"/>
    </row>
    <row r="910" spans="24:168">
      <c r="X910" s="75"/>
      <c r="Z910" s="75"/>
      <c r="AA910" s="75"/>
      <c r="AB910" s="75"/>
      <c r="AC910" s="75"/>
      <c r="AD910" s="75"/>
      <c r="AE910" s="75"/>
      <c r="AG910" s="79"/>
      <c r="AH910" s="79"/>
      <c r="AI910" s="79"/>
      <c r="AJ910" s="79"/>
      <c r="AK910" s="79"/>
      <c r="AL910" s="79"/>
      <c r="AM910" s="79"/>
      <c r="AN910" s="79"/>
      <c r="AO910" s="79"/>
      <c r="AP910" s="79"/>
      <c r="AQ910" s="79"/>
      <c r="AR910" s="79"/>
      <c r="AS910" s="79"/>
      <c r="AT910" s="79"/>
      <c r="AU910" s="79"/>
      <c r="AV910" s="79"/>
      <c r="AW910" s="80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74"/>
      <c r="BP910" s="74"/>
      <c r="BQ910" s="74"/>
      <c r="BR910" s="74"/>
      <c r="BS910" s="74"/>
      <c r="BT910" s="74"/>
      <c r="BU910" s="74"/>
      <c r="EZ910" s="72"/>
      <c r="FA910" s="72"/>
      <c r="FB910" s="72"/>
      <c r="FC910" s="72"/>
      <c r="FD910" s="72"/>
      <c r="FE910" s="72"/>
      <c r="FF910" s="72"/>
      <c r="FG910" s="72"/>
      <c r="FH910" s="72"/>
      <c r="FI910" s="72"/>
      <c r="FJ910" s="72"/>
      <c r="FK910" s="72"/>
      <c r="FL910" s="72"/>
    </row>
    <row r="911" spans="24:168">
      <c r="X911" s="75"/>
      <c r="Z911" s="75"/>
      <c r="AA911" s="75"/>
      <c r="AB911" s="75"/>
      <c r="AC911" s="75"/>
      <c r="AD911" s="75"/>
      <c r="AE911" s="75"/>
      <c r="AG911" s="79"/>
      <c r="AH911" s="79"/>
      <c r="AI911" s="79"/>
      <c r="AJ911" s="79"/>
      <c r="AK911" s="79"/>
      <c r="AL911" s="79"/>
      <c r="AM911" s="79"/>
      <c r="AN911" s="79"/>
      <c r="AO911" s="79"/>
      <c r="AP911" s="79"/>
      <c r="AQ911" s="79"/>
      <c r="AR911" s="79"/>
      <c r="AS911" s="79"/>
      <c r="AT911" s="79"/>
      <c r="AU911" s="79"/>
      <c r="AV911" s="79"/>
      <c r="AW911" s="80"/>
      <c r="BD911" s="74"/>
      <c r="BE911" s="74"/>
      <c r="BF911" s="74"/>
      <c r="BG911" s="74"/>
      <c r="BH911" s="74"/>
      <c r="BI911" s="74"/>
      <c r="BJ911" s="74"/>
      <c r="BK911" s="74"/>
      <c r="BL911" s="74"/>
      <c r="BM911" s="74"/>
      <c r="BN911" s="74"/>
      <c r="BO911" s="74"/>
      <c r="BP911" s="74"/>
      <c r="BQ911" s="74"/>
      <c r="BR911" s="74"/>
      <c r="BS911" s="74"/>
      <c r="BT911" s="74"/>
      <c r="BU911" s="74"/>
      <c r="EZ911" s="72"/>
      <c r="FA911" s="72"/>
      <c r="FB911" s="72"/>
      <c r="FC911" s="72"/>
      <c r="FD911" s="72"/>
      <c r="FE911" s="72"/>
      <c r="FF911" s="72"/>
      <c r="FG911" s="72"/>
      <c r="FH911" s="72"/>
      <c r="FI911" s="72"/>
      <c r="FJ911" s="72"/>
      <c r="FK911" s="72"/>
      <c r="FL911" s="72"/>
    </row>
    <row r="912" spans="24:168">
      <c r="X912" s="75"/>
      <c r="Z912" s="75"/>
      <c r="AA912" s="75"/>
      <c r="AB912" s="75"/>
      <c r="AC912" s="75"/>
      <c r="AD912" s="75"/>
      <c r="AE912" s="75"/>
      <c r="AG912" s="79"/>
      <c r="AH912" s="79"/>
      <c r="AI912" s="79"/>
      <c r="AJ912" s="79"/>
      <c r="AK912" s="79"/>
      <c r="AL912" s="79"/>
      <c r="AM912" s="79"/>
      <c r="AN912" s="79"/>
      <c r="AO912" s="79"/>
      <c r="AP912" s="79"/>
      <c r="AQ912" s="79"/>
      <c r="AR912" s="79"/>
      <c r="AS912" s="79"/>
      <c r="AT912" s="79"/>
      <c r="AU912" s="79"/>
      <c r="AV912" s="79"/>
      <c r="AW912" s="80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74"/>
      <c r="BP912" s="74"/>
      <c r="BQ912" s="74"/>
      <c r="BR912" s="74"/>
      <c r="BS912" s="74"/>
      <c r="BT912" s="74"/>
      <c r="BU912" s="74"/>
      <c r="EZ912" s="72"/>
      <c r="FA912" s="72"/>
      <c r="FB912" s="72"/>
      <c r="FC912" s="72"/>
      <c r="FD912" s="72"/>
      <c r="FE912" s="72"/>
      <c r="FF912" s="72"/>
      <c r="FG912" s="72"/>
      <c r="FH912" s="72"/>
      <c r="FI912" s="72"/>
      <c r="FJ912" s="72"/>
      <c r="FK912" s="72"/>
      <c r="FL912" s="72"/>
    </row>
    <row r="913" spans="24:168">
      <c r="X913" s="75"/>
      <c r="Z913" s="75"/>
      <c r="AA913" s="75"/>
      <c r="AB913" s="75"/>
      <c r="AC913" s="75"/>
      <c r="AD913" s="75"/>
      <c r="AE913" s="75"/>
      <c r="AG913" s="79"/>
      <c r="AH913" s="79"/>
      <c r="AI913" s="79"/>
      <c r="AJ913" s="79"/>
      <c r="AK913" s="79"/>
      <c r="AL913" s="79"/>
      <c r="AM913" s="79"/>
      <c r="AN913" s="79"/>
      <c r="AO913" s="79"/>
      <c r="AP913" s="79"/>
      <c r="AQ913" s="79"/>
      <c r="AR913" s="79"/>
      <c r="AS913" s="79"/>
      <c r="AT913" s="79"/>
      <c r="AU913" s="79"/>
      <c r="AV913" s="79"/>
      <c r="AW913" s="80"/>
      <c r="BD913" s="74"/>
      <c r="BE913" s="74"/>
      <c r="BF913" s="74"/>
      <c r="BG913" s="74"/>
      <c r="BH913" s="74"/>
      <c r="BI913" s="74"/>
      <c r="BJ913" s="74"/>
      <c r="BK913" s="74"/>
      <c r="BL913" s="74"/>
      <c r="BM913" s="74"/>
      <c r="BN913" s="74"/>
      <c r="BO913" s="74"/>
      <c r="BP913" s="74"/>
      <c r="BQ913" s="74"/>
      <c r="BR913" s="74"/>
      <c r="BS913" s="74"/>
      <c r="BT913" s="74"/>
      <c r="BU913" s="74"/>
      <c r="EZ913" s="72"/>
      <c r="FA913" s="72"/>
      <c r="FB913" s="72"/>
      <c r="FC913" s="72"/>
      <c r="FD913" s="72"/>
      <c r="FE913" s="72"/>
      <c r="FF913" s="72"/>
      <c r="FG913" s="72"/>
      <c r="FH913" s="72"/>
      <c r="FI913" s="72"/>
      <c r="FJ913" s="72"/>
      <c r="FK913" s="72"/>
      <c r="FL913" s="72"/>
    </row>
    <row r="914" spans="24:168">
      <c r="X914" s="75"/>
      <c r="Z914" s="75"/>
      <c r="AA914" s="75"/>
      <c r="AB914" s="75"/>
      <c r="AC914" s="75"/>
      <c r="AD914" s="75"/>
      <c r="AE914" s="75"/>
      <c r="AG914" s="79"/>
      <c r="AH914" s="79"/>
      <c r="AI914" s="79"/>
      <c r="AJ914" s="79"/>
      <c r="AK914" s="79"/>
      <c r="AL914" s="79"/>
      <c r="AM914" s="79"/>
      <c r="AN914" s="79"/>
      <c r="AO914" s="79"/>
      <c r="AP914" s="79"/>
      <c r="AQ914" s="79"/>
      <c r="AR914" s="79"/>
      <c r="AS914" s="79"/>
      <c r="AT914" s="79"/>
      <c r="AU914" s="79"/>
      <c r="AV914" s="79"/>
      <c r="AW914" s="80"/>
      <c r="BD914" s="74"/>
      <c r="BE914" s="74"/>
      <c r="BF914" s="74"/>
      <c r="BG914" s="74"/>
      <c r="BH914" s="74"/>
      <c r="BI914" s="74"/>
      <c r="BJ914" s="74"/>
      <c r="BK914" s="74"/>
      <c r="BL914" s="74"/>
      <c r="BM914" s="74"/>
      <c r="BN914" s="74"/>
      <c r="BO914" s="74"/>
      <c r="BP914" s="74"/>
      <c r="BQ914" s="74"/>
      <c r="BR914" s="74"/>
      <c r="BS914" s="74"/>
      <c r="BT914" s="74"/>
      <c r="BU914" s="74"/>
      <c r="EZ914" s="72"/>
      <c r="FA914" s="72"/>
      <c r="FB914" s="72"/>
      <c r="FC914" s="72"/>
      <c r="FD914" s="72"/>
      <c r="FE914" s="72"/>
      <c r="FF914" s="72"/>
      <c r="FG914" s="72"/>
      <c r="FH914" s="72"/>
      <c r="FI914" s="72"/>
      <c r="FJ914" s="72"/>
      <c r="FK914" s="72"/>
      <c r="FL914" s="72"/>
    </row>
    <row r="915" spans="24:168">
      <c r="X915" s="75"/>
      <c r="Z915" s="75"/>
      <c r="AA915" s="75"/>
      <c r="AB915" s="75"/>
      <c r="AC915" s="75"/>
      <c r="AD915" s="75"/>
      <c r="AE915" s="75"/>
      <c r="AG915" s="79"/>
      <c r="AH915" s="79"/>
      <c r="AI915" s="79"/>
      <c r="AJ915" s="79"/>
      <c r="AK915" s="79"/>
      <c r="AL915" s="79"/>
      <c r="AM915" s="79"/>
      <c r="AN915" s="79"/>
      <c r="AO915" s="79"/>
      <c r="AP915" s="79"/>
      <c r="AQ915" s="79"/>
      <c r="AR915" s="79"/>
      <c r="AS915" s="79"/>
      <c r="AT915" s="79"/>
      <c r="AU915" s="79"/>
      <c r="AV915" s="74"/>
      <c r="AW915" s="74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  <c r="BT915" s="74"/>
      <c r="BU915" s="74"/>
      <c r="EZ915" s="72"/>
      <c r="FA915" s="72"/>
      <c r="FB915" s="72"/>
      <c r="FC915" s="72"/>
      <c r="FD915" s="72"/>
      <c r="FE915" s="72"/>
      <c r="FF915" s="72"/>
      <c r="FG915" s="72"/>
      <c r="FH915" s="72"/>
      <c r="FI915" s="72"/>
      <c r="FJ915" s="72"/>
      <c r="FK915" s="72"/>
      <c r="FL915" s="72"/>
    </row>
    <row r="916" spans="24:168">
      <c r="X916" s="75"/>
      <c r="Z916" s="75"/>
      <c r="AA916" s="75"/>
      <c r="AB916" s="75"/>
      <c r="AC916" s="75"/>
      <c r="AD916" s="75"/>
      <c r="AE916" s="75"/>
      <c r="AG916" s="79"/>
      <c r="AH916" s="79"/>
      <c r="AI916" s="79"/>
      <c r="AJ916" s="79"/>
      <c r="AK916" s="79"/>
      <c r="AL916" s="79"/>
      <c r="AM916" s="79"/>
      <c r="AN916" s="79"/>
      <c r="AO916" s="79"/>
      <c r="AP916" s="79"/>
      <c r="AQ916" s="79"/>
      <c r="AR916" s="79"/>
      <c r="AS916" s="79"/>
      <c r="AT916" s="79"/>
      <c r="AU916" s="79"/>
      <c r="AV916" s="79"/>
      <c r="BD916" s="74"/>
      <c r="BE916" s="74"/>
      <c r="BF916" s="74"/>
      <c r="BG916" s="74"/>
      <c r="BH916" s="74"/>
      <c r="BI916" s="74"/>
      <c r="BJ916" s="74"/>
      <c r="BK916" s="74"/>
      <c r="BL916" s="74"/>
      <c r="BM916" s="74"/>
      <c r="BN916" s="74"/>
      <c r="BO916" s="74"/>
      <c r="BP916" s="74"/>
      <c r="BQ916" s="74"/>
      <c r="BR916" s="74"/>
      <c r="BS916" s="74"/>
      <c r="BT916" s="74"/>
      <c r="BU916" s="74"/>
      <c r="EZ916" s="72"/>
      <c r="FA916" s="72"/>
      <c r="FB916" s="72"/>
      <c r="FC916" s="72"/>
      <c r="FD916" s="72"/>
      <c r="FE916" s="72"/>
      <c r="FF916" s="72"/>
      <c r="FG916" s="72"/>
      <c r="FH916" s="72"/>
      <c r="FI916" s="72"/>
      <c r="FJ916" s="72"/>
      <c r="FK916" s="72"/>
      <c r="FL916" s="72"/>
    </row>
    <row r="917" spans="24:168">
      <c r="X917" s="75"/>
      <c r="Z917" s="75"/>
      <c r="AA917" s="75"/>
      <c r="AB917" s="75"/>
      <c r="AC917" s="75"/>
      <c r="AD917" s="75"/>
      <c r="AE917" s="75"/>
      <c r="AG917" s="79"/>
      <c r="AH917" s="79"/>
      <c r="AI917" s="79"/>
      <c r="AJ917" s="79"/>
      <c r="AK917" s="79"/>
      <c r="AL917" s="79"/>
      <c r="AM917" s="79"/>
      <c r="AN917" s="79"/>
      <c r="AO917" s="79"/>
      <c r="AP917" s="79"/>
      <c r="AQ917" s="79"/>
      <c r="AR917" s="79"/>
      <c r="AS917" s="79"/>
      <c r="AT917" s="79"/>
      <c r="AU917" s="79"/>
      <c r="AV917" s="79"/>
      <c r="BB917" s="74"/>
      <c r="BC917" s="74"/>
      <c r="BD917" s="74"/>
      <c r="BE917" s="74"/>
      <c r="BF917" s="74"/>
      <c r="BG917" s="74"/>
      <c r="BH917" s="74"/>
      <c r="BI917" s="74"/>
      <c r="BJ917" s="74"/>
      <c r="BK917" s="74"/>
      <c r="BL917" s="74"/>
      <c r="BM917" s="74"/>
      <c r="BN917" s="74"/>
      <c r="BO917" s="74"/>
      <c r="BP917" s="74"/>
      <c r="BQ917" s="74"/>
      <c r="BR917" s="74"/>
      <c r="BS917" s="74"/>
      <c r="BT917" s="74"/>
      <c r="BU917" s="74"/>
      <c r="EZ917" s="72"/>
      <c r="FA917" s="72"/>
      <c r="FB917" s="72"/>
      <c r="FC917" s="72"/>
      <c r="FD917" s="72"/>
      <c r="FE917" s="72"/>
      <c r="FF917" s="72"/>
      <c r="FG917" s="72"/>
      <c r="FH917" s="72"/>
      <c r="FI917" s="72"/>
      <c r="FJ917" s="72"/>
      <c r="FK917" s="72"/>
      <c r="FL917" s="72"/>
    </row>
    <row r="918" spans="24:168">
      <c r="X918" s="75"/>
      <c r="Z918" s="75"/>
      <c r="AA918" s="75"/>
      <c r="AB918" s="75"/>
      <c r="AC918" s="75"/>
      <c r="AD918" s="75"/>
      <c r="AE918" s="75"/>
      <c r="AG918" s="79"/>
      <c r="AH918" s="79"/>
      <c r="AI918" s="79"/>
      <c r="AJ918" s="79"/>
      <c r="AK918" s="79"/>
      <c r="AL918" s="79"/>
      <c r="AM918" s="79"/>
      <c r="AN918" s="79"/>
      <c r="AO918" s="79"/>
      <c r="AP918" s="79"/>
      <c r="AQ918" s="79"/>
      <c r="AR918" s="79"/>
      <c r="AS918" s="79"/>
      <c r="AT918" s="79"/>
      <c r="AU918" s="79"/>
      <c r="AV918" s="79"/>
      <c r="BG918" s="74"/>
      <c r="BH918" s="74"/>
      <c r="BI918" s="74"/>
      <c r="BJ918" s="74"/>
      <c r="BK918" s="74"/>
      <c r="BL918" s="74"/>
      <c r="BM918" s="74"/>
      <c r="BN918" s="74"/>
      <c r="BO918" s="74"/>
      <c r="BP918" s="74"/>
      <c r="BQ918" s="74"/>
      <c r="BR918" s="74"/>
      <c r="BS918" s="74"/>
      <c r="BT918" s="74"/>
      <c r="BU918" s="74"/>
      <c r="EZ918" s="72"/>
      <c r="FA918" s="72"/>
      <c r="FB918" s="72"/>
      <c r="FC918" s="72"/>
      <c r="FD918" s="72"/>
      <c r="FE918" s="72"/>
      <c r="FF918" s="72"/>
      <c r="FG918" s="72"/>
      <c r="FH918" s="72"/>
      <c r="FI918" s="72"/>
      <c r="FJ918" s="72"/>
      <c r="FK918" s="72"/>
      <c r="FL918" s="72"/>
    </row>
    <row r="919" spans="24:168">
      <c r="X919" s="75"/>
      <c r="Z919" s="75"/>
      <c r="AA919" s="75"/>
      <c r="AB919" s="75"/>
      <c r="AC919" s="75"/>
      <c r="AD919" s="75"/>
      <c r="AE919" s="75"/>
      <c r="AG919" s="79"/>
      <c r="AH919" s="79"/>
      <c r="AI919" s="79"/>
      <c r="AJ919" s="79"/>
      <c r="AK919" s="79"/>
      <c r="AL919" s="79"/>
      <c r="AM919" s="79"/>
      <c r="AN919" s="79"/>
      <c r="AO919" s="79"/>
      <c r="AP919" s="79"/>
      <c r="AQ919" s="79"/>
      <c r="AR919" s="79"/>
      <c r="AS919" s="79"/>
      <c r="AT919" s="79"/>
      <c r="AU919" s="79"/>
      <c r="AV919" s="79"/>
      <c r="AZ919" s="74"/>
      <c r="BG919" s="74"/>
      <c r="BH919" s="74"/>
      <c r="BI919" s="74"/>
      <c r="BJ919" s="74"/>
      <c r="BK919" s="74"/>
      <c r="BL919" s="74"/>
      <c r="BM919" s="74"/>
      <c r="BN919" s="74"/>
      <c r="BO919" s="74"/>
      <c r="BP919" s="74"/>
      <c r="BQ919" s="74"/>
      <c r="BR919" s="74"/>
      <c r="BS919" s="74"/>
      <c r="BT919" s="74"/>
      <c r="BU919" s="74"/>
      <c r="EZ919" s="72"/>
      <c r="FA919" s="72"/>
      <c r="FB919" s="72"/>
      <c r="FC919" s="72"/>
      <c r="FD919" s="72"/>
      <c r="FE919" s="72"/>
      <c r="FF919" s="72"/>
      <c r="FG919" s="72"/>
      <c r="FH919" s="72"/>
      <c r="FI919" s="72"/>
      <c r="FJ919" s="72"/>
      <c r="FK919" s="72"/>
      <c r="FL919" s="72"/>
    </row>
    <row r="920" spans="24:168">
      <c r="X920" s="75"/>
      <c r="Z920" s="75"/>
      <c r="AA920" s="75"/>
      <c r="AB920" s="75"/>
      <c r="AC920" s="75"/>
      <c r="AD920" s="75"/>
      <c r="AE920" s="75"/>
      <c r="AG920" s="79"/>
      <c r="AH920" s="79"/>
      <c r="AI920" s="79"/>
      <c r="AJ920" s="79"/>
      <c r="AK920" s="79"/>
      <c r="AL920" s="79"/>
      <c r="AM920" s="79"/>
      <c r="AN920" s="79"/>
      <c r="AO920" s="79"/>
      <c r="AP920" s="79"/>
      <c r="AQ920" s="79"/>
      <c r="AR920" s="79"/>
      <c r="AS920" s="79"/>
      <c r="AT920" s="79"/>
      <c r="AU920" s="79"/>
      <c r="AV920" s="79"/>
      <c r="AX920" s="74"/>
      <c r="AY920" s="74"/>
      <c r="AZ920" s="80"/>
      <c r="BA920" s="74"/>
      <c r="BG920" s="74"/>
      <c r="BH920" s="74"/>
      <c r="BI920" s="74"/>
      <c r="BJ920" s="74"/>
      <c r="BK920" s="74"/>
      <c r="BL920" s="74"/>
      <c r="BM920" s="74"/>
      <c r="BN920" s="74"/>
      <c r="BO920" s="74"/>
      <c r="BP920" s="74"/>
      <c r="BQ920" s="74"/>
      <c r="BR920" s="74"/>
      <c r="BS920" s="74"/>
      <c r="BT920" s="74"/>
      <c r="BU920" s="74"/>
      <c r="EZ920" s="72"/>
      <c r="FA920" s="72"/>
      <c r="FB920" s="72"/>
      <c r="FC920" s="72"/>
      <c r="FD920" s="72"/>
      <c r="FE920" s="72"/>
      <c r="FF920" s="72"/>
      <c r="FG920" s="72"/>
      <c r="FH920" s="72"/>
      <c r="FI920" s="72"/>
      <c r="FJ920" s="72"/>
      <c r="FK920" s="72"/>
      <c r="FL920" s="72"/>
    </row>
    <row r="921" spans="24:168">
      <c r="X921" s="75"/>
      <c r="Z921" s="75"/>
      <c r="AA921" s="75"/>
      <c r="AB921" s="75"/>
      <c r="AC921" s="75"/>
      <c r="AD921" s="75"/>
      <c r="AE921" s="75"/>
      <c r="AG921" s="79"/>
      <c r="AH921" s="79"/>
      <c r="AI921" s="79"/>
      <c r="AJ921" s="79"/>
      <c r="AK921" s="79"/>
      <c r="AL921" s="79"/>
      <c r="AM921" s="79"/>
      <c r="AN921" s="79"/>
      <c r="AO921" s="79"/>
      <c r="AP921" s="79"/>
      <c r="AQ921" s="79"/>
      <c r="AR921" s="79"/>
      <c r="AS921" s="79"/>
      <c r="AT921" s="79"/>
      <c r="AU921" s="79"/>
      <c r="AV921" s="79"/>
      <c r="AZ921" s="80"/>
      <c r="BG921" s="74"/>
      <c r="BH921" s="74"/>
      <c r="BI921" s="74"/>
      <c r="BJ921" s="74"/>
      <c r="BK921" s="74"/>
      <c r="BL921" s="74"/>
      <c r="BM921" s="74"/>
      <c r="BN921" s="74"/>
      <c r="BO921" s="74"/>
      <c r="BP921" s="74"/>
      <c r="BQ921" s="74"/>
      <c r="BR921" s="74"/>
      <c r="BS921" s="74"/>
      <c r="BT921" s="74"/>
      <c r="BU921" s="74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</row>
    <row r="922" spans="24:168">
      <c r="X922" s="75"/>
      <c r="Z922" s="75"/>
      <c r="AA922" s="75"/>
      <c r="AB922" s="75"/>
      <c r="AC922" s="75"/>
      <c r="AD922" s="75"/>
      <c r="AE922" s="75"/>
      <c r="AG922" s="79"/>
      <c r="AH922" s="79"/>
      <c r="AI922" s="79"/>
      <c r="AJ922" s="79"/>
      <c r="AK922" s="79"/>
      <c r="AL922" s="79"/>
      <c r="AM922" s="79"/>
      <c r="AN922" s="79"/>
      <c r="AO922" s="79"/>
      <c r="AP922" s="79"/>
      <c r="AQ922" s="79"/>
      <c r="AR922" s="79"/>
      <c r="AS922" s="79"/>
      <c r="AT922" s="79"/>
      <c r="AU922" s="79"/>
      <c r="AV922" s="79"/>
      <c r="AZ922" s="80"/>
      <c r="BG922" s="74"/>
      <c r="BH922" s="74"/>
      <c r="BI922" s="74"/>
      <c r="BJ922" s="74"/>
      <c r="BK922" s="74"/>
      <c r="BL922" s="74"/>
      <c r="BM922" s="74"/>
      <c r="BN922" s="74"/>
      <c r="BO922" s="74"/>
      <c r="BP922" s="74"/>
      <c r="BQ922" s="74"/>
      <c r="BR922" s="74"/>
      <c r="BS922" s="74"/>
      <c r="BT922" s="74"/>
      <c r="BU922" s="74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</row>
    <row r="923" spans="24:168">
      <c r="X923" s="75"/>
      <c r="Z923" s="75"/>
      <c r="AA923" s="75"/>
      <c r="AB923" s="75"/>
      <c r="AC923" s="75"/>
      <c r="AD923" s="75"/>
      <c r="AE923" s="75"/>
      <c r="AG923" s="79"/>
      <c r="AH923" s="79"/>
      <c r="AI923" s="79"/>
      <c r="AJ923" s="79"/>
      <c r="AK923" s="79"/>
      <c r="AL923" s="79"/>
      <c r="AM923" s="79"/>
      <c r="AN923" s="79"/>
      <c r="AO923" s="79"/>
      <c r="AP923" s="79"/>
      <c r="AQ923" s="79"/>
      <c r="AR923" s="79"/>
      <c r="AS923" s="79"/>
      <c r="AT923" s="79"/>
      <c r="AU923" s="79"/>
      <c r="AV923" s="79"/>
      <c r="AZ923" s="80"/>
      <c r="BG923" s="74"/>
      <c r="BH923" s="74"/>
      <c r="BI923" s="74"/>
      <c r="BJ923" s="74"/>
      <c r="BK923" s="74"/>
      <c r="BL923" s="74"/>
      <c r="BM923" s="74"/>
      <c r="BN923" s="74"/>
      <c r="BO923" s="74"/>
      <c r="BP923" s="74"/>
      <c r="BQ923" s="74"/>
      <c r="BR923" s="74"/>
      <c r="BS923" s="74"/>
      <c r="BT923" s="74"/>
      <c r="BU923" s="74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</row>
    <row r="924" spans="24:168">
      <c r="X924" s="75"/>
      <c r="Z924" s="75"/>
      <c r="AA924" s="75"/>
      <c r="AB924" s="75"/>
      <c r="AC924" s="75"/>
      <c r="AD924" s="75"/>
      <c r="AE924" s="75"/>
      <c r="AG924" s="79"/>
      <c r="AH924" s="79"/>
      <c r="AI924" s="79"/>
      <c r="AJ924" s="79"/>
      <c r="AK924" s="79"/>
      <c r="AL924" s="79"/>
      <c r="AM924" s="79"/>
      <c r="AN924" s="79"/>
      <c r="AO924" s="79"/>
      <c r="AP924" s="79"/>
      <c r="AQ924" s="79"/>
      <c r="AR924" s="79"/>
      <c r="AS924" s="79"/>
      <c r="AT924" s="79"/>
      <c r="AU924" s="79"/>
      <c r="AV924" s="79"/>
      <c r="AZ924" s="80"/>
      <c r="BG924" s="74"/>
      <c r="BH924" s="74"/>
      <c r="BI924" s="74"/>
      <c r="BJ924" s="74"/>
      <c r="BK924" s="74"/>
      <c r="BL924" s="74"/>
      <c r="BM924" s="74"/>
      <c r="BN924" s="74"/>
      <c r="BO924" s="74"/>
      <c r="BP924" s="74"/>
      <c r="BQ924" s="74"/>
      <c r="BR924" s="74"/>
      <c r="BS924" s="74"/>
      <c r="BT924" s="74"/>
      <c r="BU924" s="74"/>
      <c r="EZ924" s="72"/>
      <c r="FA924" s="72"/>
      <c r="FB924" s="72"/>
      <c r="FC924" s="72"/>
      <c r="FD924" s="72"/>
      <c r="FE924" s="72"/>
      <c r="FF924" s="72"/>
      <c r="FG924" s="72"/>
      <c r="FH924" s="72"/>
      <c r="FI924" s="72"/>
      <c r="FJ924" s="72"/>
      <c r="FK924" s="72"/>
      <c r="FL924" s="72"/>
    </row>
    <row r="925" spans="24:168">
      <c r="X925" s="75"/>
      <c r="Z925" s="75"/>
      <c r="AA925" s="75"/>
      <c r="AB925" s="75"/>
      <c r="AC925" s="75"/>
      <c r="AD925" s="75"/>
      <c r="AE925" s="75"/>
      <c r="AG925" s="79"/>
      <c r="AH925" s="79"/>
      <c r="AI925" s="79"/>
      <c r="AJ925" s="79"/>
      <c r="AK925" s="79"/>
      <c r="AL925" s="79"/>
      <c r="AM925" s="79"/>
      <c r="AN925" s="79"/>
      <c r="AO925" s="79"/>
      <c r="AP925" s="79"/>
      <c r="AQ925" s="79"/>
      <c r="AR925" s="79"/>
      <c r="AS925" s="79"/>
      <c r="AT925" s="79"/>
      <c r="AU925" s="79"/>
      <c r="AV925" s="79"/>
      <c r="AZ925" s="80"/>
      <c r="BG925" s="74"/>
      <c r="BH925" s="74"/>
      <c r="BI925" s="74"/>
      <c r="BJ925" s="74"/>
      <c r="BK925" s="74"/>
      <c r="BL925" s="74"/>
      <c r="BM925" s="74"/>
      <c r="BN925" s="74"/>
      <c r="BO925" s="74"/>
      <c r="BP925" s="74"/>
      <c r="BQ925" s="74"/>
      <c r="BR925" s="74"/>
      <c r="BS925" s="74"/>
      <c r="BT925" s="74"/>
      <c r="BU925" s="74"/>
      <c r="EZ925" s="72"/>
      <c r="FA925" s="72"/>
      <c r="FB925" s="72"/>
      <c r="FC925" s="72"/>
      <c r="FD925" s="72"/>
      <c r="FE925" s="72"/>
      <c r="FF925" s="72"/>
      <c r="FG925" s="72"/>
      <c r="FH925" s="72"/>
      <c r="FI925" s="72"/>
      <c r="FJ925" s="72"/>
      <c r="FK925" s="72"/>
      <c r="FL925" s="72"/>
    </row>
    <row r="926" spans="24:168">
      <c r="X926" s="75"/>
      <c r="Z926" s="75"/>
      <c r="AA926" s="75"/>
      <c r="AB926" s="75"/>
      <c r="AC926" s="75"/>
      <c r="AD926" s="75"/>
      <c r="AE926" s="75"/>
      <c r="AG926" s="79"/>
      <c r="AH926" s="79"/>
      <c r="AI926" s="79"/>
      <c r="AJ926" s="79"/>
      <c r="AK926" s="79"/>
      <c r="AL926" s="79"/>
      <c r="AM926" s="79"/>
      <c r="AN926" s="79"/>
      <c r="AO926" s="79"/>
      <c r="AP926" s="79"/>
      <c r="AQ926" s="79"/>
      <c r="AR926" s="79"/>
      <c r="AS926" s="79"/>
      <c r="AT926" s="79"/>
      <c r="AU926" s="79"/>
      <c r="AV926" s="79"/>
      <c r="AZ926" s="80"/>
      <c r="BG926" s="74"/>
      <c r="BH926" s="74"/>
      <c r="BI926" s="74"/>
      <c r="BJ926" s="74"/>
      <c r="BK926" s="74"/>
      <c r="BL926" s="74"/>
      <c r="BM926" s="74"/>
      <c r="BN926" s="74"/>
      <c r="BO926" s="74"/>
      <c r="BP926" s="74"/>
      <c r="BQ926" s="74"/>
      <c r="BR926" s="74"/>
      <c r="BS926" s="74"/>
      <c r="BT926" s="74"/>
      <c r="BU926" s="74"/>
      <c r="EZ926" s="72"/>
      <c r="FA926" s="72"/>
      <c r="FB926" s="72"/>
      <c r="FC926" s="72"/>
      <c r="FD926" s="72"/>
      <c r="FE926" s="72"/>
      <c r="FF926" s="72"/>
      <c r="FG926" s="72"/>
      <c r="FH926" s="72"/>
      <c r="FI926" s="72"/>
      <c r="FJ926" s="72"/>
      <c r="FK926" s="72"/>
      <c r="FL926" s="72"/>
    </row>
    <row r="927" spans="24:168">
      <c r="X927" s="75"/>
      <c r="Z927" s="75"/>
      <c r="AA927" s="75"/>
      <c r="AB927" s="75"/>
      <c r="AC927" s="75"/>
      <c r="AD927" s="75"/>
      <c r="AE927" s="75"/>
      <c r="AG927" s="79"/>
      <c r="AH927" s="79"/>
      <c r="AI927" s="79"/>
      <c r="AJ927" s="79"/>
      <c r="AK927" s="79"/>
      <c r="AL927" s="79"/>
      <c r="AM927" s="79"/>
      <c r="AN927" s="79"/>
      <c r="AO927" s="79"/>
      <c r="AP927" s="79"/>
      <c r="AQ927" s="79"/>
      <c r="AR927" s="79"/>
      <c r="AS927" s="79"/>
      <c r="AT927" s="79"/>
      <c r="AU927" s="79"/>
      <c r="AV927" s="79"/>
      <c r="AZ927" s="80"/>
      <c r="BG927" s="74"/>
      <c r="BH927" s="74"/>
      <c r="BI927" s="74"/>
      <c r="BJ927" s="74"/>
      <c r="BK927" s="74"/>
      <c r="BL927" s="74"/>
      <c r="BM927" s="74"/>
      <c r="BN927" s="74"/>
      <c r="BO927" s="74"/>
      <c r="BP927" s="74"/>
      <c r="BQ927" s="74"/>
      <c r="BR927" s="74"/>
      <c r="BS927" s="74"/>
      <c r="BT927" s="74"/>
      <c r="BU927" s="74"/>
      <c r="EZ927" s="72"/>
      <c r="FA927" s="72"/>
      <c r="FB927" s="72"/>
      <c r="FC927" s="72"/>
      <c r="FD927" s="72"/>
      <c r="FE927" s="72"/>
      <c r="FF927" s="72"/>
      <c r="FG927" s="72"/>
      <c r="FH927" s="72"/>
      <c r="FI927" s="72"/>
      <c r="FJ927" s="72"/>
      <c r="FK927" s="72"/>
      <c r="FL927" s="72"/>
    </row>
    <row r="928" spans="24:168">
      <c r="X928" s="75"/>
      <c r="Z928" s="75"/>
      <c r="AA928" s="75"/>
      <c r="AB928" s="75"/>
      <c r="AC928" s="75"/>
      <c r="AD928" s="75"/>
      <c r="AE928" s="75"/>
      <c r="AG928" s="79"/>
      <c r="AH928" s="79"/>
      <c r="AI928" s="79"/>
      <c r="AJ928" s="79"/>
      <c r="AK928" s="79"/>
      <c r="AL928" s="79"/>
      <c r="AM928" s="79"/>
      <c r="AN928" s="79"/>
      <c r="AO928" s="79"/>
      <c r="AP928" s="79"/>
      <c r="AQ928" s="79"/>
      <c r="AR928" s="79"/>
      <c r="AS928" s="79"/>
      <c r="AT928" s="79"/>
      <c r="AU928" s="79"/>
      <c r="AV928" s="79"/>
      <c r="AZ928" s="80"/>
      <c r="BG928" s="74"/>
      <c r="BH928" s="74"/>
      <c r="BI928" s="74"/>
      <c r="BJ928" s="74"/>
      <c r="BK928" s="74"/>
      <c r="BL928" s="74"/>
      <c r="BM928" s="74"/>
      <c r="BN928" s="74"/>
      <c r="BO928" s="74"/>
      <c r="BP928" s="74"/>
      <c r="BQ928" s="74"/>
      <c r="BR928" s="74"/>
      <c r="BS928" s="74"/>
      <c r="BT928" s="74"/>
      <c r="BU928" s="74"/>
      <c r="EZ928" s="72"/>
      <c r="FA928" s="72"/>
      <c r="FB928" s="72"/>
      <c r="FC928" s="72"/>
      <c r="FD928" s="72"/>
      <c r="FE928" s="72"/>
      <c r="FF928" s="72"/>
      <c r="FG928" s="72"/>
      <c r="FH928" s="72"/>
      <c r="FI928" s="72"/>
      <c r="FJ928" s="72"/>
      <c r="FK928" s="72"/>
      <c r="FL928" s="72"/>
    </row>
    <row r="929" spans="22:168">
      <c r="X929" s="75"/>
      <c r="Z929" s="75"/>
      <c r="AA929" s="75"/>
      <c r="AB929" s="75"/>
      <c r="AC929" s="75"/>
      <c r="AD929" s="75"/>
      <c r="AE929" s="75"/>
      <c r="AG929" s="79"/>
      <c r="AH929" s="79"/>
      <c r="AI929" s="79"/>
      <c r="AJ929" s="79"/>
      <c r="AK929" s="79"/>
      <c r="AL929" s="79"/>
      <c r="AM929" s="79"/>
      <c r="AN929" s="79"/>
      <c r="AO929" s="79"/>
      <c r="AP929" s="79"/>
      <c r="AQ929" s="79"/>
      <c r="AR929" s="79"/>
      <c r="AS929" s="79"/>
      <c r="AT929" s="79"/>
      <c r="AU929" s="79"/>
      <c r="AV929" s="79"/>
      <c r="AZ929" s="80"/>
      <c r="BG929" s="74"/>
      <c r="BH929" s="74"/>
      <c r="BI929" s="74"/>
      <c r="BJ929" s="74"/>
      <c r="BK929" s="74"/>
      <c r="BL929" s="74"/>
      <c r="BM929" s="74"/>
      <c r="BN929" s="74"/>
      <c r="BO929" s="74"/>
      <c r="BP929" s="74"/>
      <c r="BQ929" s="74"/>
      <c r="BR929" s="74"/>
      <c r="BS929" s="74"/>
      <c r="BT929" s="74"/>
      <c r="BU929" s="74"/>
      <c r="EZ929" s="72"/>
      <c r="FA929" s="72"/>
      <c r="FB929" s="72"/>
      <c r="FC929" s="72"/>
      <c r="FD929" s="72"/>
      <c r="FE929" s="72"/>
      <c r="FF929" s="72"/>
      <c r="FG929" s="72"/>
      <c r="FH929" s="72"/>
      <c r="FI929" s="72"/>
      <c r="FJ929" s="72"/>
      <c r="FK929" s="72"/>
      <c r="FL929" s="72"/>
    </row>
    <row r="930" spans="22:168">
      <c r="X930" s="75"/>
      <c r="Z930" s="75"/>
      <c r="AA930" s="75"/>
      <c r="AB930" s="75"/>
      <c r="AC930" s="75"/>
      <c r="AD930" s="75"/>
      <c r="AE930" s="75"/>
      <c r="AG930" s="79"/>
      <c r="AH930" s="79"/>
      <c r="AI930" s="79"/>
      <c r="AJ930" s="79"/>
      <c r="AK930" s="79"/>
      <c r="AL930" s="79"/>
      <c r="AM930" s="79"/>
      <c r="AN930" s="79"/>
      <c r="AO930" s="79"/>
      <c r="AP930" s="79"/>
      <c r="AQ930" s="79"/>
      <c r="AR930" s="79"/>
      <c r="AS930" s="79"/>
      <c r="AT930" s="79"/>
      <c r="AU930" s="79"/>
      <c r="AV930" s="79"/>
      <c r="AZ930" s="80"/>
      <c r="BG930" s="74"/>
      <c r="BH930" s="74"/>
      <c r="BI930" s="74"/>
      <c r="BJ930" s="74"/>
      <c r="BK930" s="74"/>
      <c r="BL930" s="74"/>
      <c r="BM930" s="74"/>
      <c r="BN930" s="74"/>
      <c r="BO930" s="74"/>
      <c r="BP930" s="74"/>
      <c r="BQ930" s="74"/>
      <c r="BR930" s="74"/>
      <c r="BS930" s="74"/>
      <c r="BT930" s="74"/>
      <c r="BU930" s="74"/>
      <c r="EZ930" s="72"/>
      <c r="FA930" s="72"/>
      <c r="FB930" s="72"/>
      <c r="FC930" s="72"/>
      <c r="FD930" s="72"/>
      <c r="FE930" s="72"/>
      <c r="FF930" s="72"/>
      <c r="FG930" s="72"/>
      <c r="FH930" s="72"/>
      <c r="FI930" s="72"/>
      <c r="FJ930" s="72"/>
      <c r="FK930" s="72"/>
      <c r="FL930" s="72"/>
    </row>
    <row r="931" spans="22:168">
      <c r="X931" s="75"/>
      <c r="Z931" s="75"/>
      <c r="AA931" s="75"/>
      <c r="AB931" s="75"/>
      <c r="AC931" s="75"/>
      <c r="AD931" s="75"/>
      <c r="AE931" s="75"/>
      <c r="AG931" s="79"/>
      <c r="AH931" s="79"/>
      <c r="AI931" s="79"/>
      <c r="AJ931" s="79"/>
      <c r="AK931" s="79"/>
      <c r="AL931" s="79"/>
      <c r="AM931" s="79"/>
      <c r="AN931" s="79"/>
      <c r="AO931" s="79"/>
      <c r="AP931" s="79"/>
      <c r="AQ931" s="79"/>
      <c r="AR931" s="79"/>
      <c r="AS931" s="79"/>
      <c r="AT931" s="79"/>
      <c r="AU931" s="79"/>
      <c r="AV931" s="79"/>
      <c r="AZ931" s="80"/>
      <c r="BG931" s="74"/>
      <c r="BH931" s="74"/>
      <c r="BI931" s="74"/>
      <c r="BJ931" s="74"/>
      <c r="BK931" s="74"/>
      <c r="BL931" s="74"/>
      <c r="BM931" s="74"/>
      <c r="BN931" s="74"/>
      <c r="BO931" s="74"/>
      <c r="BP931" s="74"/>
      <c r="BQ931" s="74"/>
      <c r="BR931" s="74"/>
      <c r="BS931" s="74"/>
      <c r="BT931" s="74"/>
      <c r="BU931" s="74"/>
      <c r="EZ931" s="72"/>
      <c r="FA931" s="72"/>
      <c r="FB931" s="72"/>
      <c r="FC931" s="72"/>
      <c r="FD931" s="72"/>
      <c r="FE931" s="72"/>
      <c r="FF931" s="72"/>
      <c r="FG931" s="72"/>
      <c r="FH931" s="72"/>
      <c r="FI931" s="72"/>
      <c r="FJ931" s="72"/>
      <c r="FK931" s="72"/>
      <c r="FL931" s="72"/>
    </row>
    <row r="932" spans="22:168">
      <c r="X932" s="75"/>
      <c r="Z932" s="75"/>
      <c r="AA932" s="75"/>
      <c r="AB932" s="75"/>
      <c r="AC932" s="75"/>
      <c r="AD932" s="75"/>
      <c r="AE932" s="75"/>
      <c r="AG932" s="79"/>
      <c r="AH932" s="79"/>
      <c r="AI932" s="79"/>
      <c r="AJ932" s="79"/>
      <c r="AK932" s="79"/>
      <c r="AL932" s="79"/>
      <c r="AM932" s="79"/>
      <c r="AN932" s="79"/>
      <c r="AO932" s="79"/>
      <c r="AP932" s="79"/>
      <c r="AQ932" s="79"/>
      <c r="AR932" s="79"/>
      <c r="AS932" s="79"/>
      <c r="AT932" s="79"/>
      <c r="AU932" s="79"/>
      <c r="AV932" s="79"/>
      <c r="AZ932" s="80"/>
      <c r="BG932" s="74"/>
      <c r="BH932" s="74"/>
      <c r="BI932" s="74"/>
      <c r="BJ932" s="74"/>
      <c r="BK932" s="74"/>
      <c r="BL932" s="74"/>
      <c r="BM932" s="74"/>
      <c r="BN932" s="74"/>
      <c r="BO932" s="74"/>
      <c r="BP932" s="74"/>
      <c r="BQ932" s="74"/>
      <c r="BR932" s="74"/>
      <c r="BS932" s="74"/>
      <c r="BT932" s="74"/>
      <c r="BU932" s="74"/>
      <c r="EZ932" s="72"/>
      <c r="FA932" s="72"/>
      <c r="FB932" s="72"/>
      <c r="FC932" s="72"/>
      <c r="FD932" s="72"/>
      <c r="FE932" s="72"/>
      <c r="FF932" s="72"/>
      <c r="FG932" s="72"/>
      <c r="FH932" s="72"/>
      <c r="FI932" s="72"/>
      <c r="FJ932" s="72"/>
      <c r="FK932" s="72"/>
      <c r="FL932" s="72"/>
    </row>
    <row r="933" spans="22:168">
      <c r="V933" s="79"/>
      <c r="W933" s="79"/>
      <c r="X933" s="79"/>
      <c r="Y933" s="79"/>
      <c r="Z933" s="79"/>
      <c r="AA933" s="79"/>
      <c r="AB933" s="79"/>
      <c r="AC933" s="79"/>
      <c r="AD933" s="79"/>
      <c r="AE933" s="79"/>
      <c r="AF933" s="79"/>
      <c r="AG933" s="79"/>
      <c r="AH933" s="79"/>
      <c r="AI933" s="79"/>
      <c r="AJ933" s="80"/>
      <c r="AK933" s="79"/>
      <c r="AL933" s="79"/>
      <c r="AM933" s="79"/>
      <c r="AN933" s="79"/>
      <c r="AO933" s="79"/>
      <c r="AP933" s="79"/>
      <c r="AQ933" s="79"/>
      <c r="AR933" s="79"/>
      <c r="AS933" s="79"/>
      <c r="AT933" s="79"/>
      <c r="AU933" s="79"/>
      <c r="AV933" s="79"/>
      <c r="AZ933" s="80"/>
      <c r="BG933" s="74"/>
      <c r="BH933" s="74"/>
      <c r="BI933" s="74"/>
      <c r="BJ933" s="74"/>
      <c r="BK933" s="74"/>
      <c r="BL933" s="74"/>
      <c r="BM933" s="74"/>
      <c r="BN933" s="74"/>
      <c r="BO933" s="74"/>
      <c r="BP933" s="74"/>
      <c r="BQ933" s="74"/>
      <c r="BR933" s="74"/>
      <c r="BS933" s="74"/>
      <c r="BT933" s="74"/>
      <c r="BU933" s="74"/>
      <c r="EZ933" s="72"/>
      <c r="FA933" s="72"/>
      <c r="FB933" s="72"/>
      <c r="FC933" s="72"/>
      <c r="FD933" s="72"/>
      <c r="FE933" s="72"/>
      <c r="FF933" s="72"/>
      <c r="FG933" s="72"/>
      <c r="FH933" s="72"/>
      <c r="FI933" s="72"/>
      <c r="FJ933" s="72"/>
      <c r="FK933" s="72"/>
      <c r="FL933" s="72"/>
    </row>
    <row r="934" spans="22:168">
      <c r="X934" s="75"/>
      <c r="Z934" s="75"/>
      <c r="AA934" s="75"/>
      <c r="AB934" s="75"/>
      <c r="AC934" s="75"/>
      <c r="AD934" s="75"/>
      <c r="AE934" s="75"/>
      <c r="AJ934" s="79"/>
      <c r="AK934" s="79"/>
      <c r="AL934" s="79"/>
      <c r="AM934" s="79"/>
      <c r="AN934" s="79"/>
      <c r="AO934" s="79"/>
      <c r="AP934" s="79"/>
      <c r="AQ934" s="79"/>
      <c r="AR934" s="79"/>
      <c r="AS934" s="79"/>
      <c r="AT934" s="74"/>
      <c r="AU934" s="74"/>
      <c r="AV934" s="79"/>
      <c r="AZ934" s="80"/>
      <c r="BG934" s="74"/>
      <c r="BH934" s="74"/>
      <c r="BI934" s="74"/>
      <c r="BJ934" s="74"/>
      <c r="BK934" s="74"/>
      <c r="BL934" s="74"/>
      <c r="BM934" s="74"/>
      <c r="BN934" s="74"/>
      <c r="BO934" s="74"/>
      <c r="BP934" s="74"/>
      <c r="BQ934" s="74"/>
      <c r="BR934" s="74"/>
      <c r="BS934" s="74"/>
      <c r="BT934" s="74"/>
      <c r="BU934" s="74"/>
      <c r="EZ934" s="72"/>
      <c r="FA934" s="72"/>
      <c r="FB934" s="72"/>
      <c r="FC934" s="72"/>
      <c r="FD934" s="72"/>
      <c r="FE934" s="72"/>
      <c r="FF934" s="72"/>
      <c r="FG934" s="72"/>
      <c r="FH934" s="72"/>
      <c r="FI934" s="72"/>
      <c r="FJ934" s="72"/>
      <c r="FK934" s="72"/>
      <c r="FL934" s="72"/>
    </row>
    <row r="935" spans="22:168">
      <c r="X935" s="75"/>
      <c r="Z935" s="75"/>
      <c r="AA935" s="75"/>
      <c r="AB935" s="75"/>
      <c r="AC935" s="75"/>
      <c r="AD935" s="75"/>
      <c r="AE935" s="75"/>
      <c r="AJ935" s="79"/>
      <c r="AK935" s="79"/>
      <c r="AL935" s="79"/>
      <c r="AM935" s="79"/>
      <c r="AN935" s="79"/>
      <c r="AO935" s="79"/>
      <c r="AP935" s="79"/>
      <c r="AQ935" s="79"/>
      <c r="AR935" s="79"/>
      <c r="AS935" s="79"/>
      <c r="AT935" s="79"/>
      <c r="AU935" s="79"/>
      <c r="AV935" s="79"/>
      <c r="AZ935" s="80"/>
      <c r="BG935" s="74"/>
      <c r="BH935" s="74"/>
      <c r="BI935" s="74"/>
      <c r="BJ935" s="74"/>
      <c r="BK935" s="74"/>
      <c r="BL935" s="74"/>
      <c r="BM935" s="74"/>
      <c r="BN935" s="74"/>
      <c r="BO935" s="74"/>
      <c r="BP935" s="74"/>
      <c r="BQ935" s="74"/>
      <c r="BR935" s="74"/>
      <c r="BS935" s="74"/>
      <c r="BT935" s="74"/>
      <c r="BU935" s="74"/>
      <c r="EZ935" s="72"/>
      <c r="FA935" s="72"/>
      <c r="FB935" s="72"/>
      <c r="FC935" s="72"/>
      <c r="FD935" s="72"/>
      <c r="FE935" s="72"/>
      <c r="FF935" s="72"/>
      <c r="FG935" s="72"/>
      <c r="FH935" s="72"/>
      <c r="FI935" s="72"/>
      <c r="FJ935" s="72"/>
      <c r="FK935" s="72"/>
      <c r="FL935" s="72"/>
    </row>
    <row r="936" spans="22:168">
      <c r="X936" s="75"/>
      <c r="Z936" s="75"/>
      <c r="AA936" s="75"/>
      <c r="AB936" s="75"/>
      <c r="AC936" s="75"/>
      <c r="AD936" s="75"/>
      <c r="AE936" s="75"/>
      <c r="AJ936" s="79"/>
      <c r="AK936" s="79"/>
      <c r="AL936" s="79"/>
      <c r="AM936" s="79"/>
      <c r="AN936" s="79"/>
      <c r="AO936" s="79"/>
      <c r="AP936" s="79"/>
      <c r="AQ936" s="79"/>
      <c r="AR936" s="79"/>
      <c r="AS936" s="79"/>
      <c r="AT936" s="79"/>
      <c r="AU936" s="79"/>
      <c r="AV936" s="79"/>
      <c r="AZ936" s="80"/>
      <c r="BG936" s="74"/>
      <c r="BH936" s="74"/>
      <c r="BI936" s="74"/>
      <c r="BJ936" s="74"/>
      <c r="BK936" s="74"/>
      <c r="BL936" s="74"/>
      <c r="BM936" s="74"/>
      <c r="BN936" s="74"/>
      <c r="BO936" s="74"/>
      <c r="BP936" s="74"/>
      <c r="BQ936" s="74"/>
      <c r="BR936" s="74"/>
      <c r="BS936" s="74"/>
      <c r="BT936" s="74"/>
      <c r="BU936" s="74"/>
      <c r="EZ936" s="72"/>
      <c r="FA936" s="72"/>
      <c r="FB936" s="72"/>
      <c r="FC936" s="72"/>
      <c r="FD936" s="72"/>
      <c r="FE936" s="72"/>
      <c r="FF936" s="72"/>
      <c r="FG936" s="72"/>
      <c r="FH936" s="72"/>
      <c r="FI936" s="72"/>
      <c r="FJ936" s="72"/>
      <c r="FK936" s="72"/>
      <c r="FL936" s="72"/>
    </row>
    <row r="937" spans="22:168">
      <c r="X937" s="75"/>
      <c r="Z937" s="75"/>
      <c r="AA937" s="75"/>
      <c r="AB937" s="75"/>
      <c r="AC937" s="75"/>
      <c r="AD937" s="75"/>
      <c r="AE937" s="75"/>
      <c r="AJ937" s="79"/>
      <c r="AK937" s="79"/>
      <c r="AL937" s="79"/>
      <c r="AM937" s="79"/>
      <c r="AN937" s="79"/>
      <c r="AO937" s="79"/>
      <c r="AP937" s="79"/>
      <c r="AQ937" s="79"/>
      <c r="AR937" s="79"/>
      <c r="AS937" s="79"/>
      <c r="AT937" s="79"/>
      <c r="AU937" s="79"/>
      <c r="AV937" s="79"/>
      <c r="AZ937" s="80"/>
      <c r="BG937" s="74"/>
      <c r="BH937" s="74"/>
      <c r="BI937" s="74"/>
      <c r="BJ937" s="74"/>
      <c r="BK937" s="74"/>
      <c r="BL937" s="74"/>
      <c r="BM937" s="74"/>
      <c r="BN937" s="74"/>
      <c r="BO937" s="74"/>
      <c r="BP937" s="74"/>
      <c r="BQ937" s="74"/>
      <c r="BR937" s="74"/>
      <c r="BS937" s="74"/>
      <c r="BT937" s="74"/>
      <c r="BU937" s="74"/>
      <c r="EZ937" s="72"/>
      <c r="FA937" s="72"/>
      <c r="FB937" s="72"/>
      <c r="FC937" s="72"/>
      <c r="FD937" s="72"/>
      <c r="FE937" s="72"/>
      <c r="FF937" s="72"/>
      <c r="FG937" s="72"/>
      <c r="FH937" s="72"/>
      <c r="FI937" s="72"/>
      <c r="FJ937" s="72"/>
      <c r="FK937" s="72"/>
      <c r="FL937" s="72"/>
    </row>
    <row r="938" spans="22:168">
      <c r="X938" s="75"/>
      <c r="Z938" s="75"/>
      <c r="AA938" s="75"/>
      <c r="AB938" s="75"/>
      <c r="AC938" s="75"/>
      <c r="AD938" s="75"/>
      <c r="AE938" s="75"/>
      <c r="AJ938" s="79"/>
      <c r="AK938" s="79"/>
      <c r="AL938" s="79"/>
      <c r="AM938" s="79"/>
      <c r="AN938" s="79"/>
      <c r="AO938" s="79"/>
      <c r="AP938" s="79"/>
      <c r="AQ938" s="79"/>
      <c r="AR938" s="79"/>
      <c r="AS938" s="79"/>
      <c r="AT938" s="79"/>
      <c r="AU938" s="79"/>
      <c r="AV938" s="79"/>
      <c r="AZ938" s="80"/>
      <c r="BG938" s="74"/>
      <c r="BH938" s="74"/>
      <c r="BI938" s="74"/>
      <c r="BJ938" s="74"/>
      <c r="BK938" s="74"/>
      <c r="BL938" s="74"/>
      <c r="BM938" s="74"/>
      <c r="BN938" s="74"/>
      <c r="BO938" s="74"/>
      <c r="BP938" s="74"/>
      <c r="BQ938" s="74"/>
      <c r="BR938" s="74"/>
      <c r="BS938" s="74"/>
      <c r="BT938" s="74"/>
      <c r="BU938" s="74"/>
      <c r="EZ938" s="72"/>
      <c r="FA938" s="72"/>
      <c r="FB938" s="72"/>
      <c r="FC938" s="72"/>
      <c r="FD938" s="72"/>
      <c r="FE938" s="72"/>
      <c r="FF938" s="72"/>
      <c r="FG938" s="72"/>
      <c r="FH938" s="72"/>
      <c r="FI938" s="72"/>
      <c r="FJ938" s="72"/>
      <c r="FK938" s="72"/>
      <c r="FL938" s="72"/>
    </row>
    <row r="939" spans="22:168">
      <c r="X939" s="75"/>
      <c r="Z939" s="75"/>
      <c r="AA939" s="75"/>
      <c r="AB939" s="75"/>
      <c r="AC939" s="75"/>
      <c r="AD939" s="75"/>
      <c r="AE939" s="75"/>
      <c r="AJ939" s="79"/>
      <c r="AK939" s="79"/>
      <c r="AL939" s="79"/>
      <c r="AM939" s="79"/>
      <c r="AN939" s="79"/>
      <c r="AO939" s="79"/>
      <c r="AP939" s="79"/>
      <c r="AQ939" s="79"/>
      <c r="AR939" s="79"/>
      <c r="AS939" s="74"/>
      <c r="AT939" s="79"/>
      <c r="AU939" s="79"/>
      <c r="AV939" s="79"/>
      <c r="AZ939" s="80"/>
      <c r="BG939" s="74"/>
      <c r="BH939" s="74"/>
      <c r="BI939" s="74"/>
      <c r="BJ939" s="74"/>
      <c r="BK939" s="74"/>
      <c r="BL939" s="74"/>
      <c r="BM939" s="74"/>
      <c r="BN939" s="74"/>
      <c r="BO939" s="74"/>
      <c r="BP939" s="74"/>
      <c r="BQ939" s="74"/>
      <c r="BR939" s="74"/>
      <c r="BS939" s="74"/>
      <c r="BT939" s="74"/>
      <c r="BU939" s="74"/>
      <c r="EZ939" s="72"/>
      <c r="FA939" s="72"/>
      <c r="FB939" s="72"/>
      <c r="FC939" s="72"/>
      <c r="FD939" s="72"/>
      <c r="FE939" s="72"/>
      <c r="FF939" s="72"/>
      <c r="FG939" s="72"/>
      <c r="FH939" s="72"/>
      <c r="FI939" s="72"/>
      <c r="FJ939" s="72"/>
      <c r="FK939" s="72"/>
      <c r="FL939" s="72"/>
    </row>
    <row r="940" spans="22:168">
      <c r="X940" s="75"/>
      <c r="Z940" s="75"/>
      <c r="AA940" s="75"/>
      <c r="AB940" s="75"/>
      <c r="AC940" s="75"/>
      <c r="AD940" s="75"/>
      <c r="AE940" s="75"/>
      <c r="AJ940" s="79"/>
      <c r="AK940" s="79"/>
      <c r="AL940" s="79"/>
      <c r="AM940" s="79"/>
      <c r="AN940" s="79"/>
      <c r="AO940" s="79"/>
      <c r="AP940" s="79"/>
      <c r="AQ940" s="79"/>
      <c r="AR940" s="79"/>
      <c r="AS940" s="79"/>
      <c r="AT940" s="79"/>
      <c r="AU940" s="79"/>
      <c r="AV940" s="79"/>
      <c r="AZ940" s="80"/>
      <c r="BG940" s="74"/>
      <c r="BH940" s="74"/>
      <c r="BI940" s="74"/>
      <c r="BJ940" s="74"/>
      <c r="BK940" s="74"/>
      <c r="BL940" s="74"/>
      <c r="BM940" s="74"/>
      <c r="BN940" s="74"/>
      <c r="BO940" s="74"/>
      <c r="BP940" s="74"/>
      <c r="BQ940" s="74"/>
      <c r="BR940" s="74"/>
      <c r="BS940" s="74"/>
      <c r="BT940" s="74"/>
      <c r="BU940" s="74"/>
      <c r="EZ940" s="72"/>
      <c r="FA940" s="72"/>
      <c r="FB940" s="72"/>
      <c r="FC940" s="72"/>
      <c r="FD940" s="72"/>
      <c r="FE940" s="72"/>
      <c r="FF940" s="72"/>
      <c r="FG940" s="72"/>
      <c r="FH940" s="72"/>
      <c r="FI940" s="72"/>
      <c r="FJ940" s="72"/>
      <c r="FK940" s="72"/>
      <c r="FL940" s="72"/>
    </row>
    <row r="941" spans="22:168">
      <c r="X941" s="75"/>
      <c r="Z941" s="75"/>
      <c r="AA941" s="75"/>
      <c r="AB941" s="75"/>
      <c r="AC941" s="75"/>
      <c r="AD941" s="75"/>
      <c r="AE941" s="75"/>
      <c r="AJ941" s="79"/>
      <c r="AK941" s="79"/>
      <c r="AL941" s="79"/>
      <c r="AM941" s="79"/>
      <c r="AN941" s="79"/>
      <c r="AO941" s="79"/>
      <c r="AP941" s="79"/>
      <c r="AQ941" s="79"/>
      <c r="AR941" s="79"/>
      <c r="AS941" s="79"/>
      <c r="AT941" s="79"/>
      <c r="AU941" s="79"/>
      <c r="AV941" s="79"/>
      <c r="AZ941" s="80"/>
      <c r="BG941" s="74"/>
      <c r="BH941" s="74"/>
      <c r="BI941" s="74"/>
      <c r="BJ941" s="74"/>
      <c r="BK941" s="74"/>
      <c r="BL941" s="74"/>
      <c r="BM941" s="74"/>
      <c r="BN941" s="74"/>
      <c r="BO941" s="74"/>
      <c r="BP941" s="74"/>
      <c r="BQ941" s="74"/>
      <c r="BR941" s="74"/>
      <c r="BS941" s="74"/>
      <c r="BT941" s="74"/>
      <c r="BU941" s="74"/>
      <c r="EZ941" s="72"/>
      <c r="FA941" s="72"/>
      <c r="FB941" s="72"/>
      <c r="FC941" s="72"/>
      <c r="FD941" s="72"/>
      <c r="FE941" s="72"/>
      <c r="FF941" s="72"/>
      <c r="FG941" s="72"/>
      <c r="FH941" s="72"/>
      <c r="FI941" s="72"/>
      <c r="FJ941" s="72"/>
      <c r="FK941" s="72"/>
      <c r="FL941" s="72"/>
    </row>
    <row r="942" spans="22:168">
      <c r="X942" s="75"/>
      <c r="Z942" s="75"/>
      <c r="AA942" s="75"/>
      <c r="AB942" s="75"/>
      <c r="AC942" s="75"/>
      <c r="AD942" s="75"/>
      <c r="AE942" s="75"/>
      <c r="AJ942" s="79"/>
      <c r="AK942" s="79"/>
      <c r="AL942" s="79"/>
      <c r="AM942" s="79"/>
      <c r="AN942" s="79"/>
      <c r="AO942" s="79"/>
      <c r="AP942" s="79"/>
      <c r="AQ942" s="74"/>
      <c r="AR942" s="79"/>
      <c r="AS942" s="79"/>
      <c r="AT942" s="79"/>
      <c r="AU942" s="79"/>
      <c r="AV942" s="79"/>
      <c r="AZ942" s="80"/>
      <c r="BG942" s="74"/>
      <c r="BH942" s="74"/>
      <c r="BI942" s="74"/>
      <c r="BJ942" s="74"/>
      <c r="BK942" s="74"/>
      <c r="BL942" s="74"/>
      <c r="BM942" s="74"/>
      <c r="BN942" s="74"/>
      <c r="BO942" s="74"/>
      <c r="BP942" s="74"/>
      <c r="BQ942" s="74"/>
      <c r="BR942" s="74"/>
      <c r="BS942" s="74"/>
      <c r="BT942" s="74"/>
      <c r="BU942" s="74"/>
      <c r="EZ942" s="72"/>
      <c r="FA942" s="72"/>
      <c r="FB942" s="72"/>
      <c r="FC942" s="72"/>
      <c r="FD942" s="72"/>
      <c r="FE942" s="72"/>
      <c r="FF942" s="72"/>
      <c r="FG942" s="72"/>
      <c r="FH942" s="72"/>
      <c r="FI942" s="72"/>
      <c r="FJ942" s="72"/>
      <c r="FK942" s="72"/>
      <c r="FL942" s="72"/>
    </row>
    <row r="943" spans="22:168">
      <c r="X943" s="75"/>
      <c r="Z943" s="75"/>
      <c r="AA943" s="75"/>
      <c r="AB943" s="75"/>
      <c r="AC943" s="75"/>
      <c r="AD943" s="75"/>
      <c r="AE943" s="75"/>
      <c r="AJ943" s="79"/>
      <c r="AK943" s="79"/>
      <c r="AL943" s="79"/>
      <c r="AM943" s="79"/>
      <c r="AN943" s="79"/>
      <c r="AO943" s="79"/>
      <c r="AP943" s="79"/>
      <c r="AQ943" s="79"/>
      <c r="AR943" s="79"/>
      <c r="AS943" s="79"/>
      <c r="AT943" s="79"/>
      <c r="AU943" s="79"/>
      <c r="AV943" s="79"/>
      <c r="AZ943" s="80"/>
      <c r="BG943" s="74"/>
      <c r="BH943" s="74"/>
      <c r="BI943" s="74"/>
      <c r="BJ943" s="74"/>
      <c r="BK943" s="74"/>
      <c r="BL943" s="74"/>
      <c r="BM943" s="74"/>
      <c r="BN943" s="74"/>
      <c r="BO943" s="74"/>
      <c r="BP943" s="74"/>
      <c r="BQ943" s="74"/>
      <c r="BR943" s="74"/>
      <c r="BS943" s="74"/>
      <c r="BT943" s="74"/>
      <c r="BU943" s="74"/>
      <c r="EZ943" s="72"/>
      <c r="FA943" s="72"/>
      <c r="FB943" s="72"/>
      <c r="FC943" s="72"/>
      <c r="FD943" s="72"/>
      <c r="FE943" s="72"/>
      <c r="FF943" s="72"/>
      <c r="FG943" s="72"/>
      <c r="FH943" s="72"/>
      <c r="FI943" s="72"/>
      <c r="FJ943" s="72"/>
      <c r="FK943" s="72"/>
      <c r="FL943" s="72"/>
    </row>
    <row r="944" spans="22:168">
      <c r="X944" s="75"/>
      <c r="Z944" s="75"/>
      <c r="AA944" s="75"/>
      <c r="AB944" s="75"/>
      <c r="AC944" s="75"/>
      <c r="AD944" s="75"/>
      <c r="AE944" s="75"/>
      <c r="AJ944" s="79"/>
      <c r="AK944" s="79"/>
      <c r="AL944" s="79"/>
      <c r="AM944" s="79"/>
      <c r="AN944" s="79"/>
      <c r="AO944" s="79"/>
      <c r="AP944" s="79"/>
      <c r="AQ944" s="79"/>
      <c r="AR944" s="74"/>
      <c r="AS944" s="79"/>
      <c r="AT944" s="79"/>
      <c r="AU944" s="79"/>
      <c r="AV944" s="79"/>
      <c r="AZ944" s="80"/>
      <c r="BG944" s="74"/>
      <c r="BH944" s="74"/>
      <c r="BI944" s="74"/>
      <c r="BJ944" s="74"/>
      <c r="BK944" s="74"/>
      <c r="BL944" s="74"/>
      <c r="BM944" s="74"/>
      <c r="BN944" s="74"/>
      <c r="BO944" s="74"/>
      <c r="BP944" s="74"/>
      <c r="BQ944" s="74"/>
      <c r="BR944" s="74"/>
      <c r="BS944" s="74"/>
      <c r="BT944" s="74"/>
      <c r="BU944" s="74"/>
      <c r="EZ944" s="72"/>
      <c r="FA944" s="72"/>
      <c r="FB944" s="72"/>
      <c r="FC944" s="72"/>
      <c r="FD944" s="72"/>
      <c r="FE944" s="72"/>
      <c r="FF944" s="72"/>
      <c r="FG944" s="72"/>
      <c r="FH944" s="72"/>
      <c r="FI944" s="72"/>
      <c r="FJ944" s="72"/>
      <c r="FK944" s="72"/>
      <c r="FL944" s="72"/>
    </row>
    <row r="945" spans="24:168">
      <c r="X945" s="75"/>
      <c r="Z945" s="75"/>
      <c r="AA945" s="75"/>
      <c r="AB945" s="75"/>
      <c r="AC945" s="75"/>
      <c r="AD945" s="75"/>
      <c r="AE945" s="75"/>
      <c r="AJ945" s="79"/>
      <c r="AK945" s="79"/>
      <c r="AL945" s="79"/>
      <c r="AM945" s="79"/>
      <c r="AN945" s="79"/>
      <c r="AO945" s="79"/>
      <c r="AP945" s="79"/>
      <c r="AQ945" s="79"/>
      <c r="AR945" s="79"/>
      <c r="AS945" s="79"/>
      <c r="AT945" s="79"/>
      <c r="AU945" s="79"/>
      <c r="AV945" s="79"/>
      <c r="AZ945" s="80"/>
      <c r="BG945" s="74"/>
      <c r="BH945" s="74"/>
      <c r="BI945" s="74"/>
      <c r="BJ945" s="74"/>
      <c r="BK945" s="74"/>
      <c r="BL945" s="74"/>
      <c r="BM945" s="74"/>
      <c r="BN945" s="74"/>
      <c r="BO945" s="74"/>
      <c r="BP945" s="74"/>
      <c r="BQ945" s="74"/>
      <c r="BR945" s="74"/>
      <c r="BS945" s="74"/>
      <c r="BT945" s="74"/>
      <c r="BU945" s="74"/>
      <c r="EZ945" s="72"/>
      <c r="FA945" s="72"/>
      <c r="FB945" s="72"/>
      <c r="FC945" s="72"/>
      <c r="FD945" s="72"/>
      <c r="FE945" s="72"/>
      <c r="FF945" s="72"/>
      <c r="FG945" s="72"/>
      <c r="FH945" s="72"/>
      <c r="FI945" s="72"/>
      <c r="FJ945" s="72"/>
      <c r="FK945" s="72"/>
      <c r="FL945" s="72"/>
    </row>
    <row r="946" spans="24:168">
      <c r="X946" s="75"/>
      <c r="Z946" s="75"/>
      <c r="AA946" s="75"/>
      <c r="AB946" s="75"/>
      <c r="AC946" s="75"/>
      <c r="AD946" s="75"/>
      <c r="AE946" s="75"/>
      <c r="AJ946" s="79"/>
      <c r="AK946" s="79"/>
      <c r="AL946" s="79"/>
      <c r="AM946" s="79"/>
      <c r="AN946" s="79"/>
      <c r="AO946" s="79"/>
      <c r="AP946" s="79"/>
      <c r="AQ946" s="79"/>
      <c r="AR946" s="79"/>
      <c r="AS946" s="79"/>
      <c r="AT946" s="79"/>
      <c r="AU946" s="79"/>
      <c r="AV946" s="79"/>
      <c r="AZ946" s="80"/>
      <c r="BG946" s="74"/>
      <c r="BH946" s="74"/>
      <c r="BI946" s="74"/>
      <c r="BJ946" s="74"/>
      <c r="BK946" s="74"/>
      <c r="BL946" s="74"/>
      <c r="BM946" s="74"/>
      <c r="BN946" s="74"/>
      <c r="BO946" s="74"/>
      <c r="BP946" s="74"/>
      <c r="BQ946" s="74"/>
      <c r="BR946" s="74"/>
      <c r="BS946" s="74"/>
      <c r="BT946" s="74"/>
      <c r="BU946" s="74"/>
      <c r="EZ946" s="72"/>
      <c r="FA946" s="72"/>
      <c r="FB946" s="72"/>
      <c r="FC946" s="72"/>
      <c r="FD946" s="72"/>
      <c r="FE946" s="72"/>
      <c r="FF946" s="72"/>
      <c r="FG946" s="72"/>
      <c r="FH946" s="72"/>
      <c r="FI946" s="72"/>
      <c r="FJ946" s="72"/>
      <c r="FK946" s="72"/>
      <c r="FL946" s="72"/>
    </row>
    <row r="947" spans="24:168">
      <c r="X947" s="75"/>
      <c r="Z947" s="75"/>
      <c r="AA947" s="75"/>
      <c r="AB947" s="75"/>
      <c r="AC947" s="75"/>
      <c r="AD947" s="75"/>
      <c r="AE947" s="75"/>
      <c r="AJ947" s="79"/>
      <c r="AK947" s="79"/>
      <c r="AL947" s="79"/>
      <c r="AM947" s="79"/>
      <c r="AN947" s="79"/>
      <c r="AO947" s="79"/>
      <c r="AP947" s="79"/>
      <c r="AQ947" s="79"/>
      <c r="AR947" s="79"/>
      <c r="AS947" s="79"/>
      <c r="AT947" s="79"/>
      <c r="AU947" s="79"/>
      <c r="AV947" s="79"/>
      <c r="AZ947" s="80"/>
      <c r="BG947" s="74"/>
      <c r="BH947" s="74"/>
      <c r="BI947" s="74"/>
      <c r="BJ947" s="74"/>
      <c r="BK947" s="74"/>
      <c r="BL947" s="74"/>
      <c r="BM947" s="74"/>
      <c r="BN947" s="74"/>
      <c r="BO947" s="74"/>
      <c r="BP947" s="74"/>
      <c r="BQ947" s="74"/>
      <c r="BR947" s="74"/>
      <c r="BS947" s="74"/>
      <c r="BT947" s="74"/>
      <c r="BU947" s="74"/>
      <c r="EZ947" s="72"/>
      <c r="FA947" s="72"/>
      <c r="FB947" s="72"/>
      <c r="FC947" s="72"/>
      <c r="FD947" s="72"/>
      <c r="FE947" s="72"/>
      <c r="FF947" s="72"/>
      <c r="FG947" s="72"/>
      <c r="FH947" s="72"/>
      <c r="FI947" s="72"/>
      <c r="FJ947" s="72"/>
      <c r="FK947" s="72"/>
      <c r="FL947" s="72"/>
    </row>
    <row r="948" spans="24:168">
      <c r="X948" s="75"/>
      <c r="Z948" s="75"/>
      <c r="AA948" s="75"/>
      <c r="AB948" s="75"/>
      <c r="AC948" s="75"/>
      <c r="AD948" s="75"/>
      <c r="AE948" s="75"/>
      <c r="AJ948" s="79"/>
      <c r="AK948" s="79"/>
      <c r="AL948" s="79"/>
      <c r="AM948" s="79"/>
      <c r="AN948" s="79"/>
      <c r="AO948" s="79"/>
      <c r="AP948" s="79"/>
      <c r="AQ948" s="79"/>
      <c r="AR948" s="79"/>
      <c r="AS948" s="79"/>
      <c r="AT948" s="79"/>
      <c r="AU948" s="79"/>
      <c r="AV948" s="79"/>
      <c r="AZ948" s="80"/>
      <c r="BG948" s="74"/>
      <c r="BH948" s="74"/>
      <c r="BI948" s="74"/>
      <c r="BJ948" s="74"/>
      <c r="BK948" s="74"/>
      <c r="BL948" s="74"/>
      <c r="BM948" s="74"/>
      <c r="BN948" s="74"/>
      <c r="BO948" s="74"/>
      <c r="BP948" s="74"/>
      <c r="BQ948" s="74"/>
      <c r="BR948" s="74"/>
      <c r="BS948" s="74"/>
      <c r="BT948" s="74"/>
      <c r="BU948" s="74"/>
      <c r="EZ948" s="72"/>
      <c r="FA948" s="72"/>
      <c r="FB948" s="72"/>
      <c r="FC948" s="72"/>
      <c r="FD948" s="72"/>
      <c r="FE948" s="72"/>
      <c r="FF948" s="72"/>
      <c r="FG948" s="72"/>
      <c r="FH948" s="72"/>
      <c r="FI948" s="72"/>
      <c r="FJ948" s="72"/>
      <c r="FK948" s="72"/>
      <c r="FL948" s="72"/>
    </row>
    <row r="949" spans="24:168">
      <c r="X949" s="75"/>
      <c r="Z949" s="75"/>
      <c r="AA949" s="75"/>
      <c r="AB949" s="75"/>
      <c r="AC949" s="75"/>
      <c r="AD949" s="75"/>
      <c r="AE949" s="75"/>
      <c r="AJ949" s="79"/>
      <c r="AK949" s="79"/>
      <c r="AL949" s="79"/>
      <c r="AM949" s="79"/>
      <c r="AN949" s="79"/>
      <c r="AO949" s="79"/>
      <c r="AP949" s="79"/>
      <c r="AQ949" s="79"/>
      <c r="AR949" s="79"/>
      <c r="AS949" s="79"/>
      <c r="AT949" s="79"/>
      <c r="AU949" s="79"/>
      <c r="AV949" s="79"/>
      <c r="AZ949" s="80"/>
      <c r="BG949" s="74"/>
      <c r="BH949" s="74"/>
      <c r="BI949" s="74"/>
      <c r="BJ949" s="74"/>
      <c r="BK949" s="74"/>
      <c r="BL949" s="74"/>
      <c r="BM949" s="74"/>
      <c r="BN949" s="74"/>
      <c r="BO949" s="74"/>
      <c r="BP949" s="74"/>
      <c r="BQ949" s="74"/>
      <c r="BR949" s="74"/>
      <c r="BS949" s="74"/>
      <c r="BT949" s="74"/>
      <c r="BU949" s="74"/>
      <c r="EZ949" s="72"/>
      <c r="FA949" s="72"/>
      <c r="FB949" s="72"/>
      <c r="FC949" s="72"/>
      <c r="FD949" s="72"/>
      <c r="FE949" s="72"/>
      <c r="FF949" s="72"/>
      <c r="FG949" s="72"/>
      <c r="FH949" s="72"/>
      <c r="FI949" s="72"/>
      <c r="FJ949" s="72"/>
      <c r="FK949" s="72"/>
      <c r="FL949" s="72"/>
    </row>
    <row r="950" spans="24:168">
      <c r="X950" s="75"/>
      <c r="Z950" s="75"/>
      <c r="AA950" s="75"/>
      <c r="AB950" s="75"/>
      <c r="AC950" s="75"/>
      <c r="AD950" s="75"/>
      <c r="AE950" s="75"/>
      <c r="AJ950" s="79"/>
      <c r="AK950" s="79"/>
      <c r="AL950" s="79"/>
      <c r="AM950" s="79"/>
      <c r="AN950" s="79"/>
      <c r="AO950" s="79"/>
      <c r="AP950" s="79"/>
      <c r="AQ950" s="79"/>
      <c r="AR950" s="79"/>
      <c r="AS950" s="79"/>
      <c r="AT950" s="79"/>
      <c r="AU950" s="79"/>
      <c r="AV950" s="79"/>
      <c r="AZ950" s="80"/>
      <c r="BG950" s="74"/>
      <c r="BH950" s="74"/>
      <c r="BI950" s="74"/>
      <c r="BJ950" s="74"/>
      <c r="BK950" s="74"/>
      <c r="BL950" s="74"/>
      <c r="BM950" s="74"/>
      <c r="BN950" s="74"/>
      <c r="BO950" s="74"/>
      <c r="BP950" s="74"/>
      <c r="BQ950" s="74"/>
      <c r="BR950" s="74"/>
      <c r="BS950" s="74"/>
      <c r="BT950" s="74"/>
      <c r="BU950" s="74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</row>
    <row r="951" spans="24:168">
      <c r="X951" s="75"/>
      <c r="Z951" s="75"/>
      <c r="AA951" s="75"/>
      <c r="AB951" s="75"/>
      <c r="AC951" s="75"/>
      <c r="AD951" s="75"/>
      <c r="AE951" s="75"/>
      <c r="AJ951" s="79"/>
      <c r="AK951" s="79"/>
      <c r="AL951" s="79"/>
      <c r="AM951" s="79"/>
      <c r="AN951" s="79"/>
      <c r="AO951" s="79"/>
      <c r="AP951" s="79"/>
      <c r="AQ951" s="79"/>
      <c r="AR951" s="79"/>
      <c r="AS951" s="79"/>
      <c r="AT951" s="79"/>
      <c r="AU951" s="79"/>
      <c r="AV951" s="79"/>
      <c r="AZ951" s="80"/>
      <c r="BG951" s="74"/>
      <c r="BH951" s="74"/>
      <c r="BI951" s="74"/>
      <c r="BJ951" s="74"/>
      <c r="BK951" s="74"/>
      <c r="BL951" s="74"/>
      <c r="BM951" s="74"/>
      <c r="BN951" s="74"/>
      <c r="BO951" s="74"/>
      <c r="BP951" s="74"/>
      <c r="BQ951" s="74"/>
      <c r="BR951" s="74"/>
      <c r="BS951" s="74"/>
      <c r="BT951" s="74"/>
      <c r="BU951" s="74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</row>
    <row r="952" spans="24:168">
      <c r="X952" s="75"/>
      <c r="Z952" s="75"/>
      <c r="AA952" s="75"/>
      <c r="AB952" s="75"/>
      <c r="AC952" s="75"/>
      <c r="AD952" s="75"/>
      <c r="AE952" s="75"/>
      <c r="AJ952" s="79"/>
      <c r="AK952" s="79"/>
      <c r="AL952" s="79"/>
      <c r="AM952" s="79"/>
      <c r="AN952" s="79"/>
      <c r="AO952" s="79"/>
      <c r="AP952" s="79"/>
      <c r="AQ952" s="79"/>
      <c r="AR952" s="79"/>
      <c r="AS952" s="79"/>
      <c r="AT952" s="79"/>
      <c r="AU952" s="79"/>
      <c r="AV952" s="79"/>
      <c r="AZ952" s="80"/>
      <c r="BG952" s="74"/>
      <c r="BH952" s="74"/>
      <c r="BI952" s="74"/>
      <c r="BJ952" s="74"/>
      <c r="BK952" s="74"/>
      <c r="BL952" s="74"/>
      <c r="BM952" s="74"/>
      <c r="BN952" s="74"/>
      <c r="BO952" s="74"/>
      <c r="BP952" s="74"/>
      <c r="BQ952" s="74"/>
      <c r="BR952" s="74"/>
      <c r="BS952" s="74"/>
      <c r="BT952" s="74"/>
      <c r="BU952" s="74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</row>
    <row r="953" spans="24:168">
      <c r="X953" s="75"/>
      <c r="Z953" s="75"/>
      <c r="AA953" s="75"/>
      <c r="AB953" s="75"/>
      <c r="AC953" s="75"/>
      <c r="AD953" s="75"/>
      <c r="AE953" s="75"/>
      <c r="AJ953" s="79"/>
      <c r="AK953" s="79"/>
      <c r="AL953" s="79"/>
      <c r="AM953" s="79"/>
      <c r="AN953" s="79"/>
      <c r="AO953" s="79"/>
      <c r="AP953" s="79"/>
      <c r="AQ953" s="79"/>
      <c r="AR953" s="79"/>
      <c r="AS953" s="79"/>
      <c r="AT953" s="79"/>
      <c r="AU953" s="79"/>
      <c r="AV953" s="79"/>
      <c r="AZ953" s="80"/>
      <c r="BG953" s="74"/>
      <c r="BH953" s="74"/>
      <c r="BI953" s="74"/>
      <c r="BJ953" s="74"/>
      <c r="BK953" s="74"/>
      <c r="BL953" s="74"/>
      <c r="BM953" s="74"/>
      <c r="BN953" s="74"/>
      <c r="BO953" s="74"/>
      <c r="BP953" s="74"/>
      <c r="BQ953" s="74"/>
      <c r="BR953" s="74"/>
      <c r="BS953" s="74"/>
      <c r="BT953" s="74"/>
      <c r="BU953" s="74"/>
      <c r="EZ953" s="72"/>
      <c r="FA953" s="72"/>
      <c r="FB953" s="72"/>
      <c r="FC953" s="72"/>
      <c r="FD953" s="72"/>
      <c r="FE953" s="72"/>
      <c r="FF953" s="72"/>
      <c r="FG953" s="72"/>
      <c r="FH953" s="72"/>
      <c r="FI953" s="72"/>
      <c r="FJ953" s="72"/>
      <c r="FK953" s="72"/>
      <c r="FL953" s="72"/>
    </row>
    <row r="954" spans="24:168">
      <c r="X954" s="75"/>
      <c r="Z954" s="75"/>
      <c r="AA954" s="75"/>
      <c r="AB954" s="75"/>
      <c r="AC954" s="75"/>
      <c r="AD954" s="75"/>
      <c r="AE954" s="75"/>
      <c r="AJ954" s="79"/>
      <c r="AK954" s="79"/>
      <c r="AL954" s="79"/>
      <c r="AM954" s="79"/>
      <c r="AN954" s="79"/>
      <c r="AO954" s="79"/>
      <c r="AP954" s="79"/>
      <c r="AQ954" s="79"/>
      <c r="AR954" s="79"/>
      <c r="AS954" s="79"/>
      <c r="AT954" s="79"/>
      <c r="AU954" s="79"/>
      <c r="AV954" s="79"/>
      <c r="AZ954" s="80"/>
      <c r="BG954" s="74"/>
      <c r="BH954" s="74"/>
      <c r="BI954" s="74"/>
      <c r="BJ954" s="74"/>
      <c r="BK954" s="74"/>
      <c r="BL954" s="74"/>
      <c r="BM954" s="74"/>
      <c r="BN954" s="74"/>
      <c r="BO954" s="74"/>
      <c r="BP954" s="74"/>
      <c r="BQ954" s="74"/>
      <c r="BR954" s="74"/>
      <c r="BS954" s="74"/>
      <c r="BT954" s="74"/>
      <c r="BU954" s="74"/>
      <c r="EZ954" s="72"/>
      <c r="FA954" s="72"/>
      <c r="FB954" s="72"/>
      <c r="FC954" s="72"/>
      <c r="FD954" s="72"/>
      <c r="FE954" s="72"/>
      <c r="FF954" s="72"/>
      <c r="FG954" s="72"/>
      <c r="FH954" s="72"/>
      <c r="FI954" s="72"/>
      <c r="FJ954" s="72"/>
      <c r="FK954" s="72"/>
      <c r="FL954" s="72"/>
    </row>
    <row r="955" spans="24:168">
      <c r="X955" s="75"/>
      <c r="Z955" s="75"/>
      <c r="AA955" s="75"/>
      <c r="AB955" s="75"/>
      <c r="AC955" s="75"/>
      <c r="AD955" s="75"/>
      <c r="AE955" s="75"/>
      <c r="AJ955" s="79"/>
      <c r="AK955" s="79"/>
      <c r="AL955" s="79"/>
      <c r="AM955" s="79"/>
      <c r="AN955" s="79"/>
      <c r="AO955" s="79"/>
      <c r="AP955" s="79"/>
      <c r="AQ955" s="79"/>
      <c r="AR955" s="79"/>
      <c r="AS955" s="79"/>
      <c r="AT955" s="79"/>
      <c r="AU955" s="79"/>
      <c r="AV955" s="79"/>
      <c r="AZ955" s="80"/>
      <c r="BG955" s="74"/>
      <c r="BH955" s="74"/>
      <c r="BI955" s="74"/>
      <c r="BJ955" s="74"/>
      <c r="BK955" s="74"/>
      <c r="BL955" s="74"/>
      <c r="BM955" s="74"/>
      <c r="BN955" s="74"/>
      <c r="BO955" s="74"/>
      <c r="BP955" s="74"/>
      <c r="BQ955" s="74"/>
      <c r="BR955" s="74"/>
      <c r="BS955" s="74"/>
      <c r="BT955" s="74"/>
      <c r="BU955" s="74"/>
      <c r="EZ955" s="72"/>
      <c r="FA955" s="72"/>
      <c r="FB955" s="72"/>
      <c r="FC955" s="72"/>
      <c r="FD955" s="72"/>
      <c r="FE955" s="72"/>
      <c r="FF955" s="72"/>
      <c r="FG955" s="72"/>
      <c r="FH955" s="72"/>
      <c r="FI955" s="72"/>
      <c r="FJ955" s="72"/>
      <c r="FK955" s="72"/>
      <c r="FL955" s="72"/>
    </row>
    <row r="956" spans="24:168">
      <c r="X956" s="75"/>
      <c r="Z956" s="75"/>
      <c r="AA956" s="75"/>
      <c r="AB956" s="75"/>
      <c r="AC956" s="75"/>
      <c r="AD956" s="75"/>
      <c r="AE956" s="75"/>
      <c r="AJ956" s="79"/>
      <c r="AK956" s="79"/>
      <c r="AL956" s="79"/>
      <c r="AM956" s="79"/>
      <c r="AN956" s="79"/>
      <c r="AO956" s="79"/>
      <c r="AP956" s="79"/>
      <c r="AQ956" s="79"/>
      <c r="AR956" s="79"/>
      <c r="AS956" s="79"/>
      <c r="AT956" s="79"/>
      <c r="AU956" s="79"/>
      <c r="AV956" s="79"/>
      <c r="AZ956" s="80"/>
      <c r="BG956" s="74"/>
      <c r="BH956" s="74"/>
      <c r="BI956" s="74"/>
      <c r="BJ956" s="74"/>
      <c r="BK956" s="74"/>
      <c r="BL956" s="74"/>
      <c r="BM956" s="74"/>
      <c r="BN956" s="74"/>
      <c r="BO956" s="74"/>
      <c r="BP956" s="74"/>
      <c r="BQ956" s="74"/>
      <c r="BR956" s="74"/>
      <c r="BS956" s="74"/>
      <c r="BT956" s="74"/>
      <c r="BU956" s="74"/>
      <c r="EZ956" s="72"/>
      <c r="FA956" s="72"/>
      <c r="FB956" s="72"/>
      <c r="FC956" s="72"/>
      <c r="FD956" s="72"/>
      <c r="FE956" s="72"/>
      <c r="FF956" s="72"/>
      <c r="FG956" s="72"/>
      <c r="FH956" s="72"/>
      <c r="FI956" s="72"/>
      <c r="FJ956" s="72"/>
      <c r="FK956" s="72"/>
      <c r="FL956" s="72"/>
    </row>
    <row r="957" spans="24:168">
      <c r="X957" s="75"/>
      <c r="Z957" s="75"/>
      <c r="AA957" s="75"/>
      <c r="AB957" s="75"/>
      <c r="AC957" s="75"/>
      <c r="AD957" s="75"/>
      <c r="AE957" s="75"/>
      <c r="AJ957" s="79"/>
      <c r="AK957" s="79"/>
      <c r="AL957" s="79"/>
      <c r="AM957" s="79"/>
      <c r="AN957" s="79"/>
      <c r="AO957" s="79"/>
      <c r="AP957" s="79"/>
      <c r="AQ957" s="79"/>
      <c r="AR957" s="79"/>
      <c r="AS957" s="79"/>
      <c r="AT957" s="79"/>
      <c r="AU957" s="79"/>
      <c r="AV957" s="79"/>
      <c r="AZ957" s="80"/>
      <c r="BG957" s="74"/>
      <c r="BH957" s="74"/>
      <c r="BI957" s="74"/>
      <c r="BJ957" s="74"/>
      <c r="BK957" s="74"/>
      <c r="BL957" s="74"/>
      <c r="BM957" s="74"/>
      <c r="BN957" s="74"/>
      <c r="BO957" s="74"/>
      <c r="BP957" s="74"/>
      <c r="BQ957" s="74"/>
      <c r="BR957" s="74"/>
      <c r="BS957" s="74"/>
      <c r="BT957" s="74"/>
      <c r="BU957" s="74"/>
      <c r="EZ957" s="72"/>
      <c r="FA957" s="72"/>
      <c r="FB957" s="72"/>
      <c r="FC957" s="72"/>
      <c r="FD957" s="72"/>
      <c r="FE957" s="72"/>
      <c r="FF957" s="72"/>
      <c r="FG957" s="72"/>
      <c r="FH957" s="72"/>
      <c r="FI957" s="72"/>
      <c r="FJ957" s="72"/>
      <c r="FK957" s="72"/>
      <c r="FL957" s="72"/>
    </row>
    <row r="958" spans="24:168">
      <c r="X958" s="75"/>
      <c r="Z958" s="75"/>
      <c r="AA958" s="75"/>
      <c r="AB958" s="75"/>
      <c r="AC958" s="75"/>
      <c r="AD958" s="75"/>
      <c r="AE958" s="75"/>
      <c r="AJ958" s="79"/>
      <c r="AK958" s="79"/>
      <c r="AL958" s="79"/>
      <c r="AM958" s="79"/>
      <c r="AN958" s="79"/>
      <c r="AO958" s="79"/>
      <c r="AP958" s="79"/>
      <c r="AQ958" s="79"/>
      <c r="AR958" s="79"/>
      <c r="AS958" s="79"/>
      <c r="AT958" s="79"/>
      <c r="AU958" s="79"/>
      <c r="AV958" s="79"/>
      <c r="AZ958" s="80"/>
      <c r="BG958" s="74"/>
      <c r="BH958" s="74"/>
      <c r="BI958" s="74"/>
      <c r="BJ958" s="74"/>
      <c r="BK958" s="74"/>
      <c r="BL958" s="74"/>
      <c r="BM958" s="74"/>
      <c r="BN958" s="74"/>
      <c r="BO958" s="74"/>
      <c r="BP958" s="74"/>
      <c r="BQ958" s="74"/>
      <c r="BR958" s="74"/>
      <c r="BS958" s="74"/>
      <c r="BT958" s="74"/>
      <c r="BU958" s="74"/>
      <c r="EZ958" s="72"/>
      <c r="FA958" s="72"/>
      <c r="FB958" s="72"/>
      <c r="FC958" s="72"/>
      <c r="FD958" s="72"/>
      <c r="FE958" s="72"/>
      <c r="FF958" s="72"/>
      <c r="FG958" s="72"/>
      <c r="FH958" s="72"/>
      <c r="FI958" s="72"/>
      <c r="FJ958" s="72"/>
      <c r="FK958" s="72"/>
      <c r="FL958" s="72"/>
    </row>
    <row r="959" spans="24:168">
      <c r="X959" s="75"/>
      <c r="Z959" s="75"/>
      <c r="AA959" s="75"/>
      <c r="AB959" s="75"/>
      <c r="AC959" s="75"/>
      <c r="AD959" s="75"/>
      <c r="AE959" s="75"/>
      <c r="AJ959" s="79"/>
      <c r="AK959" s="79"/>
      <c r="AL959" s="79"/>
      <c r="AM959" s="79"/>
      <c r="AN959" s="79"/>
      <c r="AO959" s="79"/>
      <c r="AP959" s="79"/>
      <c r="AQ959" s="79"/>
      <c r="AR959" s="79"/>
      <c r="AS959" s="79"/>
      <c r="AT959" s="79"/>
      <c r="AU959" s="79"/>
      <c r="AV959" s="79"/>
      <c r="AZ959" s="80"/>
      <c r="BG959" s="74"/>
      <c r="BH959" s="74"/>
      <c r="BI959" s="74"/>
      <c r="BJ959" s="74"/>
      <c r="BK959" s="74"/>
      <c r="BL959" s="74"/>
      <c r="BM959" s="74"/>
      <c r="BN959" s="74"/>
      <c r="BO959" s="74"/>
      <c r="BP959" s="74"/>
      <c r="BQ959" s="74"/>
      <c r="BR959" s="74"/>
      <c r="BS959" s="74"/>
      <c r="BT959" s="74"/>
      <c r="BU959" s="74"/>
      <c r="EZ959" s="72"/>
      <c r="FA959" s="72"/>
      <c r="FB959" s="72"/>
      <c r="FC959" s="72"/>
      <c r="FD959" s="72"/>
      <c r="FE959" s="72"/>
      <c r="FF959" s="72"/>
      <c r="FG959" s="72"/>
      <c r="FH959" s="72"/>
      <c r="FI959" s="72"/>
      <c r="FJ959" s="72"/>
      <c r="FK959" s="72"/>
      <c r="FL959" s="72"/>
    </row>
    <row r="960" spans="24:168">
      <c r="X960" s="75"/>
      <c r="Z960" s="75"/>
      <c r="AA960" s="75"/>
      <c r="AB960" s="75"/>
      <c r="AC960" s="75"/>
      <c r="AD960" s="75"/>
      <c r="AE960" s="75"/>
      <c r="AJ960" s="79"/>
      <c r="AK960" s="79"/>
      <c r="AL960" s="79"/>
      <c r="AM960" s="79"/>
      <c r="AN960" s="79"/>
      <c r="AO960" s="79"/>
      <c r="AP960" s="79"/>
      <c r="AQ960" s="79"/>
      <c r="AR960" s="79"/>
      <c r="AS960" s="79"/>
      <c r="AT960" s="79"/>
      <c r="AU960" s="79"/>
      <c r="AV960" s="79"/>
      <c r="AZ960" s="80"/>
      <c r="BG960" s="74"/>
      <c r="BH960" s="74"/>
      <c r="BI960" s="74"/>
      <c r="BJ960" s="74"/>
      <c r="BK960" s="74"/>
      <c r="BL960" s="74"/>
      <c r="BM960" s="74"/>
      <c r="BN960" s="74"/>
      <c r="BO960" s="74"/>
      <c r="BP960" s="74"/>
      <c r="BQ960" s="74"/>
      <c r="BR960" s="74"/>
      <c r="BS960" s="74"/>
      <c r="BT960" s="74"/>
      <c r="BU960" s="74"/>
      <c r="EZ960" s="72"/>
      <c r="FA960" s="72"/>
      <c r="FB960" s="72"/>
      <c r="FC960" s="72"/>
      <c r="FD960" s="72"/>
      <c r="FE960" s="72"/>
      <c r="FF960" s="72"/>
      <c r="FG960" s="72"/>
      <c r="FH960" s="72"/>
      <c r="FI960" s="72"/>
      <c r="FJ960" s="72"/>
      <c r="FK960" s="72"/>
      <c r="FL960" s="72"/>
    </row>
    <row r="961" spans="24:168">
      <c r="X961" s="75"/>
      <c r="Z961" s="75"/>
      <c r="AA961" s="75"/>
      <c r="AB961" s="75"/>
      <c r="AC961" s="75"/>
      <c r="AD961" s="75"/>
      <c r="AE961" s="75"/>
      <c r="AJ961" s="79"/>
      <c r="AK961" s="79"/>
      <c r="AL961" s="79"/>
      <c r="AM961" s="79"/>
      <c r="AN961" s="79"/>
      <c r="AO961" s="79"/>
      <c r="AP961" s="79"/>
      <c r="AQ961" s="79"/>
      <c r="AR961" s="79"/>
      <c r="AS961" s="79"/>
      <c r="AT961" s="79"/>
      <c r="AU961" s="79"/>
      <c r="AV961" s="79"/>
      <c r="AZ961" s="80"/>
      <c r="BG961" s="74"/>
      <c r="BH961" s="74"/>
      <c r="BI961" s="74"/>
      <c r="BJ961" s="74"/>
      <c r="BK961" s="74"/>
      <c r="BL961" s="74"/>
      <c r="BM961" s="74"/>
      <c r="BN961" s="74"/>
      <c r="BO961" s="74"/>
      <c r="BP961" s="74"/>
      <c r="BQ961" s="74"/>
      <c r="BR961" s="74"/>
      <c r="BS961" s="74"/>
      <c r="BT961" s="74"/>
      <c r="BU961" s="74"/>
      <c r="EZ961" s="72"/>
      <c r="FA961" s="72"/>
      <c r="FB961" s="72"/>
      <c r="FC961" s="72"/>
      <c r="FD961" s="72"/>
      <c r="FE961" s="72"/>
      <c r="FF961" s="72"/>
      <c r="FG961" s="72"/>
      <c r="FH961" s="72"/>
      <c r="FI961" s="72"/>
      <c r="FJ961" s="72"/>
      <c r="FK961" s="72"/>
      <c r="FL961" s="72"/>
    </row>
    <row r="962" spans="24:168">
      <c r="X962" s="75"/>
      <c r="Z962" s="75"/>
      <c r="AA962" s="75"/>
      <c r="AB962" s="75"/>
      <c r="AC962" s="75"/>
      <c r="AD962" s="75"/>
      <c r="AE962" s="75"/>
      <c r="AJ962" s="79"/>
      <c r="AK962" s="79"/>
      <c r="AL962" s="79"/>
      <c r="AM962" s="79"/>
      <c r="AN962" s="79"/>
      <c r="AO962" s="79"/>
      <c r="AP962" s="79"/>
      <c r="AQ962" s="79"/>
      <c r="AR962" s="79"/>
      <c r="AS962" s="79"/>
      <c r="AT962" s="79"/>
      <c r="AU962" s="79"/>
      <c r="AV962" s="79"/>
      <c r="AZ962" s="80"/>
      <c r="BG962" s="74"/>
      <c r="BH962" s="74"/>
      <c r="BI962" s="74"/>
      <c r="BJ962" s="74"/>
      <c r="BK962" s="74"/>
      <c r="BL962" s="74"/>
      <c r="BM962" s="74"/>
      <c r="BN962" s="74"/>
      <c r="BO962" s="74"/>
      <c r="BP962" s="74"/>
      <c r="BQ962" s="74"/>
      <c r="BR962" s="74"/>
      <c r="BS962" s="74"/>
      <c r="BT962" s="74"/>
      <c r="BU962" s="74"/>
      <c r="EZ962" s="72"/>
      <c r="FA962" s="72"/>
      <c r="FB962" s="72"/>
      <c r="FC962" s="72"/>
      <c r="FD962" s="72"/>
      <c r="FE962" s="72"/>
      <c r="FF962" s="72"/>
      <c r="FG962" s="72"/>
      <c r="FH962" s="72"/>
      <c r="FI962" s="72"/>
      <c r="FJ962" s="72"/>
      <c r="FK962" s="72"/>
      <c r="FL962" s="72"/>
    </row>
    <row r="963" spans="24:168">
      <c r="X963" s="75"/>
      <c r="Z963" s="75"/>
      <c r="AA963" s="75"/>
      <c r="AB963" s="75"/>
      <c r="AC963" s="75"/>
      <c r="AD963" s="75"/>
      <c r="AE963" s="75"/>
      <c r="AJ963" s="79"/>
      <c r="AK963" s="79"/>
      <c r="AL963" s="79"/>
      <c r="AM963" s="79"/>
      <c r="AN963" s="79"/>
      <c r="AO963" s="79"/>
      <c r="AP963" s="79"/>
      <c r="AQ963" s="79"/>
      <c r="AR963" s="79"/>
      <c r="AS963" s="79"/>
      <c r="AT963" s="79"/>
      <c r="AU963" s="79"/>
      <c r="AV963" s="79"/>
      <c r="AZ963" s="80"/>
      <c r="BG963" s="74"/>
      <c r="BH963" s="74"/>
      <c r="BI963" s="74"/>
      <c r="BJ963" s="74"/>
      <c r="BK963" s="74"/>
      <c r="BL963" s="74"/>
      <c r="BM963" s="74"/>
      <c r="BN963" s="74"/>
      <c r="BO963" s="74"/>
      <c r="BP963" s="74"/>
      <c r="BQ963" s="74"/>
      <c r="BR963" s="74"/>
      <c r="BS963" s="74"/>
      <c r="BT963" s="74"/>
      <c r="BU963" s="74"/>
      <c r="EZ963" s="72"/>
      <c r="FA963" s="72"/>
      <c r="FB963" s="72"/>
      <c r="FC963" s="72"/>
      <c r="FD963" s="72"/>
      <c r="FE963" s="72"/>
      <c r="FF963" s="72"/>
      <c r="FG963" s="72"/>
      <c r="FH963" s="72"/>
      <c r="FI963" s="72"/>
      <c r="FJ963" s="72"/>
      <c r="FK963" s="72"/>
      <c r="FL963" s="72"/>
    </row>
    <row r="964" spans="24:168">
      <c r="X964" s="75"/>
      <c r="Z964" s="75"/>
      <c r="AA964" s="75"/>
      <c r="AB964" s="75"/>
      <c r="AC964" s="75"/>
      <c r="AD964" s="75"/>
      <c r="AE964" s="75"/>
      <c r="AJ964" s="79"/>
      <c r="AK964" s="79"/>
      <c r="AL964" s="79"/>
      <c r="AM964" s="79"/>
      <c r="AN964" s="79"/>
      <c r="AO964" s="79"/>
      <c r="AP964" s="79"/>
      <c r="AQ964" s="79"/>
      <c r="AR964" s="79"/>
      <c r="AS964" s="79"/>
      <c r="AT964" s="79"/>
      <c r="AU964" s="79"/>
      <c r="AV964" s="79"/>
      <c r="AZ964" s="80"/>
      <c r="BG964" s="74"/>
      <c r="BH964" s="74"/>
      <c r="BI964" s="74"/>
      <c r="BJ964" s="74"/>
      <c r="BK964" s="74"/>
      <c r="BL964" s="74"/>
      <c r="BM964" s="74"/>
      <c r="BN964" s="74"/>
      <c r="BO964" s="74"/>
      <c r="BP964" s="74"/>
      <c r="BQ964" s="74"/>
      <c r="BR964" s="74"/>
      <c r="BS964" s="74"/>
      <c r="BT964" s="74"/>
      <c r="BU964" s="74"/>
      <c r="EZ964" s="72"/>
      <c r="FA964" s="72"/>
      <c r="FB964" s="72"/>
      <c r="FC964" s="72"/>
      <c r="FD964" s="72"/>
      <c r="FE964" s="72"/>
      <c r="FF964" s="72"/>
      <c r="FG964" s="72"/>
      <c r="FH964" s="72"/>
      <c r="FI964" s="72"/>
      <c r="FJ964" s="72"/>
      <c r="FK964" s="72"/>
      <c r="FL964" s="72"/>
    </row>
    <row r="965" spans="24:168">
      <c r="X965" s="75"/>
      <c r="Z965" s="75"/>
      <c r="AA965" s="75"/>
      <c r="AB965" s="75"/>
      <c r="AC965" s="75"/>
      <c r="AD965" s="75"/>
      <c r="AE965" s="75"/>
      <c r="AJ965" s="79"/>
      <c r="AK965" s="79"/>
      <c r="AL965" s="79"/>
      <c r="AM965" s="79"/>
      <c r="AN965" s="79"/>
      <c r="AO965" s="79"/>
      <c r="AP965" s="79"/>
      <c r="AQ965" s="79"/>
      <c r="AR965" s="79"/>
      <c r="AS965" s="79"/>
      <c r="AT965" s="79"/>
      <c r="AU965" s="79"/>
      <c r="AV965" s="79"/>
      <c r="AZ965" s="80"/>
      <c r="BG965" s="74"/>
      <c r="BH965" s="74"/>
      <c r="BI965" s="74"/>
      <c r="BJ965" s="74"/>
      <c r="BK965" s="74"/>
      <c r="BL965" s="74"/>
      <c r="BM965" s="74"/>
      <c r="BN965" s="74"/>
      <c r="BO965" s="74"/>
      <c r="BP965" s="74"/>
      <c r="BQ965" s="74"/>
      <c r="BR965" s="74"/>
      <c r="BS965" s="74"/>
      <c r="BT965" s="74"/>
      <c r="BU965" s="74"/>
      <c r="EZ965" s="72"/>
      <c r="FA965" s="72"/>
      <c r="FB965" s="72"/>
      <c r="FC965" s="72"/>
      <c r="FD965" s="72"/>
      <c r="FE965" s="72"/>
      <c r="FF965" s="72"/>
      <c r="FG965" s="72"/>
      <c r="FH965" s="72"/>
      <c r="FI965" s="72"/>
      <c r="FJ965" s="72"/>
      <c r="FK965" s="72"/>
      <c r="FL965" s="72"/>
    </row>
    <row r="966" spans="24:168">
      <c r="X966" s="75"/>
      <c r="Z966" s="75"/>
      <c r="AA966" s="75"/>
      <c r="AB966" s="75"/>
      <c r="AC966" s="75"/>
      <c r="AD966" s="75"/>
      <c r="AE966" s="75"/>
      <c r="AJ966" s="79"/>
      <c r="AK966" s="79"/>
      <c r="AL966" s="79"/>
      <c r="AM966" s="79"/>
      <c r="AN966" s="79"/>
      <c r="AO966" s="79"/>
      <c r="AP966" s="79"/>
      <c r="AQ966" s="79"/>
      <c r="AR966" s="79"/>
      <c r="AS966" s="79"/>
      <c r="AT966" s="79"/>
      <c r="AU966" s="79"/>
      <c r="AV966" s="79"/>
      <c r="AZ966" s="80"/>
      <c r="BG966" s="74"/>
      <c r="BH966" s="74"/>
      <c r="BI966" s="74"/>
      <c r="BJ966" s="74"/>
      <c r="BK966" s="74"/>
      <c r="BL966" s="74"/>
      <c r="BM966" s="74"/>
      <c r="BN966" s="74"/>
      <c r="BO966" s="74"/>
      <c r="BP966" s="74"/>
      <c r="BQ966" s="74"/>
      <c r="BR966" s="74"/>
      <c r="BS966" s="74"/>
      <c r="BT966" s="74"/>
      <c r="BU966" s="74"/>
      <c r="EZ966" s="72"/>
      <c r="FA966" s="72"/>
      <c r="FB966" s="72"/>
      <c r="FC966" s="72"/>
      <c r="FD966" s="72"/>
      <c r="FE966" s="72"/>
      <c r="FF966" s="72"/>
      <c r="FG966" s="72"/>
      <c r="FH966" s="72"/>
      <c r="FI966" s="72"/>
      <c r="FJ966" s="72"/>
      <c r="FK966" s="72"/>
      <c r="FL966" s="72"/>
    </row>
    <row r="967" spans="24:168">
      <c r="X967" s="75"/>
      <c r="Z967" s="75"/>
      <c r="AA967" s="75"/>
      <c r="AB967" s="75"/>
      <c r="AC967" s="75"/>
      <c r="AD967" s="75"/>
      <c r="AE967" s="75"/>
      <c r="AJ967" s="79"/>
      <c r="AK967" s="79"/>
      <c r="AL967" s="79"/>
      <c r="AM967" s="79"/>
      <c r="AN967" s="79"/>
      <c r="AO967" s="79"/>
      <c r="AP967" s="79"/>
      <c r="AQ967" s="79"/>
      <c r="AR967" s="79"/>
      <c r="AS967" s="79"/>
      <c r="AT967" s="79"/>
      <c r="AU967" s="79"/>
      <c r="AV967" s="79"/>
      <c r="AZ967" s="80"/>
      <c r="BG967" s="74"/>
      <c r="BH967" s="74"/>
      <c r="BI967" s="74"/>
      <c r="BJ967" s="74"/>
      <c r="BK967" s="74"/>
      <c r="BL967" s="74"/>
      <c r="BM967" s="74"/>
      <c r="BN967" s="74"/>
      <c r="BO967" s="74"/>
      <c r="BP967" s="74"/>
      <c r="BQ967" s="74"/>
      <c r="BR967" s="74"/>
      <c r="BS967" s="74"/>
      <c r="BT967" s="74"/>
      <c r="BU967" s="74"/>
      <c r="EZ967" s="72"/>
      <c r="FA967" s="72"/>
      <c r="FB967" s="72"/>
      <c r="FC967" s="72"/>
      <c r="FD967" s="72"/>
      <c r="FE967" s="72"/>
      <c r="FF967" s="72"/>
      <c r="FG967" s="72"/>
      <c r="FH967" s="72"/>
      <c r="FI967" s="72"/>
      <c r="FJ967" s="72"/>
      <c r="FK967" s="72"/>
      <c r="FL967" s="72"/>
    </row>
    <row r="968" spans="24:168">
      <c r="X968" s="75"/>
      <c r="Z968" s="75"/>
      <c r="AA968" s="75"/>
      <c r="AB968" s="75"/>
      <c r="AC968" s="75"/>
      <c r="AD968" s="75"/>
      <c r="AE968" s="75"/>
      <c r="AJ968" s="79"/>
      <c r="AK968" s="79"/>
      <c r="AL968" s="79"/>
      <c r="AM968" s="79"/>
      <c r="AN968" s="79"/>
      <c r="AO968" s="79"/>
      <c r="AP968" s="79"/>
      <c r="AQ968" s="79"/>
      <c r="AR968" s="79"/>
      <c r="AS968" s="79"/>
      <c r="AT968" s="79"/>
      <c r="AU968" s="79"/>
      <c r="AV968" s="79"/>
      <c r="AZ968" s="80"/>
      <c r="BG968" s="74"/>
      <c r="BH968" s="74"/>
      <c r="BI968" s="74"/>
      <c r="BJ968" s="74"/>
      <c r="BK968" s="74"/>
      <c r="BL968" s="74"/>
      <c r="BM968" s="74"/>
      <c r="BN968" s="74"/>
      <c r="BO968" s="74"/>
      <c r="BP968" s="74"/>
      <c r="BQ968" s="74"/>
      <c r="BR968" s="74"/>
      <c r="BS968" s="74"/>
      <c r="BT968" s="74"/>
      <c r="BU968" s="74"/>
      <c r="EZ968" s="72"/>
      <c r="FA968" s="72"/>
      <c r="FB968" s="72"/>
      <c r="FC968" s="72"/>
      <c r="FD968" s="72"/>
      <c r="FE968" s="72"/>
      <c r="FF968" s="72"/>
      <c r="FG968" s="72"/>
      <c r="FH968" s="72"/>
      <c r="FI968" s="72"/>
      <c r="FJ968" s="72"/>
      <c r="FK968" s="72"/>
      <c r="FL968" s="72"/>
    </row>
    <row r="969" spans="24:168">
      <c r="X969" s="75"/>
      <c r="Z969" s="75"/>
      <c r="AA969" s="75"/>
      <c r="AB969" s="75"/>
      <c r="AC969" s="75"/>
      <c r="AD969" s="75"/>
      <c r="AE969" s="75"/>
      <c r="AJ969" s="79"/>
      <c r="AK969" s="79"/>
      <c r="AL969" s="79"/>
      <c r="AM969" s="79"/>
      <c r="AN969" s="79"/>
      <c r="AO969" s="79"/>
      <c r="AP969" s="79"/>
      <c r="AQ969" s="79"/>
      <c r="AR969" s="79"/>
      <c r="AS969" s="79"/>
      <c r="AT969" s="79"/>
      <c r="AU969" s="79"/>
      <c r="AV969" s="79"/>
      <c r="AZ969" s="80"/>
      <c r="BG969" s="74"/>
      <c r="BH969" s="74"/>
      <c r="BI969" s="74"/>
      <c r="BJ969" s="74"/>
      <c r="BK969" s="74"/>
      <c r="BL969" s="74"/>
      <c r="BM969" s="74"/>
      <c r="BN969" s="74"/>
      <c r="BO969" s="74"/>
      <c r="BP969" s="74"/>
      <c r="BQ969" s="74"/>
      <c r="BR969" s="74"/>
      <c r="BS969" s="74"/>
      <c r="BT969" s="74"/>
      <c r="BU969" s="74"/>
      <c r="EZ969" s="72"/>
      <c r="FA969" s="72"/>
      <c r="FB969" s="72"/>
      <c r="FC969" s="72"/>
      <c r="FD969" s="72"/>
      <c r="FE969" s="72"/>
      <c r="FF969" s="72"/>
      <c r="FG969" s="72"/>
      <c r="FH969" s="72"/>
      <c r="FI969" s="72"/>
      <c r="FJ969" s="72"/>
      <c r="FK969" s="72"/>
      <c r="FL969" s="72"/>
    </row>
    <row r="970" spans="24:168">
      <c r="X970" s="75"/>
      <c r="Z970" s="75"/>
      <c r="AA970" s="75"/>
      <c r="AB970" s="75"/>
      <c r="AC970" s="75"/>
      <c r="AD970" s="75"/>
      <c r="AE970" s="75"/>
      <c r="AJ970" s="79"/>
      <c r="AK970" s="79"/>
      <c r="AL970" s="79"/>
      <c r="AM970" s="79"/>
      <c r="AN970" s="79"/>
      <c r="AO970" s="79"/>
      <c r="AP970" s="79"/>
      <c r="AQ970" s="79"/>
      <c r="AR970" s="79"/>
      <c r="AS970" s="79"/>
      <c r="AT970" s="79"/>
      <c r="AU970" s="79"/>
      <c r="AV970" s="79"/>
      <c r="AZ970" s="80"/>
      <c r="BG970" s="74"/>
      <c r="BH970" s="74"/>
      <c r="BI970" s="74"/>
      <c r="BJ970" s="74"/>
      <c r="BK970" s="74"/>
      <c r="BL970" s="74"/>
      <c r="BM970" s="74"/>
      <c r="BN970" s="74"/>
      <c r="BO970" s="74"/>
      <c r="BP970" s="74"/>
      <c r="BQ970" s="74"/>
      <c r="BR970" s="74"/>
      <c r="BS970" s="74"/>
      <c r="BT970" s="74"/>
      <c r="BU970" s="74"/>
      <c r="EZ970" s="72"/>
      <c r="FA970" s="72"/>
      <c r="FB970" s="72"/>
      <c r="FC970" s="72"/>
      <c r="FD970" s="72"/>
      <c r="FE970" s="72"/>
      <c r="FF970" s="72"/>
      <c r="FG970" s="72"/>
      <c r="FH970" s="72"/>
      <c r="FI970" s="72"/>
      <c r="FJ970" s="72"/>
      <c r="FK970" s="72"/>
      <c r="FL970" s="72"/>
    </row>
    <row r="971" spans="24:168">
      <c r="X971" s="75"/>
      <c r="Z971" s="75"/>
      <c r="AA971" s="75"/>
      <c r="AB971" s="75"/>
      <c r="AC971" s="75"/>
      <c r="AD971" s="75"/>
      <c r="AE971" s="75"/>
      <c r="AJ971" s="79"/>
      <c r="AK971" s="79"/>
      <c r="AL971" s="79"/>
      <c r="AM971" s="79"/>
      <c r="AN971" s="79"/>
      <c r="AO971" s="79"/>
      <c r="AP971" s="79"/>
      <c r="AQ971" s="79"/>
      <c r="AR971" s="79"/>
      <c r="AS971" s="79"/>
      <c r="AT971" s="79"/>
      <c r="AU971" s="79"/>
      <c r="AV971" s="79"/>
      <c r="AZ971" s="80"/>
      <c r="BG971" s="74"/>
      <c r="BH971" s="74"/>
      <c r="BI971" s="74"/>
      <c r="BJ971" s="74"/>
      <c r="BK971" s="74"/>
      <c r="BL971" s="74"/>
      <c r="BM971" s="74"/>
      <c r="BN971" s="74"/>
      <c r="BO971" s="74"/>
      <c r="BP971" s="74"/>
      <c r="BQ971" s="74"/>
      <c r="BR971" s="74"/>
      <c r="BS971" s="74"/>
      <c r="BT971" s="74"/>
      <c r="BU971" s="74"/>
      <c r="EZ971" s="72"/>
      <c r="FA971" s="72"/>
      <c r="FB971" s="72"/>
      <c r="FC971" s="72"/>
      <c r="FD971" s="72"/>
      <c r="FE971" s="72"/>
      <c r="FF971" s="72"/>
      <c r="FG971" s="72"/>
      <c r="FH971" s="72"/>
      <c r="FI971" s="72"/>
      <c r="FJ971" s="72"/>
      <c r="FK971" s="72"/>
      <c r="FL971" s="72"/>
    </row>
    <row r="972" spans="24:168">
      <c r="X972" s="75"/>
      <c r="Z972" s="75"/>
      <c r="AA972" s="75"/>
      <c r="AB972" s="75"/>
      <c r="AC972" s="75"/>
      <c r="AD972" s="75"/>
      <c r="AE972" s="75"/>
      <c r="AJ972" s="79"/>
      <c r="AK972" s="79"/>
      <c r="AL972" s="79"/>
      <c r="AM972" s="79"/>
      <c r="AN972" s="79"/>
      <c r="AO972" s="79"/>
      <c r="AP972" s="79"/>
      <c r="AQ972" s="79"/>
      <c r="AR972" s="79"/>
      <c r="AS972" s="79"/>
      <c r="AT972" s="79"/>
      <c r="AU972" s="79"/>
      <c r="AV972" s="79"/>
      <c r="AZ972" s="80"/>
      <c r="BG972" s="74"/>
      <c r="BH972" s="74"/>
      <c r="BI972" s="74"/>
      <c r="BJ972" s="74"/>
      <c r="BK972" s="74"/>
      <c r="BL972" s="74"/>
      <c r="BM972" s="74"/>
      <c r="BN972" s="74"/>
      <c r="BO972" s="74"/>
      <c r="BP972" s="74"/>
      <c r="BQ972" s="74"/>
      <c r="BR972" s="74"/>
      <c r="BS972" s="74"/>
      <c r="BT972" s="74"/>
      <c r="BU972" s="74"/>
      <c r="EZ972" s="72"/>
      <c r="FA972" s="72"/>
      <c r="FB972" s="72"/>
      <c r="FC972" s="72"/>
      <c r="FD972" s="72"/>
      <c r="FE972" s="72"/>
      <c r="FF972" s="72"/>
      <c r="FG972" s="72"/>
      <c r="FH972" s="72"/>
      <c r="FI972" s="72"/>
      <c r="FJ972" s="72"/>
      <c r="FK972" s="72"/>
      <c r="FL972" s="72"/>
    </row>
    <row r="973" spans="24:168">
      <c r="X973" s="75"/>
      <c r="Z973" s="75"/>
      <c r="AA973" s="75"/>
      <c r="AB973" s="75"/>
      <c r="AC973" s="75"/>
      <c r="AD973" s="75"/>
      <c r="AE973" s="75"/>
      <c r="AJ973" s="79"/>
      <c r="AK973" s="79"/>
      <c r="AL973" s="79"/>
      <c r="AM973" s="79"/>
      <c r="AN973" s="79"/>
      <c r="AO973" s="79"/>
      <c r="AP973" s="79"/>
      <c r="AQ973" s="79"/>
      <c r="AR973" s="79"/>
      <c r="AS973" s="79"/>
      <c r="AT973" s="79"/>
      <c r="AU973" s="79"/>
      <c r="AV973" s="79"/>
      <c r="AZ973" s="80"/>
      <c r="BG973" s="74"/>
      <c r="BH973" s="74"/>
      <c r="BI973" s="74"/>
      <c r="BJ973" s="74"/>
      <c r="BK973" s="74"/>
      <c r="BL973" s="74"/>
      <c r="BM973" s="74"/>
      <c r="BN973" s="74"/>
      <c r="BO973" s="74"/>
      <c r="BP973" s="74"/>
      <c r="BQ973" s="74"/>
      <c r="BR973" s="74"/>
      <c r="BS973" s="74"/>
      <c r="BT973" s="74"/>
      <c r="BU973" s="74"/>
      <c r="EZ973" s="72"/>
      <c r="FA973" s="72"/>
      <c r="FB973" s="72"/>
      <c r="FC973" s="72"/>
      <c r="FD973" s="72"/>
      <c r="FE973" s="72"/>
      <c r="FF973" s="72"/>
      <c r="FG973" s="72"/>
      <c r="FH973" s="72"/>
      <c r="FI973" s="72"/>
      <c r="FJ973" s="72"/>
      <c r="FK973" s="72"/>
      <c r="FL973" s="72"/>
    </row>
    <row r="974" spans="24:168">
      <c r="X974" s="75"/>
      <c r="Z974" s="75"/>
      <c r="AA974" s="75"/>
      <c r="AB974" s="75"/>
      <c r="AC974" s="75"/>
      <c r="AD974" s="75"/>
      <c r="AE974" s="75"/>
      <c r="AJ974" s="79"/>
      <c r="AK974" s="79"/>
      <c r="AL974" s="79"/>
      <c r="AM974" s="79"/>
      <c r="AN974" s="79"/>
      <c r="AO974" s="79"/>
      <c r="AP974" s="79"/>
      <c r="AQ974" s="79"/>
      <c r="AR974" s="79"/>
      <c r="AS974" s="79"/>
      <c r="AT974" s="79"/>
      <c r="AU974" s="79"/>
      <c r="AV974" s="79"/>
      <c r="AZ974" s="80"/>
      <c r="BG974" s="74"/>
      <c r="BH974" s="74"/>
      <c r="BI974" s="74"/>
      <c r="BJ974" s="74"/>
      <c r="BK974" s="74"/>
      <c r="BL974" s="74"/>
      <c r="BM974" s="74"/>
      <c r="BN974" s="74"/>
      <c r="BO974" s="74"/>
      <c r="BP974" s="74"/>
      <c r="BQ974" s="74"/>
      <c r="BR974" s="74"/>
      <c r="BS974" s="74"/>
      <c r="BT974" s="74"/>
      <c r="BU974" s="74"/>
      <c r="EZ974" s="72"/>
      <c r="FA974" s="72"/>
      <c r="FB974" s="72"/>
      <c r="FC974" s="72"/>
      <c r="FD974" s="72"/>
      <c r="FE974" s="72"/>
      <c r="FF974" s="72"/>
      <c r="FG974" s="72"/>
      <c r="FH974" s="72"/>
      <c r="FI974" s="72"/>
      <c r="FJ974" s="72"/>
      <c r="FK974" s="72"/>
      <c r="FL974" s="72"/>
    </row>
    <row r="975" spans="24:168">
      <c r="X975" s="75"/>
      <c r="Z975" s="75"/>
      <c r="AA975" s="75"/>
      <c r="AB975" s="75"/>
      <c r="AC975" s="75"/>
      <c r="AD975" s="75"/>
      <c r="AE975" s="75"/>
      <c r="AJ975" s="79"/>
      <c r="AK975" s="79"/>
      <c r="AL975" s="79"/>
      <c r="AM975" s="79"/>
      <c r="AN975" s="79"/>
      <c r="AO975" s="79"/>
      <c r="AP975" s="79"/>
      <c r="AQ975" s="79"/>
      <c r="AR975" s="79"/>
      <c r="AS975" s="79"/>
      <c r="AT975" s="79"/>
      <c r="AU975" s="79"/>
      <c r="AV975" s="79"/>
      <c r="AZ975" s="80"/>
      <c r="BG975" s="74"/>
      <c r="BH975" s="74"/>
      <c r="BI975" s="74"/>
      <c r="BJ975" s="74"/>
      <c r="BK975" s="74"/>
      <c r="BL975" s="74"/>
      <c r="BM975" s="74"/>
      <c r="BN975" s="74"/>
      <c r="BO975" s="74"/>
      <c r="BP975" s="74"/>
      <c r="BQ975" s="74"/>
      <c r="BR975" s="74"/>
      <c r="BS975" s="74"/>
      <c r="BT975" s="74"/>
      <c r="BU975" s="74"/>
      <c r="EZ975" s="72"/>
      <c r="FA975" s="72"/>
      <c r="FB975" s="72"/>
      <c r="FC975" s="72"/>
      <c r="FD975" s="72"/>
      <c r="FE975" s="72"/>
      <c r="FF975" s="72"/>
      <c r="FG975" s="72"/>
      <c r="FH975" s="72"/>
      <c r="FI975" s="72"/>
      <c r="FJ975" s="72"/>
      <c r="FK975" s="72"/>
      <c r="FL975" s="72"/>
    </row>
    <row r="976" spans="24:168">
      <c r="X976" s="75"/>
      <c r="Z976" s="75"/>
      <c r="AA976" s="75"/>
      <c r="AB976" s="75"/>
      <c r="AC976" s="75"/>
      <c r="AD976" s="75"/>
      <c r="AE976" s="75"/>
      <c r="AJ976" s="79"/>
      <c r="AK976" s="79"/>
      <c r="AL976" s="79"/>
      <c r="AM976" s="79"/>
      <c r="AN976" s="79"/>
      <c r="AO976" s="79"/>
      <c r="AP976" s="79"/>
      <c r="AQ976" s="79"/>
      <c r="AR976" s="79"/>
      <c r="AS976" s="79"/>
      <c r="AT976" s="79"/>
      <c r="AU976" s="79"/>
      <c r="AV976" s="79"/>
      <c r="AZ976" s="80"/>
      <c r="BG976" s="74"/>
      <c r="BH976" s="74"/>
      <c r="BI976" s="74"/>
      <c r="BJ976" s="74"/>
      <c r="BK976" s="74"/>
      <c r="BL976" s="74"/>
      <c r="BM976" s="74"/>
      <c r="BN976" s="74"/>
      <c r="BO976" s="74"/>
      <c r="BP976" s="74"/>
      <c r="BQ976" s="74"/>
      <c r="BR976" s="74"/>
      <c r="BS976" s="74"/>
      <c r="BT976" s="74"/>
      <c r="BU976" s="74"/>
      <c r="EZ976" s="72"/>
      <c r="FA976" s="72"/>
      <c r="FB976" s="72"/>
      <c r="FC976" s="72"/>
      <c r="FD976" s="72"/>
      <c r="FE976" s="72"/>
      <c r="FF976" s="72"/>
      <c r="FG976" s="72"/>
      <c r="FH976" s="72"/>
      <c r="FI976" s="72"/>
      <c r="FJ976" s="72"/>
      <c r="FK976" s="72"/>
      <c r="FL976" s="72"/>
    </row>
    <row r="977" spans="24:168">
      <c r="X977" s="75"/>
      <c r="Z977" s="75"/>
      <c r="AA977" s="75"/>
      <c r="AB977" s="75"/>
      <c r="AC977" s="75"/>
      <c r="AD977" s="75"/>
      <c r="AE977" s="75"/>
      <c r="AJ977" s="79"/>
      <c r="AK977" s="79"/>
      <c r="AL977" s="79"/>
      <c r="AM977" s="79"/>
      <c r="AN977" s="79"/>
      <c r="AO977" s="79"/>
      <c r="AP977" s="79"/>
      <c r="AQ977" s="79"/>
      <c r="AR977" s="79"/>
      <c r="AS977" s="79"/>
      <c r="AT977" s="79"/>
      <c r="AU977" s="79"/>
      <c r="AV977" s="79"/>
      <c r="AZ977" s="80"/>
      <c r="BG977" s="74"/>
      <c r="BH977" s="74"/>
      <c r="BI977" s="74"/>
      <c r="BJ977" s="74"/>
      <c r="BK977" s="74"/>
      <c r="BL977" s="74"/>
      <c r="BM977" s="74"/>
      <c r="BN977" s="74"/>
      <c r="BO977" s="74"/>
      <c r="BP977" s="74"/>
      <c r="BQ977" s="74"/>
      <c r="BR977" s="74"/>
      <c r="BS977" s="74"/>
      <c r="BT977" s="74"/>
      <c r="BU977" s="74"/>
      <c r="EZ977" s="72"/>
      <c r="FA977" s="72"/>
      <c r="FB977" s="72"/>
      <c r="FC977" s="72"/>
      <c r="FD977" s="72"/>
      <c r="FE977" s="72"/>
      <c r="FF977" s="72"/>
      <c r="FG977" s="72"/>
      <c r="FH977" s="72"/>
      <c r="FI977" s="72"/>
      <c r="FJ977" s="72"/>
      <c r="FK977" s="72"/>
      <c r="FL977" s="72"/>
    </row>
    <row r="978" spans="24:168">
      <c r="X978" s="75"/>
      <c r="Z978" s="75"/>
      <c r="AA978" s="75"/>
      <c r="AB978" s="75"/>
      <c r="AC978" s="75"/>
      <c r="AD978" s="75"/>
      <c r="AE978" s="75"/>
      <c r="AJ978" s="79"/>
      <c r="AK978" s="79"/>
      <c r="AL978" s="79"/>
      <c r="AM978" s="79"/>
      <c r="AN978" s="79"/>
      <c r="AO978" s="79"/>
      <c r="AP978" s="79"/>
      <c r="AQ978" s="79"/>
      <c r="AR978" s="79"/>
      <c r="AS978" s="79"/>
      <c r="AT978" s="79"/>
      <c r="AU978" s="79"/>
      <c r="AV978" s="79"/>
      <c r="AZ978" s="80"/>
      <c r="BG978" s="74"/>
      <c r="BH978" s="74"/>
      <c r="BI978" s="74"/>
      <c r="BJ978" s="74"/>
      <c r="BK978" s="74"/>
      <c r="BL978" s="74"/>
      <c r="BM978" s="74"/>
      <c r="BN978" s="74"/>
      <c r="BO978" s="74"/>
      <c r="BP978" s="74"/>
      <c r="BQ978" s="74"/>
      <c r="BR978" s="74"/>
      <c r="BS978" s="74"/>
      <c r="BT978" s="74"/>
      <c r="BU978" s="74"/>
      <c r="EZ978" s="72"/>
      <c r="FA978" s="72"/>
      <c r="FB978" s="72"/>
      <c r="FC978" s="72"/>
      <c r="FD978" s="72"/>
      <c r="FE978" s="72"/>
      <c r="FF978" s="72"/>
      <c r="FG978" s="72"/>
      <c r="FH978" s="72"/>
      <c r="FI978" s="72"/>
      <c r="FJ978" s="72"/>
      <c r="FK978" s="72"/>
      <c r="FL978" s="72"/>
    </row>
    <row r="979" spans="24:168">
      <c r="X979" s="75"/>
      <c r="Z979" s="75"/>
      <c r="AA979" s="75"/>
      <c r="AB979" s="75"/>
      <c r="AC979" s="75"/>
      <c r="AD979" s="75"/>
      <c r="AE979" s="75"/>
      <c r="AJ979" s="79"/>
      <c r="AK979" s="79"/>
      <c r="AL979" s="79"/>
      <c r="AM979" s="79"/>
      <c r="AN979" s="79"/>
      <c r="AO979" s="79"/>
      <c r="AP979" s="79"/>
      <c r="AQ979" s="79"/>
      <c r="AR979" s="79"/>
      <c r="AS979" s="79"/>
      <c r="AT979" s="79"/>
      <c r="AU979" s="79"/>
      <c r="AV979" s="79"/>
      <c r="AZ979" s="80"/>
      <c r="BG979" s="74"/>
      <c r="BH979" s="74"/>
      <c r="BI979" s="74"/>
      <c r="BJ979" s="74"/>
      <c r="BK979" s="74"/>
      <c r="BL979" s="74"/>
      <c r="BM979" s="74"/>
      <c r="BN979" s="74"/>
      <c r="BO979" s="74"/>
      <c r="BP979" s="74"/>
      <c r="BQ979" s="74"/>
      <c r="BR979" s="74"/>
      <c r="BS979" s="74"/>
      <c r="BT979" s="74"/>
      <c r="BU979" s="74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</row>
    <row r="980" spans="24:168">
      <c r="X980" s="75"/>
      <c r="Z980" s="75"/>
      <c r="AA980" s="75"/>
      <c r="AB980" s="75"/>
      <c r="AC980" s="75"/>
      <c r="AD980" s="75"/>
      <c r="AE980" s="75"/>
      <c r="AJ980" s="79"/>
      <c r="AK980" s="79"/>
      <c r="AL980" s="79"/>
      <c r="AM980" s="79"/>
      <c r="AN980" s="79"/>
      <c r="AO980" s="79"/>
      <c r="AP980" s="79"/>
      <c r="AQ980" s="79"/>
      <c r="AR980" s="79"/>
      <c r="AS980" s="79"/>
      <c r="AT980" s="79"/>
      <c r="AU980" s="79"/>
      <c r="AV980" s="79"/>
      <c r="AZ980" s="80"/>
      <c r="BG980" s="74"/>
      <c r="BH980" s="74"/>
      <c r="BI980" s="74"/>
      <c r="BJ980" s="74"/>
      <c r="BK980" s="74"/>
      <c r="BL980" s="74"/>
      <c r="BM980" s="74"/>
      <c r="BN980" s="74"/>
      <c r="BO980" s="74"/>
      <c r="BP980" s="74"/>
      <c r="BQ980" s="74"/>
      <c r="BR980" s="74"/>
      <c r="BS980" s="74"/>
      <c r="BT980" s="74"/>
      <c r="BU980" s="74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</row>
    <row r="981" spans="24:168">
      <c r="X981" s="75"/>
      <c r="Z981" s="75"/>
      <c r="AA981" s="75"/>
      <c r="AB981" s="75"/>
      <c r="AC981" s="75"/>
      <c r="AD981" s="75"/>
      <c r="AE981" s="75"/>
      <c r="AJ981" s="79"/>
      <c r="AK981" s="79"/>
      <c r="AL981" s="79"/>
      <c r="AM981" s="79"/>
      <c r="AN981" s="79"/>
      <c r="AO981" s="79"/>
      <c r="AP981" s="79"/>
      <c r="AQ981" s="79"/>
      <c r="AR981" s="79"/>
      <c r="AS981" s="79"/>
      <c r="AT981" s="79"/>
      <c r="AU981" s="79"/>
      <c r="AV981" s="79"/>
      <c r="AZ981" s="80"/>
      <c r="BG981" s="74"/>
      <c r="BH981" s="74"/>
      <c r="BI981" s="74"/>
      <c r="BJ981" s="74"/>
      <c r="BK981" s="74"/>
      <c r="BL981" s="74"/>
      <c r="BM981" s="74"/>
      <c r="BN981" s="74"/>
      <c r="BO981" s="74"/>
      <c r="BP981" s="74"/>
      <c r="BQ981" s="74"/>
      <c r="BR981" s="74"/>
      <c r="BS981" s="74"/>
      <c r="BT981" s="74"/>
      <c r="BU981" s="74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</row>
    <row r="982" spans="24:168">
      <c r="X982" s="75"/>
      <c r="Z982" s="75"/>
      <c r="AA982" s="75"/>
      <c r="AB982" s="75"/>
      <c r="AC982" s="75"/>
      <c r="AD982" s="75"/>
      <c r="AE982" s="75"/>
      <c r="AJ982" s="79"/>
      <c r="AK982" s="79"/>
      <c r="AL982" s="79"/>
      <c r="AM982" s="79"/>
      <c r="AN982" s="79"/>
      <c r="AO982" s="79"/>
      <c r="AP982" s="79"/>
      <c r="AQ982" s="79"/>
      <c r="AR982" s="79"/>
      <c r="AS982" s="79"/>
      <c r="AT982" s="79"/>
      <c r="AU982" s="79"/>
      <c r="AV982" s="79"/>
      <c r="AZ982" s="80"/>
      <c r="BG982" s="74"/>
      <c r="BH982" s="74"/>
      <c r="BI982" s="74"/>
      <c r="BJ982" s="74"/>
      <c r="BK982" s="74"/>
      <c r="BL982" s="74"/>
      <c r="BM982" s="74"/>
      <c r="BN982" s="74"/>
      <c r="BO982" s="74"/>
      <c r="BP982" s="74"/>
      <c r="BQ982" s="74"/>
      <c r="BR982" s="74"/>
      <c r="BS982" s="74"/>
      <c r="BT982" s="74"/>
      <c r="BU982" s="74"/>
      <c r="EV982" s="72"/>
      <c r="EW982" s="72"/>
      <c r="EX982" s="72"/>
      <c r="EY982" s="72"/>
      <c r="EZ982" s="72"/>
      <c r="FA982" s="72"/>
      <c r="FB982" s="72"/>
      <c r="FC982" s="72"/>
      <c r="FD982" s="72"/>
      <c r="FE982" s="72"/>
      <c r="FF982" s="72"/>
      <c r="FG982" s="72"/>
      <c r="FH982" s="72"/>
      <c r="FI982" s="72"/>
      <c r="FJ982" s="72"/>
      <c r="FK982" s="72"/>
      <c r="FL982" s="72"/>
    </row>
    <row r="983" spans="24:168">
      <c r="X983" s="75"/>
      <c r="Z983" s="75"/>
      <c r="AA983" s="75"/>
      <c r="AB983" s="75"/>
      <c r="AC983" s="75"/>
      <c r="AD983" s="75"/>
      <c r="AE983" s="75"/>
      <c r="AJ983" s="79"/>
      <c r="AK983" s="79"/>
      <c r="AL983" s="79"/>
      <c r="AM983" s="79"/>
      <c r="AN983" s="79"/>
      <c r="AO983" s="79"/>
      <c r="AP983" s="79"/>
      <c r="AQ983" s="79"/>
      <c r="AR983" s="79"/>
      <c r="AS983" s="79"/>
      <c r="AT983" s="79"/>
      <c r="AU983" s="79"/>
      <c r="AV983" s="79"/>
      <c r="AZ983" s="80"/>
      <c r="BG983" s="74"/>
      <c r="BH983" s="74"/>
      <c r="BI983" s="74"/>
      <c r="BJ983" s="74"/>
      <c r="BK983" s="74"/>
      <c r="BL983" s="74"/>
      <c r="BM983" s="74"/>
      <c r="BN983" s="74"/>
      <c r="BO983" s="74"/>
      <c r="BP983" s="74"/>
      <c r="BQ983" s="74"/>
      <c r="BR983" s="74"/>
      <c r="BS983" s="74"/>
      <c r="BT983" s="74"/>
      <c r="BU983" s="74"/>
      <c r="EV983" s="72"/>
      <c r="EW983" s="72"/>
      <c r="EX983" s="72"/>
      <c r="EY983" s="72"/>
      <c r="EZ983" s="72"/>
      <c r="FA983" s="72"/>
      <c r="FB983" s="72"/>
      <c r="FC983" s="72"/>
      <c r="FD983" s="72"/>
      <c r="FE983" s="72"/>
      <c r="FF983" s="72"/>
      <c r="FG983" s="72"/>
      <c r="FH983" s="72"/>
      <c r="FI983" s="72"/>
      <c r="FJ983" s="72"/>
      <c r="FK983" s="72"/>
      <c r="FL983" s="72"/>
    </row>
    <row r="984" spans="24:168">
      <c r="X984" s="75"/>
      <c r="Z984" s="75"/>
      <c r="AA984" s="75"/>
      <c r="AB984" s="75"/>
      <c r="AC984" s="75"/>
      <c r="AD984" s="75"/>
      <c r="AE984" s="75"/>
      <c r="AJ984" s="79"/>
      <c r="AK984" s="79"/>
      <c r="AL984" s="79"/>
      <c r="AM984" s="79"/>
      <c r="AN984" s="79"/>
      <c r="AO984" s="79"/>
      <c r="AP984" s="79"/>
      <c r="AQ984" s="79"/>
      <c r="AR984" s="79"/>
      <c r="AS984" s="79"/>
      <c r="AT984" s="79"/>
      <c r="AU984" s="79"/>
      <c r="AV984" s="79"/>
      <c r="AZ984" s="80"/>
      <c r="BG984" s="74"/>
      <c r="BH984" s="74"/>
      <c r="BI984" s="74"/>
      <c r="BJ984" s="74"/>
      <c r="BK984" s="74"/>
      <c r="BL984" s="74"/>
      <c r="BM984" s="74"/>
      <c r="BN984" s="74"/>
      <c r="BO984" s="74"/>
      <c r="BP984" s="74"/>
      <c r="BQ984" s="74"/>
      <c r="BR984" s="74"/>
      <c r="BS984" s="74"/>
      <c r="BT984" s="74"/>
      <c r="BU984" s="74"/>
      <c r="EV984" s="72"/>
      <c r="EW984" s="72"/>
      <c r="EX984" s="72"/>
      <c r="EY984" s="72"/>
      <c r="EZ984" s="72"/>
      <c r="FA984" s="72"/>
      <c r="FB984" s="72"/>
      <c r="FC984" s="72"/>
      <c r="FD984" s="72"/>
      <c r="FE984" s="72"/>
      <c r="FF984" s="72"/>
      <c r="FG984" s="72"/>
      <c r="FH984" s="72"/>
      <c r="FI984" s="72"/>
      <c r="FJ984" s="72"/>
      <c r="FK984" s="72"/>
      <c r="FL984" s="72"/>
    </row>
    <row r="985" spans="24:168">
      <c r="X985" s="75"/>
      <c r="Z985" s="75"/>
      <c r="AA985" s="75"/>
      <c r="AB985" s="75"/>
      <c r="AC985" s="75"/>
      <c r="AD985" s="75"/>
      <c r="AE985" s="75"/>
      <c r="AJ985" s="79"/>
      <c r="AK985" s="79"/>
      <c r="AL985" s="79"/>
      <c r="AM985" s="79"/>
      <c r="AN985" s="79"/>
      <c r="AO985" s="79"/>
      <c r="AP985" s="79"/>
      <c r="AQ985" s="79"/>
      <c r="AR985" s="79"/>
      <c r="AS985" s="79"/>
      <c r="AT985" s="79"/>
      <c r="AU985" s="79"/>
      <c r="AV985" s="79"/>
      <c r="AZ985" s="80"/>
      <c r="BG985" s="74"/>
      <c r="BH985" s="74"/>
      <c r="BI985" s="74"/>
      <c r="BJ985" s="74"/>
      <c r="BK985" s="74"/>
      <c r="BL985" s="74"/>
      <c r="BM985" s="74"/>
      <c r="BN985" s="74"/>
      <c r="BO985" s="74"/>
      <c r="BP985" s="74"/>
      <c r="BQ985" s="74"/>
      <c r="BR985" s="74"/>
      <c r="BS985" s="74"/>
      <c r="BT985" s="74"/>
      <c r="BU985" s="74"/>
      <c r="EV985" s="72"/>
      <c r="EW985" s="72"/>
      <c r="EX985" s="72"/>
      <c r="EY985" s="72"/>
      <c r="EZ985" s="72"/>
      <c r="FA985" s="72"/>
      <c r="FB985" s="72"/>
      <c r="FC985" s="72"/>
      <c r="FD985" s="72"/>
      <c r="FE985" s="72"/>
      <c r="FF985" s="72"/>
      <c r="FG985" s="72"/>
      <c r="FH985" s="72"/>
      <c r="FI985" s="72"/>
      <c r="FJ985" s="72"/>
      <c r="FK985" s="72"/>
      <c r="FL985" s="72"/>
    </row>
    <row r="986" spans="24:168">
      <c r="X986" s="75"/>
      <c r="Z986" s="75"/>
      <c r="AA986" s="75"/>
      <c r="AB986" s="75"/>
      <c r="AC986" s="75"/>
      <c r="AD986" s="75"/>
      <c r="AE986" s="75"/>
      <c r="AJ986" s="79"/>
      <c r="AK986" s="79"/>
      <c r="AL986" s="79"/>
      <c r="AM986" s="79"/>
      <c r="AN986" s="79"/>
      <c r="AO986" s="79"/>
      <c r="AP986" s="79"/>
      <c r="AQ986" s="79"/>
      <c r="AR986" s="79"/>
      <c r="AS986" s="79"/>
      <c r="AT986" s="79"/>
      <c r="AU986" s="79"/>
      <c r="AV986" s="79"/>
      <c r="AZ986" s="80"/>
      <c r="BG986" s="74"/>
      <c r="BH986" s="74"/>
      <c r="BI986" s="74"/>
      <c r="BJ986" s="74"/>
      <c r="BK986" s="74"/>
      <c r="BL986" s="74"/>
      <c r="BM986" s="74"/>
      <c r="BN986" s="74"/>
      <c r="BO986" s="74"/>
      <c r="BP986" s="74"/>
      <c r="BQ986" s="74"/>
      <c r="BR986" s="74"/>
      <c r="BS986" s="74"/>
      <c r="BT986" s="74"/>
      <c r="BU986" s="74"/>
      <c r="EZ986" s="72"/>
      <c r="FA986" s="72"/>
      <c r="FB986" s="72"/>
      <c r="FC986" s="72"/>
      <c r="FD986" s="72"/>
      <c r="FE986" s="72"/>
      <c r="FF986" s="72"/>
      <c r="FG986" s="72"/>
      <c r="FH986" s="72"/>
      <c r="FI986" s="72"/>
      <c r="FJ986" s="72"/>
      <c r="FK986" s="72"/>
      <c r="FL986" s="72"/>
    </row>
    <row r="987" spans="24:168">
      <c r="X987" s="75"/>
      <c r="Z987" s="75"/>
      <c r="AA987" s="75"/>
      <c r="AB987" s="75"/>
      <c r="AC987" s="75"/>
      <c r="AD987" s="75"/>
      <c r="AE987" s="75"/>
      <c r="AJ987" s="79"/>
      <c r="AK987" s="79"/>
      <c r="AL987" s="79"/>
      <c r="AM987" s="79"/>
      <c r="AN987" s="79"/>
      <c r="AO987" s="79"/>
      <c r="AP987" s="79"/>
      <c r="AQ987" s="79"/>
      <c r="AR987" s="79"/>
      <c r="AS987" s="79"/>
      <c r="AT987" s="79"/>
      <c r="AU987" s="79"/>
      <c r="AV987" s="79"/>
      <c r="AZ987" s="80"/>
      <c r="BG987" s="74"/>
      <c r="BH987" s="74"/>
      <c r="BI987" s="74"/>
      <c r="BJ987" s="74"/>
      <c r="BK987" s="74"/>
      <c r="BL987" s="74"/>
      <c r="BM987" s="74"/>
      <c r="BN987" s="74"/>
      <c r="BO987" s="74"/>
      <c r="BP987" s="74"/>
      <c r="BQ987" s="74"/>
      <c r="BR987" s="74"/>
      <c r="BS987" s="74"/>
      <c r="BT987" s="74"/>
      <c r="BU987" s="74"/>
      <c r="EZ987" s="72"/>
      <c r="FA987" s="72"/>
      <c r="FB987" s="72"/>
      <c r="FC987" s="72"/>
      <c r="FD987" s="72"/>
      <c r="FE987" s="72"/>
      <c r="FF987" s="72"/>
      <c r="FG987" s="72"/>
      <c r="FH987" s="72"/>
      <c r="FI987" s="72"/>
      <c r="FJ987" s="72"/>
      <c r="FK987" s="72"/>
      <c r="FL987" s="72"/>
    </row>
    <row r="988" spans="24:168">
      <c r="X988" s="75"/>
      <c r="Z988" s="75"/>
      <c r="AA988" s="75"/>
      <c r="AB988" s="75"/>
      <c r="AC988" s="75"/>
      <c r="AD988" s="75"/>
      <c r="AE988" s="75"/>
      <c r="AJ988" s="79"/>
      <c r="AK988" s="79"/>
      <c r="AL988" s="79"/>
      <c r="AM988" s="79"/>
      <c r="AN988" s="79"/>
      <c r="AO988" s="79"/>
      <c r="AP988" s="79"/>
      <c r="AQ988" s="79"/>
      <c r="AR988" s="79"/>
      <c r="AS988" s="79"/>
      <c r="AT988" s="79"/>
      <c r="AU988" s="79"/>
      <c r="AV988" s="79"/>
      <c r="AZ988" s="80"/>
      <c r="BG988" s="74"/>
      <c r="BH988" s="74"/>
      <c r="BI988" s="74"/>
      <c r="BJ988" s="74"/>
      <c r="BK988" s="74"/>
      <c r="BL988" s="74"/>
      <c r="BM988" s="74"/>
      <c r="BN988" s="74"/>
      <c r="BO988" s="74"/>
      <c r="BP988" s="74"/>
      <c r="BQ988" s="74"/>
      <c r="BR988" s="74"/>
      <c r="BS988" s="74"/>
      <c r="BT988" s="74"/>
      <c r="BU988" s="74"/>
      <c r="EZ988" s="72"/>
      <c r="FA988" s="72"/>
      <c r="FB988" s="72"/>
      <c r="FC988" s="72"/>
      <c r="FD988" s="72"/>
      <c r="FE988" s="72"/>
      <c r="FF988" s="72"/>
      <c r="FG988" s="72"/>
      <c r="FH988" s="72"/>
      <c r="FI988" s="72"/>
      <c r="FJ988" s="72"/>
      <c r="FK988" s="72"/>
      <c r="FL988" s="72"/>
    </row>
    <row r="989" spans="24:168">
      <c r="X989" s="75"/>
      <c r="Z989" s="75"/>
      <c r="AA989" s="75"/>
      <c r="AB989" s="75"/>
      <c r="AC989" s="75"/>
      <c r="AD989" s="75"/>
      <c r="AE989" s="75"/>
      <c r="AJ989" s="79"/>
      <c r="AK989" s="79"/>
      <c r="AL989" s="79"/>
      <c r="AM989" s="79"/>
      <c r="AN989" s="79"/>
      <c r="AO989" s="79"/>
      <c r="AP989" s="79"/>
      <c r="AQ989" s="79"/>
      <c r="AR989" s="79"/>
      <c r="AS989" s="79"/>
      <c r="AT989" s="79"/>
      <c r="AU989" s="79"/>
      <c r="AV989" s="79"/>
      <c r="AZ989" s="80"/>
      <c r="BG989" s="74"/>
      <c r="BH989" s="74"/>
      <c r="BI989" s="74"/>
      <c r="BJ989" s="74"/>
      <c r="BK989" s="74"/>
      <c r="BL989" s="74"/>
      <c r="BM989" s="74"/>
      <c r="BN989" s="74"/>
      <c r="BO989" s="74"/>
      <c r="BP989" s="74"/>
      <c r="BQ989" s="74"/>
      <c r="BR989" s="74"/>
      <c r="BS989" s="74"/>
      <c r="BT989" s="74"/>
      <c r="BU989" s="74"/>
      <c r="EZ989" s="72"/>
      <c r="FA989" s="72"/>
      <c r="FB989" s="72"/>
      <c r="FC989" s="72"/>
      <c r="FD989" s="72"/>
      <c r="FE989" s="72"/>
      <c r="FF989" s="72"/>
      <c r="FG989" s="72"/>
      <c r="FH989" s="72"/>
      <c r="FI989" s="72"/>
      <c r="FJ989" s="72"/>
      <c r="FK989" s="72"/>
      <c r="FL989" s="72"/>
    </row>
    <row r="990" spans="24:168">
      <c r="X990" s="75"/>
      <c r="Z990" s="75"/>
      <c r="AA990" s="75"/>
      <c r="AB990" s="75"/>
      <c r="AC990" s="75"/>
      <c r="AD990" s="75"/>
      <c r="AE990" s="75"/>
      <c r="AJ990" s="79"/>
      <c r="AK990" s="79"/>
      <c r="AL990" s="79"/>
      <c r="AM990" s="79"/>
      <c r="AN990" s="79"/>
      <c r="AO990" s="79"/>
      <c r="AP990" s="79"/>
      <c r="AQ990" s="79"/>
      <c r="AR990" s="79"/>
      <c r="AS990" s="79"/>
      <c r="AT990" s="79"/>
      <c r="AU990" s="79"/>
      <c r="AV990" s="79"/>
      <c r="AZ990" s="80"/>
      <c r="BG990" s="74"/>
      <c r="BH990" s="74"/>
      <c r="BI990" s="74"/>
      <c r="BJ990" s="74"/>
      <c r="BK990" s="74"/>
      <c r="BL990" s="74"/>
      <c r="BM990" s="74"/>
      <c r="BN990" s="74"/>
      <c r="BO990" s="74"/>
      <c r="BP990" s="74"/>
      <c r="BQ990" s="74"/>
      <c r="BR990" s="74"/>
      <c r="BS990" s="74"/>
      <c r="BT990" s="74"/>
      <c r="BU990" s="74"/>
      <c r="EZ990" s="72"/>
      <c r="FA990" s="72"/>
      <c r="FB990" s="72"/>
      <c r="FC990" s="72"/>
      <c r="FD990" s="72"/>
      <c r="FE990" s="72"/>
      <c r="FF990" s="72"/>
      <c r="FG990" s="72"/>
      <c r="FH990" s="72"/>
      <c r="FI990" s="72"/>
      <c r="FJ990" s="72"/>
      <c r="FK990" s="72"/>
      <c r="FL990" s="72"/>
    </row>
    <row r="991" spans="24:168">
      <c r="X991" s="75"/>
      <c r="Z991" s="75"/>
      <c r="AA991" s="75"/>
      <c r="AB991" s="75"/>
      <c r="AC991" s="75"/>
      <c r="AD991" s="75"/>
      <c r="AE991" s="75"/>
      <c r="AJ991" s="79"/>
      <c r="AK991" s="79"/>
      <c r="AL991" s="79"/>
      <c r="AM991" s="79"/>
      <c r="AN991" s="79"/>
      <c r="AO991" s="79"/>
      <c r="AP991" s="79"/>
      <c r="AQ991" s="79"/>
      <c r="AR991" s="79"/>
      <c r="AS991" s="79"/>
      <c r="AT991" s="79"/>
      <c r="AU991" s="79"/>
      <c r="AV991" s="79"/>
      <c r="AZ991" s="80"/>
      <c r="BG991" s="74"/>
      <c r="BH991" s="74"/>
      <c r="BI991" s="74"/>
      <c r="BJ991" s="74"/>
      <c r="BK991" s="74"/>
      <c r="BL991" s="74"/>
      <c r="BM991" s="74"/>
      <c r="BN991" s="74"/>
      <c r="BO991" s="74"/>
      <c r="BP991" s="74"/>
      <c r="BQ991" s="74"/>
      <c r="BR991" s="74"/>
      <c r="BS991" s="74"/>
      <c r="BT991" s="74"/>
      <c r="BU991" s="74"/>
      <c r="EZ991" s="72"/>
      <c r="FA991" s="72"/>
      <c r="FB991" s="72"/>
      <c r="FC991" s="72"/>
      <c r="FD991" s="72"/>
      <c r="FE991" s="72"/>
      <c r="FF991" s="72"/>
      <c r="FG991" s="72"/>
      <c r="FH991" s="72"/>
      <c r="FI991" s="72"/>
      <c r="FJ991" s="72"/>
      <c r="FK991" s="72"/>
      <c r="FL991" s="72"/>
    </row>
    <row r="992" spans="24:168">
      <c r="X992" s="75"/>
      <c r="Z992" s="75"/>
      <c r="AA992" s="75"/>
      <c r="AB992" s="75"/>
      <c r="AC992" s="75"/>
      <c r="AD992" s="75"/>
      <c r="AE992" s="75"/>
      <c r="AJ992" s="79"/>
      <c r="AK992" s="79"/>
      <c r="AL992" s="79"/>
      <c r="AM992" s="79"/>
      <c r="AN992" s="79"/>
      <c r="AO992" s="79"/>
      <c r="AP992" s="79"/>
      <c r="AQ992" s="79"/>
      <c r="AR992" s="79"/>
      <c r="AS992" s="79"/>
      <c r="AT992" s="79"/>
      <c r="AU992" s="79"/>
      <c r="AV992" s="79"/>
      <c r="AZ992" s="80"/>
      <c r="BG992" s="74"/>
      <c r="BH992" s="74"/>
      <c r="BI992" s="74"/>
      <c r="BJ992" s="74"/>
      <c r="BK992" s="74"/>
      <c r="BL992" s="74"/>
      <c r="BM992" s="74"/>
      <c r="BN992" s="74"/>
      <c r="BO992" s="74"/>
      <c r="BP992" s="74"/>
      <c r="BQ992" s="74"/>
      <c r="BR992" s="74"/>
      <c r="BS992" s="74"/>
      <c r="BT992" s="74"/>
      <c r="BU992" s="74"/>
      <c r="EZ992" s="72"/>
      <c r="FA992" s="72"/>
      <c r="FB992" s="72"/>
      <c r="FC992" s="72"/>
      <c r="FD992" s="72"/>
      <c r="FE992" s="72"/>
      <c r="FF992" s="72"/>
      <c r="FG992" s="72"/>
      <c r="FH992" s="72"/>
      <c r="FI992" s="72"/>
      <c r="FJ992" s="72"/>
      <c r="FK992" s="72"/>
      <c r="FL992" s="72"/>
    </row>
    <row r="993" spans="24:168">
      <c r="X993" s="75"/>
      <c r="Z993" s="75"/>
      <c r="AA993" s="75"/>
      <c r="AB993" s="75"/>
      <c r="AC993" s="75"/>
      <c r="AD993" s="75"/>
      <c r="AE993" s="75"/>
      <c r="AJ993" s="79"/>
      <c r="AK993" s="79"/>
      <c r="AL993" s="79"/>
      <c r="AM993" s="79"/>
      <c r="AN993" s="79"/>
      <c r="AO993" s="79"/>
      <c r="AP993" s="79"/>
      <c r="AQ993" s="79"/>
      <c r="AR993" s="79"/>
      <c r="AS993" s="79"/>
      <c r="AT993" s="79"/>
      <c r="AU993" s="79"/>
      <c r="AV993" s="79"/>
      <c r="AZ993" s="80"/>
      <c r="BC993" s="74"/>
      <c r="BD993" s="74"/>
      <c r="BE993" s="74"/>
      <c r="BF993" s="74"/>
      <c r="BG993" s="74"/>
      <c r="BH993" s="74"/>
      <c r="BI993" s="74"/>
      <c r="BJ993" s="74"/>
      <c r="BK993" s="74"/>
      <c r="BL993" s="74"/>
      <c r="BM993" s="74"/>
      <c r="BN993" s="74"/>
      <c r="BO993" s="74"/>
      <c r="BP993" s="74"/>
      <c r="BQ993" s="74"/>
      <c r="BR993" s="74"/>
      <c r="BS993" s="74"/>
      <c r="BT993" s="74"/>
      <c r="BU993" s="74"/>
      <c r="EZ993" s="72"/>
      <c r="FA993" s="72"/>
      <c r="FB993" s="72"/>
      <c r="FC993" s="72"/>
      <c r="FD993" s="72"/>
      <c r="FE993" s="72"/>
      <c r="FF993" s="72"/>
      <c r="FG993" s="72"/>
      <c r="FH993" s="72"/>
      <c r="FI993" s="72"/>
      <c r="FJ993" s="72"/>
      <c r="FK993" s="72"/>
      <c r="FL993" s="72"/>
    </row>
    <row r="994" spans="24:168">
      <c r="X994" s="75"/>
      <c r="Z994" s="75"/>
      <c r="AA994" s="75"/>
      <c r="AB994" s="75"/>
      <c r="AC994" s="75"/>
      <c r="AD994" s="75"/>
      <c r="AE994" s="75"/>
      <c r="AJ994" s="79"/>
      <c r="AK994" s="79"/>
      <c r="AL994" s="79"/>
      <c r="AM994" s="79"/>
      <c r="AN994" s="79"/>
      <c r="AO994" s="79"/>
      <c r="AP994" s="79"/>
      <c r="AQ994" s="79"/>
      <c r="AR994" s="79"/>
      <c r="AS994" s="79"/>
      <c r="AT994" s="79"/>
      <c r="AU994" s="79"/>
      <c r="AV994" s="79"/>
      <c r="AZ994" s="80"/>
      <c r="BC994" s="74"/>
      <c r="BD994" s="74"/>
      <c r="BE994" s="74"/>
      <c r="BF994" s="74"/>
      <c r="BG994" s="74"/>
      <c r="BH994" s="74"/>
      <c r="BI994" s="74"/>
      <c r="BJ994" s="74"/>
      <c r="BK994" s="74"/>
      <c r="BL994" s="74"/>
      <c r="BM994" s="74"/>
      <c r="BN994" s="74"/>
      <c r="BO994" s="74"/>
      <c r="BP994" s="74"/>
      <c r="BQ994" s="74"/>
      <c r="BR994" s="74"/>
      <c r="BS994" s="74"/>
      <c r="BT994" s="74"/>
      <c r="BU994" s="74"/>
      <c r="EZ994" s="72"/>
      <c r="FA994" s="72"/>
      <c r="FB994" s="72"/>
      <c r="FC994" s="72"/>
      <c r="FD994" s="72"/>
      <c r="FE994" s="72"/>
      <c r="FF994" s="72"/>
      <c r="FG994" s="72"/>
      <c r="FH994" s="72"/>
      <c r="FI994" s="72"/>
      <c r="FJ994" s="72"/>
      <c r="FK994" s="72"/>
      <c r="FL994" s="72"/>
    </row>
    <row r="995" spans="24:168">
      <c r="X995" s="75"/>
      <c r="Z995" s="75"/>
      <c r="AA995" s="75"/>
      <c r="AB995" s="75"/>
      <c r="AC995" s="75"/>
      <c r="AD995" s="75"/>
      <c r="AE995" s="75"/>
      <c r="AJ995" s="79"/>
      <c r="AK995" s="79"/>
      <c r="AL995" s="79"/>
      <c r="AM995" s="79"/>
      <c r="AN995" s="79"/>
      <c r="AO995" s="79"/>
      <c r="AP995" s="79"/>
      <c r="AQ995" s="79"/>
      <c r="AR995" s="79"/>
      <c r="AS995" s="79"/>
      <c r="AT995" s="79"/>
      <c r="AU995" s="79"/>
      <c r="AV995" s="79"/>
      <c r="BC995" s="74"/>
      <c r="BD995" s="74"/>
      <c r="BE995" s="74"/>
      <c r="BF995" s="74"/>
      <c r="BG995" s="74"/>
      <c r="BH995" s="74"/>
      <c r="BI995" s="74"/>
      <c r="BJ995" s="74"/>
      <c r="BK995" s="74"/>
      <c r="BL995" s="74"/>
      <c r="BM995" s="74"/>
      <c r="BN995" s="74"/>
      <c r="BO995" s="74"/>
      <c r="BP995" s="74"/>
      <c r="BQ995" s="74"/>
      <c r="BR995" s="74"/>
      <c r="BS995" s="74"/>
      <c r="BT995" s="74"/>
      <c r="BU995" s="74"/>
      <c r="EZ995" s="72"/>
      <c r="FA995" s="72"/>
      <c r="FB995" s="72"/>
      <c r="FC995" s="72"/>
      <c r="FD995" s="72"/>
      <c r="FE995" s="72"/>
      <c r="FF995" s="72"/>
      <c r="FG995" s="72"/>
      <c r="FH995" s="72"/>
      <c r="FI995" s="72"/>
      <c r="FJ995" s="72"/>
      <c r="FK995" s="72"/>
      <c r="FL995" s="72"/>
    </row>
    <row r="996" spans="24:168">
      <c r="X996" s="75"/>
      <c r="Z996" s="75"/>
      <c r="AA996" s="75"/>
      <c r="AB996" s="75"/>
      <c r="AC996" s="75"/>
      <c r="AD996" s="75"/>
      <c r="AE996" s="75"/>
      <c r="AJ996" s="79"/>
      <c r="AK996" s="79"/>
      <c r="AL996" s="79"/>
      <c r="AM996" s="79"/>
      <c r="AN996" s="79"/>
      <c r="AO996" s="79"/>
      <c r="AP996" s="79"/>
      <c r="AQ996" s="79"/>
      <c r="AR996" s="79"/>
      <c r="AS996" s="79"/>
      <c r="AT996" s="79"/>
      <c r="AU996" s="79"/>
      <c r="AV996" s="79"/>
      <c r="BC996" s="74"/>
      <c r="BD996" s="74"/>
      <c r="BE996" s="74"/>
      <c r="BF996" s="74"/>
      <c r="BG996" s="74"/>
      <c r="BH996" s="74"/>
      <c r="BI996" s="74"/>
      <c r="BJ996" s="74"/>
      <c r="BK996" s="74"/>
      <c r="BL996" s="74"/>
      <c r="BM996" s="74"/>
      <c r="BN996" s="74"/>
      <c r="BO996" s="74"/>
      <c r="BP996" s="74"/>
      <c r="BQ996" s="74"/>
      <c r="BR996" s="74"/>
      <c r="BS996" s="74"/>
      <c r="BT996" s="74"/>
      <c r="BU996" s="74"/>
      <c r="EZ996" s="72"/>
      <c r="FA996" s="72"/>
      <c r="FB996" s="72"/>
      <c r="FC996" s="72"/>
      <c r="FD996" s="72"/>
      <c r="FE996" s="72"/>
      <c r="FF996" s="72"/>
      <c r="FG996" s="72"/>
      <c r="FH996" s="72"/>
      <c r="FI996" s="72"/>
      <c r="FJ996" s="72"/>
      <c r="FK996" s="72"/>
      <c r="FL996" s="72"/>
    </row>
    <row r="997" spans="24:168">
      <c r="X997" s="75"/>
      <c r="Z997" s="75"/>
      <c r="AA997" s="75"/>
      <c r="AB997" s="75"/>
      <c r="AC997" s="75"/>
      <c r="AD997" s="75"/>
      <c r="AE997" s="75"/>
      <c r="AJ997" s="79"/>
      <c r="AK997" s="79"/>
      <c r="AL997" s="79"/>
      <c r="AM997" s="79"/>
      <c r="AN997" s="79"/>
      <c r="AO997" s="79"/>
      <c r="AP997" s="79"/>
      <c r="AQ997" s="79"/>
      <c r="AR997" s="79"/>
      <c r="AS997" s="79"/>
      <c r="AT997" s="79"/>
      <c r="AU997" s="79"/>
      <c r="AV997" s="79"/>
      <c r="BC997" s="74"/>
      <c r="BD997" s="74"/>
      <c r="BE997" s="74"/>
      <c r="BF997" s="74"/>
      <c r="BG997" s="74"/>
      <c r="BH997" s="74"/>
      <c r="BI997" s="74"/>
      <c r="BJ997" s="74"/>
      <c r="BK997" s="74"/>
      <c r="BL997" s="74"/>
      <c r="BM997" s="74"/>
      <c r="BN997" s="74"/>
      <c r="BO997" s="74"/>
      <c r="BP997" s="74"/>
      <c r="BQ997" s="74"/>
      <c r="BR997" s="74"/>
      <c r="BS997" s="74"/>
      <c r="BT997" s="74"/>
      <c r="BU997" s="74"/>
      <c r="EZ997" s="72"/>
      <c r="FA997" s="72"/>
      <c r="FB997" s="72"/>
      <c r="FC997" s="72"/>
      <c r="FD997" s="72"/>
      <c r="FE997" s="72"/>
      <c r="FF997" s="72"/>
      <c r="FG997" s="72"/>
      <c r="FH997" s="72"/>
      <c r="FI997" s="72"/>
      <c r="FJ997" s="72"/>
      <c r="FK997" s="72"/>
      <c r="FL997" s="72"/>
    </row>
    <row r="998" spans="24:168">
      <c r="X998" s="75"/>
      <c r="Z998" s="75"/>
      <c r="AA998" s="75"/>
      <c r="AB998" s="75"/>
      <c r="AC998" s="75"/>
      <c r="AD998" s="75"/>
      <c r="AE998" s="75"/>
      <c r="AJ998" s="79"/>
      <c r="AK998" s="79"/>
      <c r="AL998" s="79"/>
      <c r="AM998" s="79"/>
      <c r="AN998" s="79"/>
      <c r="AO998" s="79"/>
      <c r="AP998" s="79"/>
      <c r="AQ998" s="79"/>
      <c r="AR998" s="79"/>
      <c r="AS998" s="79"/>
      <c r="AT998" s="79"/>
      <c r="AU998" s="79"/>
      <c r="AV998" s="79"/>
      <c r="BG998" s="74"/>
      <c r="BH998" s="74"/>
      <c r="BI998" s="74"/>
      <c r="BJ998" s="74"/>
      <c r="BK998" s="74"/>
      <c r="BL998" s="74"/>
      <c r="BM998" s="74"/>
      <c r="BN998" s="74"/>
      <c r="BO998" s="74"/>
      <c r="BP998" s="74"/>
      <c r="BQ998" s="74"/>
      <c r="BR998" s="74"/>
      <c r="BS998" s="74"/>
      <c r="BT998" s="74"/>
      <c r="BU998" s="74"/>
      <c r="EZ998" s="72"/>
      <c r="FA998" s="72"/>
      <c r="FB998" s="72"/>
      <c r="FC998" s="72"/>
      <c r="FD998" s="72"/>
      <c r="FE998" s="72"/>
      <c r="FF998" s="72"/>
      <c r="FG998" s="72"/>
      <c r="FH998" s="72"/>
      <c r="FI998" s="72"/>
      <c r="FJ998" s="72"/>
      <c r="FK998" s="72"/>
      <c r="FL998" s="72"/>
    </row>
    <row r="999" spans="24:168">
      <c r="X999" s="75"/>
      <c r="Z999" s="75"/>
      <c r="AA999" s="75"/>
      <c r="AB999" s="75"/>
      <c r="AC999" s="75"/>
      <c r="AD999" s="75"/>
      <c r="AE999" s="75"/>
      <c r="AJ999" s="79"/>
      <c r="AK999" s="79"/>
      <c r="AL999" s="79"/>
      <c r="AM999" s="79"/>
      <c r="AN999" s="79"/>
      <c r="AO999" s="79"/>
      <c r="AP999" s="79"/>
      <c r="AQ999" s="79"/>
      <c r="AR999" s="79"/>
      <c r="AS999" s="79"/>
      <c r="AT999" s="79"/>
      <c r="AU999" s="79"/>
      <c r="AV999" s="79"/>
      <c r="BG999" s="74"/>
      <c r="BH999" s="74"/>
      <c r="BI999" s="74"/>
      <c r="BJ999" s="74"/>
      <c r="BK999" s="74"/>
      <c r="BL999" s="74"/>
      <c r="BM999" s="74"/>
      <c r="BN999" s="74"/>
      <c r="BO999" s="74"/>
      <c r="BP999" s="74"/>
      <c r="BQ999" s="74"/>
      <c r="BR999" s="74"/>
      <c r="BS999" s="74"/>
      <c r="BT999" s="74"/>
      <c r="BU999" s="74"/>
      <c r="EZ999" s="72"/>
      <c r="FA999" s="72"/>
      <c r="FB999" s="72"/>
      <c r="FC999" s="72"/>
      <c r="FD999" s="72"/>
      <c r="FE999" s="72"/>
      <c r="FF999" s="72"/>
      <c r="FG999" s="72"/>
      <c r="FH999" s="72"/>
      <c r="FI999" s="72"/>
      <c r="FJ999" s="72"/>
      <c r="FK999" s="72"/>
      <c r="FL999" s="72"/>
    </row>
    <row r="1000" spans="24:168">
      <c r="X1000" s="75"/>
      <c r="Z1000" s="75"/>
      <c r="AA1000" s="75"/>
      <c r="AB1000" s="75"/>
      <c r="AC1000" s="75"/>
      <c r="AD1000" s="75"/>
      <c r="AE1000" s="75"/>
      <c r="AJ1000" s="79"/>
      <c r="AK1000" s="79"/>
      <c r="AL1000" s="79"/>
      <c r="AM1000" s="79"/>
      <c r="AN1000" s="79"/>
      <c r="AO1000" s="79"/>
      <c r="AP1000" s="79"/>
      <c r="AQ1000" s="79"/>
      <c r="AR1000" s="79"/>
      <c r="AS1000" s="79"/>
      <c r="AT1000" s="79"/>
      <c r="AU1000" s="79"/>
      <c r="AV1000" s="79"/>
      <c r="AZ1000" s="80"/>
      <c r="BG1000" s="74"/>
      <c r="BH1000" s="74"/>
      <c r="BI1000" s="74"/>
      <c r="BJ1000" s="74"/>
      <c r="BK1000" s="74"/>
      <c r="BL1000" s="74"/>
      <c r="BM1000" s="74"/>
      <c r="BN1000" s="74"/>
      <c r="BO1000" s="74"/>
      <c r="BP1000" s="74"/>
      <c r="BQ1000" s="74"/>
      <c r="BR1000" s="74"/>
      <c r="BS1000" s="74"/>
      <c r="BT1000" s="74"/>
      <c r="BU1000" s="74"/>
      <c r="EZ1000" s="72"/>
      <c r="FA1000" s="72"/>
      <c r="FB1000" s="72"/>
      <c r="FC1000" s="72"/>
      <c r="FD1000" s="72"/>
      <c r="FE1000" s="72"/>
      <c r="FF1000" s="72"/>
      <c r="FG1000" s="72"/>
      <c r="FH1000" s="72"/>
      <c r="FI1000" s="72"/>
      <c r="FJ1000" s="72"/>
      <c r="FK1000" s="72"/>
      <c r="FL1000" s="72"/>
    </row>
    <row r="1001" spans="24:168">
      <c r="X1001" s="75"/>
      <c r="Z1001" s="75"/>
      <c r="AA1001" s="75"/>
      <c r="AB1001" s="75"/>
      <c r="AC1001" s="75"/>
      <c r="AD1001" s="75"/>
      <c r="AE1001" s="75"/>
      <c r="AJ1001" s="79"/>
      <c r="AK1001" s="79"/>
      <c r="AL1001" s="79"/>
      <c r="AM1001" s="79"/>
      <c r="AN1001" s="79"/>
      <c r="AO1001" s="79"/>
      <c r="AP1001" s="79"/>
      <c r="AQ1001" s="79"/>
      <c r="AR1001" s="79"/>
      <c r="AS1001" s="79"/>
      <c r="AT1001" s="79"/>
      <c r="AU1001" s="79"/>
      <c r="AV1001" s="79"/>
      <c r="AZ1001" s="80"/>
      <c r="BG1001" s="74"/>
      <c r="BH1001" s="74"/>
      <c r="BI1001" s="74"/>
      <c r="BJ1001" s="74"/>
      <c r="BK1001" s="74"/>
      <c r="BL1001" s="74"/>
      <c r="BM1001" s="74"/>
      <c r="BN1001" s="74"/>
      <c r="BO1001" s="74"/>
      <c r="BP1001" s="74"/>
      <c r="BQ1001" s="74"/>
      <c r="BR1001" s="74"/>
      <c r="BS1001" s="74"/>
      <c r="BT1001" s="74"/>
      <c r="BU1001" s="74"/>
      <c r="EZ1001" s="72"/>
      <c r="FA1001" s="72"/>
      <c r="FB1001" s="72"/>
      <c r="FC1001" s="72"/>
      <c r="FD1001" s="72"/>
      <c r="FE1001" s="72"/>
      <c r="FF1001" s="72"/>
      <c r="FG1001" s="72"/>
      <c r="FH1001" s="72"/>
      <c r="FI1001" s="72"/>
      <c r="FJ1001" s="72"/>
      <c r="FK1001" s="72"/>
      <c r="FL1001" s="72"/>
    </row>
    <row r="1002" spans="24:168">
      <c r="X1002" s="75"/>
      <c r="Z1002" s="75"/>
      <c r="AA1002" s="75"/>
      <c r="AB1002" s="75"/>
      <c r="AC1002" s="75"/>
      <c r="AD1002" s="75"/>
      <c r="AE1002" s="75"/>
      <c r="AJ1002" s="79"/>
      <c r="AK1002" s="79"/>
      <c r="AL1002" s="79"/>
      <c r="AM1002" s="79"/>
      <c r="AN1002" s="79"/>
      <c r="AO1002" s="79"/>
      <c r="AP1002" s="79"/>
      <c r="AQ1002" s="79"/>
      <c r="AR1002" s="79"/>
      <c r="AS1002" s="79"/>
      <c r="AT1002" s="79"/>
      <c r="AU1002" s="79"/>
      <c r="AV1002" s="79"/>
      <c r="AZ1002" s="80"/>
      <c r="BG1002" s="74"/>
      <c r="BH1002" s="74"/>
      <c r="BI1002" s="74"/>
      <c r="BJ1002" s="74"/>
      <c r="BK1002" s="74"/>
      <c r="BL1002" s="74"/>
      <c r="BM1002" s="74"/>
      <c r="BN1002" s="74"/>
      <c r="BO1002" s="74"/>
      <c r="BP1002" s="74"/>
      <c r="BQ1002" s="74"/>
      <c r="BR1002" s="74"/>
      <c r="BS1002" s="74"/>
      <c r="BT1002" s="74"/>
      <c r="BU1002" s="74"/>
      <c r="EZ1002" s="72"/>
      <c r="FA1002" s="72"/>
      <c r="FB1002" s="72"/>
      <c r="FC1002" s="72"/>
      <c r="FD1002" s="72"/>
      <c r="FE1002" s="72"/>
      <c r="FF1002" s="72"/>
      <c r="FG1002" s="72"/>
      <c r="FH1002" s="72"/>
      <c r="FI1002" s="72"/>
      <c r="FJ1002" s="72"/>
      <c r="FK1002" s="72"/>
      <c r="FL1002" s="72"/>
    </row>
    <row r="1003" spans="24:168">
      <c r="X1003" s="75"/>
      <c r="Z1003" s="75"/>
      <c r="AA1003" s="75"/>
      <c r="AB1003" s="75"/>
      <c r="AC1003" s="75"/>
      <c r="AD1003" s="75"/>
      <c r="AE1003" s="75"/>
      <c r="AJ1003" s="79"/>
      <c r="AK1003" s="79"/>
      <c r="AL1003" s="79"/>
      <c r="AM1003" s="79"/>
      <c r="AN1003" s="79"/>
      <c r="AO1003" s="79"/>
      <c r="AP1003" s="79"/>
      <c r="AQ1003" s="79"/>
      <c r="AR1003" s="79"/>
      <c r="AS1003" s="79"/>
      <c r="AT1003" s="79"/>
      <c r="AU1003" s="79"/>
      <c r="AV1003" s="79"/>
      <c r="AZ1003" s="80"/>
      <c r="BG1003" s="74"/>
      <c r="BH1003" s="74"/>
      <c r="BI1003" s="74"/>
      <c r="BJ1003" s="74"/>
      <c r="BK1003" s="74"/>
      <c r="BL1003" s="74"/>
      <c r="BM1003" s="74"/>
      <c r="BN1003" s="74"/>
      <c r="BO1003" s="74"/>
      <c r="BP1003" s="74"/>
      <c r="BQ1003" s="74"/>
      <c r="BR1003" s="74"/>
      <c r="BS1003" s="74"/>
      <c r="BT1003" s="74"/>
      <c r="BU1003" s="74"/>
      <c r="EZ1003" s="72"/>
      <c r="FA1003" s="72"/>
      <c r="FB1003" s="72"/>
      <c r="FC1003" s="72"/>
      <c r="FD1003" s="72"/>
      <c r="FE1003" s="72"/>
      <c r="FF1003" s="72"/>
      <c r="FG1003" s="72"/>
      <c r="FH1003" s="72"/>
      <c r="FI1003" s="72"/>
      <c r="FJ1003" s="72"/>
      <c r="FK1003" s="72"/>
      <c r="FL1003" s="72"/>
    </row>
    <row r="1004" spans="24:168">
      <c r="X1004" s="75"/>
      <c r="Z1004" s="75"/>
      <c r="AA1004" s="75"/>
      <c r="AB1004" s="75"/>
      <c r="AC1004" s="75"/>
      <c r="AD1004" s="75"/>
      <c r="AE1004" s="75"/>
      <c r="AJ1004" s="79"/>
      <c r="AK1004" s="79"/>
      <c r="AL1004" s="79"/>
      <c r="AM1004" s="79"/>
      <c r="AN1004" s="79"/>
      <c r="AO1004" s="79"/>
      <c r="AP1004" s="79"/>
      <c r="AQ1004" s="79"/>
      <c r="AR1004" s="79"/>
      <c r="AS1004" s="79"/>
      <c r="AT1004" s="79"/>
      <c r="AU1004" s="79"/>
      <c r="AV1004" s="79"/>
      <c r="AZ1004" s="80"/>
      <c r="BG1004" s="74"/>
      <c r="BH1004" s="74"/>
      <c r="BI1004" s="74"/>
      <c r="BJ1004" s="74"/>
      <c r="BK1004" s="74"/>
      <c r="BL1004" s="74"/>
      <c r="BM1004" s="74"/>
      <c r="BN1004" s="74"/>
      <c r="BO1004" s="74"/>
      <c r="BP1004" s="74"/>
      <c r="BQ1004" s="74"/>
      <c r="BR1004" s="74"/>
      <c r="BS1004" s="74"/>
      <c r="BT1004" s="74"/>
      <c r="BU1004" s="74"/>
      <c r="EZ1004" s="72"/>
      <c r="FA1004" s="72"/>
      <c r="FB1004" s="72"/>
      <c r="FC1004" s="72"/>
      <c r="FD1004" s="72"/>
      <c r="FE1004" s="72"/>
      <c r="FF1004" s="72"/>
      <c r="FG1004" s="72"/>
      <c r="FH1004" s="72"/>
      <c r="FI1004" s="72"/>
      <c r="FJ1004" s="72"/>
      <c r="FK1004" s="72"/>
      <c r="FL1004" s="72"/>
    </row>
    <row r="1005" spans="24:168">
      <c r="X1005" s="75"/>
      <c r="Z1005" s="75"/>
      <c r="AA1005" s="75"/>
      <c r="AB1005" s="75"/>
      <c r="AC1005" s="75"/>
      <c r="AD1005" s="75"/>
      <c r="AE1005" s="75"/>
      <c r="AJ1005" s="79"/>
      <c r="AK1005" s="79"/>
      <c r="AL1005" s="79"/>
      <c r="AM1005" s="79"/>
      <c r="AN1005" s="79"/>
      <c r="AO1005" s="79"/>
      <c r="AP1005" s="79"/>
      <c r="AQ1005" s="79"/>
      <c r="AR1005" s="79"/>
      <c r="AS1005" s="79"/>
      <c r="AT1005" s="79"/>
      <c r="AU1005" s="79"/>
      <c r="AV1005" s="79"/>
      <c r="AZ1005" s="80"/>
      <c r="BG1005" s="74"/>
      <c r="BH1005" s="74"/>
      <c r="BI1005" s="74"/>
      <c r="BJ1005" s="74"/>
      <c r="BK1005" s="74"/>
      <c r="BL1005" s="74"/>
      <c r="BM1005" s="74"/>
      <c r="BN1005" s="74"/>
      <c r="BO1005" s="74"/>
      <c r="BP1005" s="74"/>
      <c r="BQ1005" s="74"/>
      <c r="BR1005" s="74"/>
      <c r="BS1005" s="74"/>
      <c r="BT1005" s="74"/>
      <c r="BU1005" s="74"/>
      <c r="EZ1005" s="72"/>
      <c r="FA1005" s="72"/>
      <c r="FB1005" s="72"/>
      <c r="FC1005" s="72"/>
      <c r="FD1005" s="72"/>
      <c r="FE1005" s="72"/>
      <c r="FF1005" s="72"/>
      <c r="FG1005" s="72"/>
      <c r="FH1005" s="72"/>
      <c r="FI1005" s="72"/>
      <c r="FJ1005" s="72"/>
      <c r="FK1005" s="72"/>
      <c r="FL1005" s="72"/>
    </row>
    <row r="1006" spans="24:168">
      <c r="X1006" s="75"/>
      <c r="Z1006" s="75"/>
      <c r="AA1006" s="75"/>
      <c r="AB1006" s="75"/>
      <c r="AC1006" s="75"/>
      <c r="AD1006" s="75"/>
      <c r="AE1006" s="75"/>
      <c r="AJ1006" s="79"/>
      <c r="AK1006" s="79"/>
      <c r="AL1006" s="79"/>
      <c r="AM1006" s="79"/>
      <c r="AN1006" s="79"/>
      <c r="AO1006" s="79"/>
      <c r="AP1006" s="79"/>
      <c r="AQ1006" s="79"/>
      <c r="AR1006" s="79"/>
      <c r="AS1006" s="79"/>
      <c r="AT1006" s="79"/>
      <c r="AU1006" s="79"/>
      <c r="AV1006" s="79"/>
      <c r="AZ1006" s="80"/>
      <c r="BG1006" s="74"/>
      <c r="BH1006" s="74"/>
      <c r="BI1006" s="74"/>
      <c r="BJ1006" s="74"/>
      <c r="BK1006" s="74"/>
      <c r="BL1006" s="74"/>
      <c r="BM1006" s="74"/>
      <c r="BN1006" s="74"/>
      <c r="BO1006" s="74"/>
      <c r="BP1006" s="74"/>
      <c r="BQ1006" s="74"/>
      <c r="BR1006" s="74"/>
      <c r="BS1006" s="74"/>
      <c r="BT1006" s="74"/>
      <c r="BU1006" s="74"/>
      <c r="EZ1006" s="72"/>
      <c r="FA1006" s="72"/>
      <c r="FB1006" s="72"/>
      <c r="FC1006" s="72"/>
      <c r="FD1006" s="72"/>
      <c r="FE1006" s="72"/>
      <c r="FF1006" s="72"/>
      <c r="FG1006" s="72"/>
      <c r="FH1006" s="72"/>
      <c r="FI1006" s="72"/>
      <c r="FJ1006" s="72"/>
      <c r="FK1006" s="72"/>
      <c r="FL1006" s="72"/>
    </row>
    <row r="1007" spans="24:168">
      <c r="X1007" s="75"/>
      <c r="Z1007" s="75"/>
      <c r="AA1007" s="75"/>
      <c r="AB1007" s="75"/>
      <c r="AC1007" s="75"/>
      <c r="AD1007" s="75"/>
      <c r="AE1007" s="75"/>
      <c r="AJ1007" s="79"/>
      <c r="AK1007" s="79"/>
      <c r="AL1007" s="79"/>
      <c r="AM1007" s="79"/>
      <c r="AN1007" s="79"/>
      <c r="AO1007" s="79"/>
      <c r="AP1007" s="79"/>
      <c r="AQ1007" s="79"/>
      <c r="AR1007" s="79"/>
      <c r="AS1007" s="79"/>
      <c r="AT1007" s="79"/>
      <c r="AU1007" s="79"/>
      <c r="AV1007" s="79"/>
      <c r="AZ1007" s="80"/>
      <c r="BG1007" s="74"/>
      <c r="BH1007" s="74"/>
      <c r="BI1007" s="74"/>
      <c r="BJ1007" s="74"/>
      <c r="BK1007" s="74"/>
      <c r="BL1007" s="74"/>
      <c r="BM1007" s="74"/>
      <c r="BN1007" s="74"/>
      <c r="BO1007" s="74"/>
      <c r="BP1007" s="74"/>
      <c r="BQ1007" s="74"/>
      <c r="BR1007" s="74"/>
      <c r="BS1007" s="74"/>
      <c r="BT1007" s="74"/>
      <c r="BU1007" s="74"/>
      <c r="EZ1007" s="72"/>
      <c r="FA1007" s="72"/>
      <c r="FB1007" s="72"/>
      <c r="FC1007" s="72"/>
      <c r="FD1007" s="72"/>
      <c r="FE1007" s="72"/>
      <c r="FF1007" s="72"/>
      <c r="FG1007" s="72"/>
      <c r="FH1007" s="72"/>
      <c r="FI1007" s="72"/>
      <c r="FJ1007" s="72"/>
      <c r="FK1007" s="72"/>
      <c r="FL1007" s="72"/>
    </row>
    <row r="1008" spans="24:168">
      <c r="X1008" s="75"/>
      <c r="Z1008" s="75"/>
      <c r="AA1008" s="75"/>
      <c r="AB1008" s="75"/>
      <c r="AC1008" s="75"/>
      <c r="AD1008" s="75"/>
      <c r="AE1008" s="75"/>
      <c r="AJ1008" s="79"/>
      <c r="AK1008" s="79"/>
      <c r="AL1008" s="79"/>
      <c r="AM1008" s="79"/>
      <c r="AN1008" s="79"/>
      <c r="AO1008" s="79"/>
      <c r="AP1008" s="79"/>
      <c r="AQ1008" s="79"/>
      <c r="AR1008" s="79"/>
      <c r="AS1008" s="79"/>
      <c r="AT1008" s="79"/>
      <c r="AU1008" s="79"/>
      <c r="AV1008" s="79"/>
      <c r="AZ1008" s="80"/>
      <c r="BG1008" s="74"/>
      <c r="BH1008" s="74"/>
      <c r="BI1008" s="74"/>
      <c r="BJ1008" s="74"/>
      <c r="BK1008" s="74"/>
      <c r="BL1008" s="74"/>
      <c r="BM1008" s="74"/>
      <c r="BN1008" s="74"/>
      <c r="BO1008" s="74"/>
      <c r="BP1008" s="74"/>
      <c r="BQ1008" s="74"/>
      <c r="BR1008" s="74"/>
      <c r="BS1008" s="74"/>
      <c r="BT1008" s="74"/>
      <c r="BU1008" s="74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</row>
    <row r="1009" spans="24:168">
      <c r="X1009" s="75"/>
      <c r="Z1009" s="75"/>
      <c r="AA1009" s="75"/>
      <c r="AB1009" s="75"/>
      <c r="AC1009" s="75"/>
      <c r="AD1009" s="75"/>
      <c r="AE1009" s="75"/>
      <c r="AJ1009" s="79"/>
      <c r="AK1009" s="79"/>
      <c r="AL1009" s="79"/>
      <c r="AM1009" s="79"/>
      <c r="AN1009" s="79"/>
      <c r="AO1009" s="79"/>
      <c r="AP1009" s="79"/>
      <c r="AQ1009" s="79"/>
      <c r="AR1009" s="79"/>
      <c r="AS1009" s="79"/>
      <c r="AT1009" s="79"/>
      <c r="AU1009" s="79"/>
      <c r="AV1009" s="79"/>
      <c r="AZ1009" s="80"/>
      <c r="BG1009" s="74"/>
      <c r="BH1009" s="74"/>
      <c r="BI1009" s="74"/>
      <c r="BJ1009" s="74"/>
      <c r="BK1009" s="74"/>
      <c r="BL1009" s="74"/>
      <c r="BM1009" s="74"/>
      <c r="BN1009" s="74"/>
      <c r="BO1009" s="74"/>
      <c r="BP1009" s="74"/>
      <c r="BQ1009" s="74"/>
      <c r="BR1009" s="74"/>
      <c r="BS1009" s="74"/>
      <c r="BT1009" s="74"/>
      <c r="BU1009" s="74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</row>
    <row r="1010" spans="24:168">
      <c r="X1010" s="75"/>
      <c r="Z1010" s="75"/>
      <c r="AA1010" s="75"/>
      <c r="AB1010" s="75"/>
      <c r="AC1010" s="75"/>
      <c r="AD1010" s="75"/>
      <c r="AE1010" s="75"/>
      <c r="AJ1010" s="79"/>
      <c r="AK1010" s="79"/>
      <c r="AL1010" s="79"/>
      <c r="AM1010" s="79"/>
      <c r="AN1010" s="79"/>
      <c r="AO1010" s="79"/>
      <c r="AP1010" s="79"/>
      <c r="AQ1010" s="79"/>
      <c r="AR1010" s="79"/>
      <c r="AS1010" s="79"/>
      <c r="AT1010" s="79"/>
      <c r="AU1010" s="79"/>
      <c r="AV1010" s="79"/>
      <c r="AZ1010" s="80"/>
      <c r="BG1010" s="74"/>
      <c r="BH1010" s="74"/>
      <c r="BI1010" s="74"/>
      <c r="BJ1010" s="74"/>
      <c r="BK1010" s="74"/>
      <c r="BL1010" s="74"/>
      <c r="BM1010" s="74"/>
      <c r="BN1010" s="74"/>
      <c r="BO1010" s="74"/>
      <c r="BP1010" s="74"/>
      <c r="BQ1010" s="74"/>
      <c r="BR1010" s="74"/>
      <c r="BS1010" s="74"/>
      <c r="BT1010" s="74"/>
      <c r="BU1010" s="74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</row>
    <row r="1011" spans="24:168">
      <c r="X1011" s="75"/>
      <c r="Z1011" s="75"/>
      <c r="AA1011" s="75"/>
      <c r="AB1011" s="75"/>
      <c r="AC1011" s="75"/>
      <c r="AD1011" s="75"/>
      <c r="AE1011" s="75"/>
      <c r="AJ1011" s="79"/>
      <c r="AK1011" s="79"/>
      <c r="AL1011" s="79"/>
      <c r="AM1011" s="79"/>
      <c r="AN1011" s="79"/>
      <c r="AO1011" s="79"/>
      <c r="AP1011" s="79"/>
      <c r="AQ1011" s="79"/>
      <c r="AR1011" s="79"/>
      <c r="AS1011" s="79"/>
      <c r="AT1011" s="79"/>
      <c r="AU1011" s="79"/>
      <c r="AV1011" s="79"/>
      <c r="AZ1011" s="80"/>
      <c r="BG1011" s="74"/>
      <c r="BH1011" s="74"/>
      <c r="BI1011" s="74"/>
      <c r="BJ1011" s="74"/>
      <c r="BK1011" s="74"/>
      <c r="BL1011" s="74"/>
      <c r="BM1011" s="74"/>
      <c r="BN1011" s="74"/>
      <c r="BO1011" s="74"/>
      <c r="BP1011" s="74"/>
      <c r="BQ1011" s="74"/>
      <c r="BR1011" s="74"/>
      <c r="BS1011" s="74"/>
      <c r="BT1011" s="74"/>
      <c r="BU1011" s="74"/>
      <c r="EZ1011" s="72"/>
      <c r="FA1011" s="72"/>
      <c r="FB1011" s="72"/>
      <c r="FC1011" s="72"/>
      <c r="FD1011" s="72"/>
      <c r="FE1011" s="72"/>
      <c r="FF1011" s="72"/>
      <c r="FG1011" s="72"/>
      <c r="FH1011" s="72"/>
      <c r="FI1011" s="72"/>
      <c r="FJ1011" s="72"/>
      <c r="FK1011" s="72"/>
      <c r="FL1011" s="72"/>
    </row>
    <row r="1012" spans="24:168">
      <c r="X1012" s="75"/>
      <c r="Z1012" s="75"/>
      <c r="AA1012" s="75"/>
      <c r="AB1012" s="75"/>
      <c r="AC1012" s="75"/>
      <c r="AD1012" s="75"/>
      <c r="AE1012" s="75"/>
      <c r="AJ1012" s="79"/>
      <c r="AK1012" s="79"/>
      <c r="AL1012" s="79"/>
      <c r="AM1012" s="79"/>
      <c r="AN1012" s="79"/>
      <c r="AO1012" s="79"/>
      <c r="AP1012" s="79"/>
      <c r="AQ1012" s="79"/>
      <c r="AR1012" s="79"/>
      <c r="AS1012" s="79"/>
      <c r="AT1012" s="79"/>
      <c r="AU1012" s="79"/>
      <c r="AV1012" s="79"/>
      <c r="AZ1012" s="80"/>
      <c r="BG1012" s="74"/>
      <c r="BH1012" s="74"/>
      <c r="BI1012" s="74"/>
      <c r="BJ1012" s="74"/>
      <c r="BK1012" s="74"/>
      <c r="BL1012" s="74"/>
      <c r="BM1012" s="74"/>
      <c r="BN1012" s="74"/>
      <c r="BO1012" s="74"/>
      <c r="BP1012" s="74"/>
      <c r="BQ1012" s="74"/>
      <c r="BR1012" s="74"/>
      <c r="BS1012" s="74"/>
      <c r="BT1012" s="74"/>
      <c r="BU1012" s="74"/>
      <c r="EZ1012" s="72"/>
      <c r="FA1012" s="72"/>
      <c r="FB1012" s="72"/>
      <c r="FC1012" s="72"/>
      <c r="FD1012" s="72"/>
      <c r="FE1012" s="72"/>
      <c r="FF1012" s="72"/>
      <c r="FG1012" s="72"/>
      <c r="FH1012" s="72"/>
      <c r="FI1012" s="72"/>
      <c r="FJ1012" s="72"/>
      <c r="FK1012" s="72"/>
      <c r="FL1012" s="72"/>
    </row>
    <row r="1013" spans="24:168">
      <c r="X1013" s="75"/>
      <c r="Z1013" s="75"/>
      <c r="AA1013" s="75"/>
      <c r="AB1013" s="75"/>
      <c r="AC1013" s="75"/>
      <c r="AD1013" s="75"/>
      <c r="AE1013" s="75"/>
      <c r="AJ1013" s="79"/>
      <c r="AK1013" s="79"/>
      <c r="AL1013" s="79"/>
      <c r="AM1013" s="79"/>
      <c r="AN1013" s="79"/>
      <c r="AO1013" s="79"/>
      <c r="AP1013" s="79"/>
      <c r="AQ1013" s="79"/>
      <c r="AR1013" s="79"/>
      <c r="AS1013" s="79"/>
      <c r="AT1013" s="79"/>
      <c r="AU1013" s="79"/>
      <c r="AV1013" s="79"/>
      <c r="AZ1013" s="80"/>
      <c r="BG1013" s="74"/>
      <c r="BH1013" s="74"/>
      <c r="BI1013" s="74"/>
      <c r="BJ1013" s="74"/>
      <c r="BK1013" s="74"/>
      <c r="BL1013" s="74"/>
      <c r="BM1013" s="74"/>
      <c r="BN1013" s="74"/>
      <c r="BO1013" s="74"/>
      <c r="BP1013" s="74"/>
      <c r="BQ1013" s="74"/>
      <c r="BR1013" s="74"/>
      <c r="BS1013" s="74"/>
      <c r="BT1013" s="74"/>
      <c r="BU1013" s="74"/>
      <c r="EZ1013" s="72"/>
      <c r="FA1013" s="72"/>
      <c r="FB1013" s="72"/>
      <c r="FC1013" s="72"/>
      <c r="FD1013" s="72"/>
      <c r="FE1013" s="72"/>
      <c r="FF1013" s="72"/>
      <c r="FG1013" s="72"/>
      <c r="FH1013" s="72"/>
      <c r="FI1013" s="72"/>
      <c r="FJ1013" s="72"/>
      <c r="FK1013" s="72"/>
      <c r="FL1013" s="72"/>
    </row>
    <row r="1014" spans="24:168">
      <c r="X1014" s="75"/>
      <c r="Z1014" s="75"/>
      <c r="AA1014" s="75"/>
      <c r="AB1014" s="75"/>
      <c r="AC1014" s="75"/>
      <c r="AD1014" s="75"/>
      <c r="AE1014" s="75"/>
      <c r="AJ1014" s="79"/>
      <c r="AK1014" s="79"/>
      <c r="AL1014" s="79"/>
      <c r="AM1014" s="79"/>
      <c r="AN1014" s="79"/>
      <c r="AO1014" s="79"/>
      <c r="AP1014" s="79"/>
      <c r="AQ1014" s="79"/>
      <c r="AR1014" s="79"/>
      <c r="AS1014" s="79"/>
      <c r="AT1014" s="79"/>
      <c r="AU1014" s="79"/>
      <c r="AV1014" s="79"/>
      <c r="AZ1014" s="80"/>
      <c r="BG1014" s="74"/>
      <c r="BH1014" s="74"/>
      <c r="BI1014" s="74"/>
      <c r="BJ1014" s="74"/>
      <c r="BK1014" s="74"/>
      <c r="BL1014" s="74"/>
      <c r="BM1014" s="74"/>
      <c r="BN1014" s="74"/>
      <c r="BO1014" s="74"/>
      <c r="BP1014" s="74"/>
      <c r="BQ1014" s="74"/>
      <c r="BR1014" s="74"/>
      <c r="BS1014" s="74"/>
      <c r="BT1014" s="74"/>
      <c r="BU1014" s="74"/>
      <c r="EZ1014" s="72"/>
      <c r="FA1014" s="72"/>
      <c r="FB1014" s="72"/>
      <c r="FC1014" s="72"/>
      <c r="FD1014" s="72"/>
      <c r="FE1014" s="72"/>
      <c r="FF1014" s="72"/>
      <c r="FG1014" s="72"/>
      <c r="FH1014" s="72"/>
      <c r="FI1014" s="72"/>
      <c r="FJ1014" s="72"/>
      <c r="FK1014" s="72"/>
      <c r="FL1014" s="72"/>
    </row>
    <row r="1015" spans="24:168">
      <c r="X1015" s="75"/>
      <c r="Z1015" s="75"/>
      <c r="AA1015" s="75"/>
      <c r="AB1015" s="75"/>
      <c r="AC1015" s="75"/>
      <c r="AD1015" s="75"/>
      <c r="AE1015" s="75"/>
      <c r="AJ1015" s="79"/>
      <c r="AK1015" s="79"/>
      <c r="AL1015" s="79"/>
      <c r="AM1015" s="79"/>
      <c r="AN1015" s="79"/>
      <c r="AO1015" s="79"/>
      <c r="AP1015" s="79"/>
      <c r="AQ1015" s="79"/>
      <c r="AR1015" s="79"/>
      <c r="AS1015" s="79"/>
      <c r="AT1015" s="79"/>
      <c r="AU1015" s="79"/>
      <c r="AV1015" s="79"/>
      <c r="AZ1015" s="80"/>
      <c r="BG1015" s="74"/>
      <c r="BH1015" s="74"/>
      <c r="BI1015" s="74"/>
      <c r="BJ1015" s="74"/>
      <c r="BK1015" s="74"/>
      <c r="BL1015" s="74"/>
      <c r="BM1015" s="74"/>
      <c r="BN1015" s="74"/>
      <c r="BO1015" s="74"/>
      <c r="BP1015" s="74"/>
      <c r="BQ1015" s="74"/>
      <c r="BR1015" s="74"/>
      <c r="BS1015" s="74"/>
      <c r="BT1015" s="74"/>
      <c r="BU1015" s="74"/>
      <c r="EZ1015" s="72"/>
      <c r="FA1015" s="72"/>
      <c r="FB1015" s="72"/>
      <c r="FC1015" s="72"/>
      <c r="FD1015" s="72"/>
      <c r="FE1015" s="72"/>
      <c r="FF1015" s="72"/>
      <c r="FG1015" s="72"/>
      <c r="FH1015" s="72"/>
      <c r="FI1015" s="72"/>
      <c r="FJ1015" s="72"/>
      <c r="FK1015" s="72"/>
      <c r="FL1015" s="72"/>
    </row>
    <row r="1016" spans="24:168">
      <c r="X1016" s="75"/>
      <c r="Z1016" s="75"/>
      <c r="AA1016" s="75"/>
      <c r="AB1016" s="75"/>
      <c r="AC1016" s="75"/>
      <c r="AD1016" s="75"/>
      <c r="AE1016" s="75"/>
      <c r="AJ1016" s="79"/>
      <c r="AK1016" s="79"/>
      <c r="AL1016" s="79"/>
      <c r="AM1016" s="79"/>
      <c r="AN1016" s="79"/>
      <c r="AO1016" s="79"/>
      <c r="AP1016" s="79"/>
      <c r="AQ1016" s="79"/>
      <c r="AR1016" s="79"/>
      <c r="AS1016" s="79"/>
      <c r="AT1016" s="79"/>
      <c r="AU1016" s="79"/>
      <c r="AV1016" s="79"/>
      <c r="AZ1016" s="80"/>
      <c r="BG1016" s="74"/>
      <c r="BH1016" s="74"/>
      <c r="BI1016" s="74"/>
      <c r="BJ1016" s="74"/>
      <c r="BK1016" s="74"/>
      <c r="BL1016" s="74"/>
      <c r="BM1016" s="74"/>
      <c r="BN1016" s="74"/>
      <c r="BO1016" s="74"/>
      <c r="BP1016" s="74"/>
      <c r="BQ1016" s="74"/>
      <c r="BR1016" s="74"/>
      <c r="BS1016" s="74"/>
      <c r="BT1016" s="74"/>
      <c r="BU1016" s="74"/>
      <c r="EZ1016" s="72"/>
      <c r="FA1016" s="72"/>
      <c r="FB1016" s="72"/>
      <c r="FC1016" s="72"/>
      <c r="FD1016" s="72"/>
      <c r="FE1016" s="72"/>
      <c r="FF1016" s="72"/>
      <c r="FG1016" s="72"/>
      <c r="FH1016" s="72"/>
      <c r="FI1016" s="72"/>
      <c r="FJ1016" s="72"/>
      <c r="FK1016" s="72"/>
      <c r="FL1016" s="72"/>
    </row>
    <row r="1017" spans="24:168">
      <c r="X1017" s="75"/>
      <c r="Z1017" s="75"/>
      <c r="AA1017" s="75"/>
      <c r="AB1017" s="75"/>
      <c r="AC1017" s="75"/>
      <c r="AD1017" s="75"/>
      <c r="AE1017" s="75"/>
      <c r="AJ1017" s="79"/>
      <c r="AK1017" s="79"/>
      <c r="AL1017" s="79"/>
      <c r="AM1017" s="79"/>
      <c r="AN1017" s="79"/>
      <c r="AO1017" s="79"/>
      <c r="AP1017" s="79"/>
      <c r="AQ1017" s="79"/>
      <c r="AR1017" s="79"/>
      <c r="AS1017" s="79"/>
      <c r="AT1017" s="79"/>
      <c r="AU1017" s="79"/>
      <c r="AV1017" s="79"/>
      <c r="AZ1017" s="80"/>
      <c r="BG1017" s="74"/>
      <c r="BH1017" s="74"/>
      <c r="BI1017" s="74"/>
      <c r="BJ1017" s="74"/>
      <c r="BK1017" s="74"/>
      <c r="BL1017" s="74"/>
      <c r="BM1017" s="74"/>
      <c r="BN1017" s="74"/>
      <c r="BO1017" s="74"/>
      <c r="BP1017" s="74"/>
      <c r="BQ1017" s="74"/>
      <c r="BR1017" s="74"/>
      <c r="BS1017" s="74"/>
      <c r="BT1017" s="74"/>
      <c r="BU1017" s="74"/>
      <c r="EZ1017" s="72"/>
      <c r="FA1017" s="72"/>
      <c r="FB1017" s="72"/>
      <c r="FC1017" s="72"/>
      <c r="FD1017" s="72"/>
      <c r="FE1017" s="72"/>
      <c r="FF1017" s="72"/>
      <c r="FG1017" s="72"/>
      <c r="FH1017" s="72"/>
      <c r="FI1017" s="72"/>
      <c r="FJ1017" s="72"/>
      <c r="FK1017" s="72"/>
      <c r="FL1017" s="72"/>
    </row>
    <row r="1018" spans="24:168">
      <c r="X1018" s="75"/>
      <c r="Z1018" s="75"/>
      <c r="AA1018" s="75"/>
      <c r="AB1018" s="75"/>
      <c r="AC1018" s="75"/>
      <c r="AD1018" s="75"/>
      <c r="AE1018" s="75"/>
      <c r="AJ1018" s="79"/>
      <c r="AK1018" s="79"/>
      <c r="AL1018" s="79"/>
      <c r="AM1018" s="79"/>
      <c r="AN1018" s="79"/>
      <c r="AO1018" s="79"/>
      <c r="AP1018" s="79"/>
      <c r="AQ1018" s="79"/>
      <c r="AR1018" s="79"/>
      <c r="AS1018" s="79"/>
      <c r="AT1018" s="79"/>
      <c r="AU1018" s="79"/>
      <c r="AV1018" s="79"/>
      <c r="AZ1018" s="80"/>
      <c r="BG1018" s="74"/>
      <c r="BH1018" s="74"/>
      <c r="BI1018" s="74"/>
      <c r="BJ1018" s="74"/>
      <c r="BK1018" s="74"/>
      <c r="BL1018" s="74"/>
      <c r="BM1018" s="74"/>
      <c r="BN1018" s="74"/>
      <c r="BO1018" s="74"/>
      <c r="BP1018" s="74"/>
      <c r="BQ1018" s="74"/>
      <c r="BR1018" s="74"/>
      <c r="BS1018" s="74"/>
      <c r="BT1018" s="74"/>
      <c r="BU1018" s="74"/>
      <c r="EZ1018" s="72"/>
      <c r="FA1018" s="72"/>
      <c r="FB1018" s="72"/>
      <c r="FC1018" s="72"/>
      <c r="FD1018" s="72"/>
      <c r="FE1018" s="72"/>
      <c r="FF1018" s="72"/>
      <c r="FG1018" s="72"/>
      <c r="FH1018" s="72"/>
      <c r="FI1018" s="72"/>
      <c r="FJ1018" s="72"/>
      <c r="FK1018" s="72"/>
      <c r="FL1018" s="72"/>
    </row>
    <row r="1019" spans="24:168">
      <c r="X1019" s="75"/>
      <c r="Z1019" s="75"/>
      <c r="AA1019" s="75"/>
      <c r="AB1019" s="75"/>
      <c r="AC1019" s="75"/>
      <c r="AD1019" s="75"/>
      <c r="AE1019" s="75"/>
      <c r="AJ1019" s="79"/>
      <c r="AK1019" s="79"/>
      <c r="AL1019" s="79"/>
      <c r="AM1019" s="79"/>
      <c r="AN1019" s="79"/>
      <c r="AO1019" s="79"/>
      <c r="AP1019" s="79"/>
      <c r="AQ1019" s="79"/>
      <c r="AR1019" s="79"/>
      <c r="AS1019" s="79"/>
      <c r="AT1019" s="79"/>
      <c r="AU1019" s="79"/>
      <c r="AV1019" s="79"/>
      <c r="AZ1019" s="80"/>
      <c r="BG1019" s="74"/>
      <c r="BH1019" s="74"/>
      <c r="BI1019" s="74"/>
      <c r="BJ1019" s="74"/>
      <c r="BK1019" s="74"/>
      <c r="BL1019" s="74"/>
      <c r="BM1019" s="74"/>
      <c r="BN1019" s="74"/>
      <c r="BO1019" s="74"/>
      <c r="BP1019" s="74"/>
      <c r="BQ1019" s="74"/>
      <c r="BR1019" s="74"/>
      <c r="BS1019" s="74"/>
      <c r="BT1019" s="74"/>
      <c r="BU1019" s="74"/>
      <c r="EZ1019" s="72"/>
      <c r="FA1019" s="72"/>
      <c r="FB1019" s="72"/>
      <c r="FC1019" s="72"/>
      <c r="FD1019" s="72"/>
      <c r="FE1019" s="72"/>
      <c r="FF1019" s="72"/>
      <c r="FG1019" s="72"/>
      <c r="FH1019" s="72"/>
      <c r="FI1019" s="72"/>
      <c r="FJ1019" s="72"/>
      <c r="FK1019" s="72"/>
      <c r="FL1019" s="72"/>
    </row>
    <row r="1020" spans="24:168">
      <c r="X1020" s="75"/>
      <c r="Z1020" s="75"/>
      <c r="AA1020" s="75"/>
      <c r="AB1020" s="75"/>
      <c r="AC1020" s="75"/>
      <c r="AD1020" s="75"/>
      <c r="AE1020" s="75"/>
      <c r="AJ1020" s="79"/>
      <c r="AK1020" s="79"/>
      <c r="AL1020" s="79"/>
      <c r="AM1020" s="79"/>
      <c r="AN1020" s="79"/>
      <c r="AO1020" s="79"/>
      <c r="AP1020" s="79"/>
      <c r="AQ1020" s="79"/>
      <c r="AR1020" s="79"/>
      <c r="AS1020" s="79"/>
      <c r="AT1020" s="79"/>
      <c r="AU1020" s="79"/>
      <c r="AV1020" s="79"/>
      <c r="AZ1020" s="80"/>
      <c r="BG1020" s="74"/>
      <c r="BH1020" s="74"/>
      <c r="BI1020" s="74"/>
      <c r="BJ1020" s="74"/>
      <c r="BK1020" s="74"/>
      <c r="BL1020" s="74"/>
      <c r="BM1020" s="74"/>
      <c r="BN1020" s="74"/>
      <c r="BO1020" s="74"/>
      <c r="BP1020" s="74"/>
      <c r="BQ1020" s="74"/>
      <c r="BR1020" s="74"/>
      <c r="BS1020" s="74"/>
      <c r="BT1020" s="74"/>
      <c r="BU1020" s="74"/>
      <c r="EP1020" s="72"/>
      <c r="EQ1020" s="72"/>
      <c r="ER1020" s="72"/>
      <c r="ES1020" s="72"/>
      <c r="ET1020" s="72"/>
      <c r="EU1020" s="72"/>
      <c r="EV1020" s="72"/>
      <c r="EW1020" s="72"/>
      <c r="EX1020" s="72"/>
      <c r="EY1020" s="72"/>
      <c r="EZ1020" s="72"/>
      <c r="FA1020" s="72"/>
      <c r="FB1020" s="72"/>
      <c r="FC1020" s="72"/>
      <c r="FD1020" s="72"/>
      <c r="FE1020" s="72"/>
      <c r="FF1020" s="72"/>
      <c r="FG1020" s="72"/>
      <c r="FH1020" s="72"/>
      <c r="FI1020" s="72"/>
      <c r="FJ1020" s="72"/>
      <c r="FK1020" s="72"/>
      <c r="FL1020" s="72"/>
    </row>
    <row r="1021" spans="24:168">
      <c r="X1021" s="75"/>
      <c r="Z1021" s="75"/>
      <c r="AA1021" s="75"/>
      <c r="AB1021" s="75"/>
      <c r="AC1021" s="75"/>
      <c r="AD1021" s="75"/>
      <c r="AE1021" s="75"/>
      <c r="AJ1021" s="79"/>
      <c r="AK1021" s="79"/>
      <c r="AL1021" s="79"/>
      <c r="AM1021" s="79"/>
      <c r="AN1021" s="79"/>
      <c r="AO1021" s="79"/>
      <c r="AP1021" s="79"/>
      <c r="AQ1021" s="79"/>
      <c r="AR1021" s="79"/>
      <c r="AS1021" s="79"/>
      <c r="AT1021" s="79"/>
      <c r="AU1021" s="79"/>
      <c r="AV1021" s="79"/>
      <c r="AZ1021" s="80"/>
      <c r="BG1021" s="74"/>
      <c r="BH1021" s="74"/>
      <c r="BI1021" s="74"/>
      <c r="BJ1021" s="74"/>
      <c r="BK1021" s="74"/>
      <c r="BL1021" s="74"/>
      <c r="BM1021" s="74"/>
      <c r="BN1021" s="74"/>
      <c r="BO1021" s="74"/>
      <c r="BP1021" s="74"/>
      <c r="BQ1021" s="74"/>
      <c r="BR1021" s="74"/>
      <c r="BS1021" s="74"/>
      <c r="BT1021" s="74"/>
      <c r="BU1021" s="74"/>
      <c r="EP1021" s="72"/>
      <c r="EQ1021" s="72"/>
      <c r="ER1021" s="72"/>
      <c r="ES1021" s="72"/>
      <c r="ET1021" s="72"/>
      <c r="EU1021" s="72"/>
      <c r="EV1021" s="72"/>
      <c r="EW1021" s="72"/>
      <c r="EX1021" s="72"/>
      <c r="EY1021" s="72"/>
      <c r="EZ1021" s="72"/>
      <c r="FA1021" s="72"/>
      <c r="FB1021" s="72"/>
      <c r="FC1021" s="72"/>
      <c r="FD1021" s="72"/>
      <c r="FE1021" s="72"/>
      <c r="FF1021" s="72"/>
      <c r="FG1021" s="72"/>
      <c r="FH1021" s="72"/>
      <c r="FI1021" s="72"/>
      <c r="FJ1021" s="72"/>
      <c r="FK1021" s="72"/>
      <c r="FL1021" s="72"/>
    </row>
    <row r="1022" spans="24:168">
      <c r="X1022" s="75"/>
      <c r="Z1022" s="75"/>
      <c r="AA1022" s="75"/>
      <c r="AB1022" s="75"/>
      <c r="AC1022" s="75"/>
      <c r="AD1022" s="75"/>
      <c r="AE1022" s="75"/>
      <c r="AJ1022" s="79"/>
      <c r="AK1022" s="79"/>
      <c r="AL1022" s="79"/>
      <c r="AM1022" s="79"/>
      <c r="AN1022" s="79"/>
      <c r="AO1022" s="79"/>
      <c r="AP1022" s="79"/>
      <c r="AQ1022" s="79"/>
      <c r="AR1022" s="79"/>
      <c r="AS1022" s="79"/>
      <c r="AT1022" s="79"/>
      <c r="AU1022" s="79"/>
      <c r="AV1022" s="79"/>
      <c r="AZ1022" s="80"/>
      <c r="BG1022" s="74"/>
      <c r="BH1022" s="74"/>
      <c r="BI1022" s="74"/>
      <c r="BJ1022" s="74"/>
      <c r="BK1022" s="74"/>
      <c r="BL1022" s="74"/>
      <c r="BM1022" s="74"/>
      <c r="BN1022" s="74"/>
      <c r="BO1022" s="74"/>
      <c r="BP1022" s="74"/>
      <c r="BQ1022" s="74"/>
      <c r="BR1022" s="74"/>
      <c r="BS1022" s="74"/>
      <c r="BT1022" s="74"/>
      <c r="BU1022" s="74"/>
      <c r="EP1022" s="72"/>
      <c r="EQ1022" s="72"/>
      <c r="ER1022" s="72"/>
      <c r="ES1022" s="72"/>
      <c r="ET1022" s="72"/>
      <c r="EU1022" s="72"/>
      <c r="EV1022" s="72"/>
      <c r="EW1022" s="72"/>
      <c r="EX1022" s="72"/>
      <c r="EY1022" s="72"/>
      <c r="EZ1022" s="72"/>
      <c r="FA1022" s="72"/>
      <c r="FB1022" s="72"/>
      <c r="FC1022" s="72"/>
      <c r="FD1022" s="72"/>
      <c r="FE1022" s="72"/>
      <c r="FF1022" s="72"/>
      <c r="FG1022" s="72"/>
      <c r="FH1022" s="72"/>
      <c r="FI1022" s="72"/>
      <c r="FJ1022" s="72"/>
      <c r="FK1022" s="72"/>
      <c r="FL1022" s="72"/>
    </row>
    <row r="1023" spans="24:168">
      <c r="X1023" s="75"/>
      <c r="Z1023" s="75"/>
      <c r="AA1023" s="75"/>
      <c r="AB1023" s="75"/>
      <c r="AC1023" s="75"/>
      <c r="AD1023" s="75"/>
      <c r="AE1023" s="75"/>
      <c r="AJ1023" s="79"/>
      <c r="AK1023" s="79"/>
      <c r="AL1023" s="79"/>
      <c r="AM1023" s="79"/>
      <c r="AN1023" s="79"/>
      <c r="AO1023" s="79"/>
      <c r="AP1023" s="79"/>
      <c r="AQ1023" s="79"/>
      <c r="AR1023" s="79"/>
      <c r="AS1023" s="79"/>
      <c r="AT1023" s="79"/>
      <c r="AU1023" s="79"/>
      <c r="AV1023" s="79"/>
      <c r="AZ1023" s="80"/>
      <c r="BG1023" s="74"/>
      <c r="BH1023" s="74"/>
      <c r="BI1023" s="74"/>
      <c r="BJ1023" s="74"/>
      <c r="BK1023" s="74"/>
      <c r="BL1023" s="74"/>
      <c r="BM1023" s="74"/>
      <c r="BN1023" s="74"/>
      <c r="BO1023" s="74"/>
      <c r="BP1023" s="74"/>
      <c r="BQ1023" s="74"/>
      <c r="BR1023" s="74"/>
      <c r="BS1023" s="74"/>
      <c r="BT1023" s="74"/>
      <c r="BU1023" s="74"/>
      <c r="EV1023" s="72"/>
      <c r="EW1023" s="72"/>
      <c r="EX1023" s="72"/>
      <c r="EY1023" s="72"/>
      <c r="EZ1023" s="72"/>
      <c r="FA1023" s="72"/>
      <c r="FB1023" s="72"/>
      <c r="FC1023" s="72"/>
      <c r="FD1023" s="72"/>
      <c r="FE1023" s="72"/>
      <c r="FF1023" s="72"/>
      <c r="FG1023" s="72"/>
      <c r="FH1023" s="72"/>
      <c r="FI1023" s="72"/>
      <c r="FJ1023" s="72"/>
      <c r="FK1023" s="72"/>
      <c r="FL1023" s="72"/>
    </row>
    <row r="1024" spans="24:168">
      <c r="X1024" s="75"/>
      <c r="Z1024" s="75"/>
      <c r="AA1024" s="75"/>
      <c r="AB1024" s="75"/>
      <c r="AC1024" s="75"/>
      <c r="AD1024" s="75"/>
      <c r="AE1024" s="75"/>
      <c r="AJ1024" s="79"/>
      <c r="AK1024" s="79"/>
      <c r="AL1024" s="79"/>
      <c r="AM1024" s="79"/>
      <c r="AN1024" s="79"/>
      <c r="AO1024" s="79"/>
      <c r="AP1024" s="79"/>
      <c r="AQ1024" s="79"/>
      <c r="AR1024" s="79"/>
      <c r="AS1024" s="79"/>
      <c r="AT1024" s="79"/>
      <c r="AU1024" s="79"/>
      <c r="AV1024" s="79"/>
      <c r="AZ1024" s="80"/>
      <c r="BG1024" s="74"/>
      <c r="BH1024" s="74"/>
      <c r="BI1024" s="74"/>
      <c r="BJ1024" s="74"/>
      <c r="BK1024" s="74"/>
      <c r="BL1024" s="74"/>
      <c r="BM1024" s="74"/>
      <c r="BN1024" s="74"/>
      <c r="BO1024" s="74"/>
      <c r="BP1024" s="74"/>
      <c r="BQ1024" s="74"/>
      <c r="BR1024" s="74"/>
      <c r="BS1024" s="74"/>
      <c r="BT1024" s="74"/>
      <c r="BU1024" s="74"/>
      <c r="EV1024" s="72"/>
      <c r="EW1024" s="72"/>
      <c r="EX1024" s="72"/>
      <c r="EY1024" s="72"/>
      <c r="EZ1024" s="72"/>
      <c r="FA1024" s="72"/>
      <c r="FB1024" s="72"/>
      <c r="FC1024" s="72"/>
      <c r="FD1024" s="72"/>
      <c r="FE1024" s="72"/>
      <c r="FF1024" s="72"/>
      <c r="FG1024" s="72"/>
      <c r="FH1024" s="72"/>
      <c r="FI1024" s="72"/>
      <c r="FJ1024" s="72"/>
      <c r="FK1024" s="72"/>
      <c r="FL1024" s="72"/>
    </row>
    <row r="1025" spans="20:168">
      <c r="X1025" s="75"/>
      <c r="Z1025" s="75"/>
      <c r="AA1025" s="75"/>
      <c r="AB1025" s="75"/>
      <c r="AC1025" s="75"/>
      <c r="AD1025" s="75"/>
      <c r="AE1025" s="75"/>
      <c r="AJ1025" s="79"/>
      <c r="AK1025" s="79"/>
      <c r="AL1025" s="79"/>
      <c r="AM1025" s="79"/>
      <c r="AN1025" s="79"/>
      <c r="AO1025" s="79"/>
      <c r="AP1025" s="79"/>
      <c r="AQ1025" s="79"/>
      <c r="AR1025" s="79"/>
      <c r="AS1025" s="79"/>
      <c r="AT1025" s="79"/>
      <c r="AU1025" s="79"/>
      <c r="AV1025" s="79"/>
      <c r="AZ1025" s="80"/>
      <c r="BG1025" s="74"/>
      <c r="BH1025" s="74"/>
      <c r="BI1025" s="74"/>
      <c r="BJ1025" s="74"/>
      <c r="BK1025" s="74"/>
      <c r="BL1025" s="74"/>
      <c r="BM1025" s="74"/>
      <c r="BN1025" s="74"/>
      <c r="BO1025" s="74"/>
      <c r="BP1025" s="74"/>
      <c r="BQ1025" s="74"/>
      <c r="BR1025" s="74"/>
      <c r="BS1025" s="74"/>
      <c r="BT1025" s="74"/>
      <c r="BU1025" s="74"/>
      <c r="EV1025" s="72"/>
      <c r="EW1025" s="72"/>
      <c r="EX1025" s="72"/>
      <c r="EY1025" s="72"/>
      <c r="EZ1025" s="72"/>
      <c r="FA1025" s="72"/>
      <c r="FB1025" s="72"/>
      <c r="FC1025" s="72"/>
      <c r="FD1025" s="72"/>
      <c r="FE1025" s="72"/>
      <c r="FF1025" s="72"/>
      <c r="FG1025" s="72"/>
      <c r="FH1025" s="72"/>
      <c r="FI1025" s="72"/>
      <c r="FJ1025" s="72"/>
      <c r="FK1025" s="72"/>
      <c r="FL1025" s="72"/>
    </row>
    <row r="1026" spans="20:168">
      <c r="X1026" s="75"/>
      <c r="Z1026" s="75"/>
      <c r="AA1026" s="75"/>
      <c r="AB1026" s="75"/>
      <c r="AC1026" s="75"/>
      <c r="AD1026" s="75"/>
      <c r="AE1026" s="75"/>
      <c r="AJ1026" s="79"/>
      <c r="AK1026" s="79"/>
      <c r="AL1026" s="79"/>
      <c r="AM1026" s="79"/>
      <c r="AN1026" s="79"/>
      <c r="AO1026" s="79"/>
      <c r="AP1026" s="79"/>
      <c r="AQ1026" s="79"/>
      <c r="AR1026" s="79"/>
      <c r="AS1026" s="79"/>
      <c r="AT1026" s="79"/>
      <c r="AU1026" s="79"/>
      <c r="AV1026" s="79"/>
      <c r="AZ1026" s="80"/>
      <c r="BG1026" s="74"/>
      <c r="BH1026" s="74"/>
      <c r="BI1026" s="74"/>
      <c r="BJ1026" s="74"/>
      <c r="BK1026" s="74"/>
      <c r="BL1026" s="74"/>
      <c r="BM1026" s="74"/>
      <c r="BN1026" s="74"/>
      <c r="BO1026" s="74"/>
      <c r="BP1026" s="74"/>
      <c r="BQ1026" s="74"/>
      <c r="BR1026" s="74"/>
      <c r="BS1026" s="74"/>
      <c r="BT1026" s="74"/>
      <c r="BU1026" s="74"/>
      <c r="EV1026" s="72"/>
      <c r="EW1026" s="72"/>
      <c r="EX1026" s="72"/>
      <c r="EY1026" s="72"/>
      <c r="EZ1026" s="72"/>
      <c r="FA1026" s="72"/>
      <c r="FB1026" s="72"/>
      <c r="FC1026" s="72"/>
      <c r="FD1026" s="72"/>
      <c r="FE1026" s="72"/>
      <c r="FF1026" s="72"/>
      <c r="FG1026" s="72"/>
      <c r="FH1026" s="72"/>
      <c r="FI1026" s="72"/>
      <c r="FJ1026" s="72"/>
      <c r="FK1026" s="72"/>
      <c r="FL1026" s="72"/>
    </row>
    <row r="1027" spans="20:168">
      <c r="X1027" s="75"/>
      <c r="Z1027" s="75"/>
      <c r="AA1027" s="75"/>
      <c r="AB1027" s="75"/>
      <c r="AC1027" s="75"/>
      <c r="AD1027" s="75"/>
      <c r="AE1027" s="75"/>
      <c r="AJ1027" s="79"/>
      <c r="AK1027" s="79"/>
      <c r="AL1027" s="79"/>
      <c r="AM1027" s="79"/>
      <c r="AN1027" s="79"/>
      <c r="AO1027" s="79"/>
      <c r="AP1027" s="79"/>
      <c r="AQ1027" s="79"/>
      <c r="AR1027" s="79"/>
      <c r="AS1027" s="79"/>
      <c r="AT1027" s="79"/>
      <c r="AU1027" s="79"/>
      <c r="AV1027" s="79"/>
      <c r="AZ1027" s="80"/>
      <c r="BG1027" s="74"/>
      <c r="BH1027" s="74"/>
      <c r="BI1027" s="74"/>
      <c r="BJ1027" s="74"/>
      <c r="BK1027" s="74"/>
      <c r="BL1027" s="74"/>
      <c r="BM1027" s="74"/>
      <c r="BN1027" s="74"/>
      <c r="BO1027" s="74"/>
      <c r="BP1027" s="74"/>
      <c r="BQ1027" s="74"/>
      <c r="BR1027" s="74"/>
      <c r="BS1027" s="74"/>
      <c r="BT1027" s="74"/>
      <c r="BU1027" s="74"/>
      <c r="EV1027" s="72"/>
      <c r="EW1027" s="72"/>
      <c r="EX1027" s="72"/>
      <c r="EY1027" s="72"/>
      <c r="EZ1027" s="72"/>
      <c r="FA1027" s="72"/>
      <c r="FB1027" s="72"/>
      <c r="FC1027" s="72"/>
      <c r="FD1027" s="72"/>
      <c r="FE1027" s="72"/>
      <c r="FF1027" s="72"/>
      <c r="FG1027" s="72"/>
      <c r="FH1027" s="72"/>
      <c r="FI1027" s="72"/>
      <c r="FJ1027" s="72"/>
      <c r="FK1027" s="72"/>
      <c r="FL1027" s="72"/>
    </row>
    <row r="1028" spans="20:168">
      <c r="X1028" s="75"/>
      <c r="Z1028" s="75"/>
      <c r="AA1028" s="75"/>
      <c r="AB1028" s="75"/>
      <c r="AC1028" s="75"/>
      <c r="AD1028" s="75"/>
      <c r="AE1028" s="75"/>
      <c r="AJ1028" s="79"/>
      <c r="AK1028" s="79"/>
      <c r="AL1028" s="79"/>
      <c r="AM1028" s="79"/>
      <c r="AN1028" s="79"/>
      <c r="AO1028" s="79"/>
      <c r="AP1028" s="79"/>
      <c r="AQ1028" s="79"/>
      <c r="AR1028" s="79"/>
      <c r="AS1028" s="79"/>
      <c r="AT1028" s="79"/>
      <c r="AU1028" s="79"/>
      <c r="AV1028" s="79"/>
      <c r="AZ1028" s="80"/>
      <c r="BG1028" s="74"/>
      <c r="BH1028" s="74"/>
      <c r="BI1028" s="74"/>
      <c r="BJ1028" s="74"/>
      <c r="BK1028" s="74"/>
      <c r="BL1028" s="74"/>
      <c r="BM1028" s="74"/>
      <c r="BN1028" s="74"/>
      <c r="BO1028" s="74"/>
      <c r="BP1028" s="74"/>
      <c r="BQ1028" s="74"/>
      <c r="BR1028" s="74"/>
      <c r="BS1028" s="74"/>
      <c r="BT1028" s="74"/>
      <c r="BU1028" s="74"/>
      <c r="EV1028" s="72"/>
      <c r="EW1028" s="72"/>
      <c r="EX1028" s="72"/>
      <c r="EY1028" s="72"/>
      <c r="EZ1028" s="72"/>
      <c r="FA1028" s="72"/>
      <c r="FB1028" s="72"/>
      <c r="FC1028" s="72"/>
      <c r="FD1028" s="72"/>
      <c r="FE1028" s="72"/>
      <c r="FF1028" s="72"/>
      <c r="FG1028" s="72"/>
      <c r="FH1028" s="72"/>
      <c r="FI1028" s="72"/>
      <c r="FJ1028" s="72"/>
      <c r="FK1028" s="72"/>
      <c r="FL1028" s="72"/>
    </row>
    <row r="1029" spans="20:168">
      <c r="X1029" s="75"/>
      <c r="Z1029" s="75"/>
      <c r="AA1029" s="75"/>
      <c r="AB1029" s="75"/>
      <c r="AC1029" s="75"/>
      <c r="AD1029" s="75"/>
      <c r="AE1029" s="75"/>
      <c r="AJ1029" s="79"/>
      <c r="AK1029" s="79"/>
      <c r="AL1029" s="79"/>
      <c r="AM1029" s="79"/>
      <c r="AN1029" s="79"/>
      <c r="AO1029" s="79"/>
      <c r="AP1029" s="79"/>
      <c r="AQ1029" s="79"/>
      <c r="AR1029" s="79"/>
      <c r="AS1029" s="79"/>
      <c r="AT1029" s="79"/>
      <c r="AU1029" s="79"/>
      <c r="AV1029" s="79"/>
      <c r="AZ1029" s="80"/>
      <c r="BG1029" s="74"/>
      <c r="BH1029" s="74"/>
      <c r="BI1029" s="74"/>
      <c r="BJ1029" s="74"/>
      <c r="BK1029" s="74"/>
      <c r="BL1029" s="74"/>
      <c r="BM1029" s="74"/>
      <c r="BN1029" s="74"/>
      <c r="BO1029" s="74"/>
      <c r="BP1029" s="74"/>
      <c r="BQ1029" s="74"/>
      <c r="BR1029" s="74"/>
      <c r="BS1029" s="74"/>
      <c r="BT1029" s="74"/>
      <c r="BU1029" s="74"/>
      <c r="EV1029" s="72"/>
      <c r="EW1029" s="72"/>
      <c r="EX1029" s="72"/>
      <c r="EY1029" s="72"/>
      <c r="EZ1029" s="72"/>
      <c r="FA1029" s="72"/>
      <c r="FB1029" s="72"/>
      <c r="FC1029" s="72"/>
      <c r="FD1029" s="72"/>
      <c r="FE1029" s="72"/>
      <c r="FF1029" s="72"/>
      <c r="FG1029" s="72"/>
      <c r="FH1029" s="72"/>
      <c r="FI1029" s="72"/>
      <c r="FJ1029" s="72"/>
      <c r="FK1029" s="72"/>
      <c r="FL1029" s="72"/>
    </row>
    <row r="1030" spans="20:168">
      <c r="X1030" s="75"/>
      <c r="Z1030" s="75"/>
      <c r="AA1030" s="75"/>
      <c r="AB1030" s="75"/>
      <c r="AC1030" s="75"/>
      <c r="AD1030" s="75"/>
      <c r="AE1030" s="75"/>
      <c r="AJ1030" s="79"/>
      <c r="AK1030" s="79"/>
      <c r="AL1030" s="79"/>
      <c r="AM1030" s="79"/>
      <c r="AN1030" s="79"/>
      <c r="AO1030" s="79"/>
      <c r="AP1030" s="79"/>
      <c r="AQ1030" s="79"/>
      <c r="AR1030" s="79"/>
      <c r="AS1030" s="79"/>
      <c r="AT1030" s="79"/>
      <c r="AU1030" s="79"/>
      <c r="AV1030" s="74"/>
      <c r="AW1030" s="74"/>
      <c r="AZ1030" s="80"/>
      <c r="BG1030" s="74"/>
      <c r="BH1030" s="74"/>
      <c r="BI1030" s="74"/>
      <c r="BJ1030" s="74"/>
      <c r="BK1030" s="74"/>
      <c r="BL1030" s="74"/>
      <c r="BM1030" s="74"/>
      <c r="BN1030" s="74"/>
      <c r="BO1030" s="74"/>
      <c r="BP1030" s="74"/>
      <c r="BQ1030" s="74"/>
      <c r="BR1030" s="74"/>
      <c r="BS1030" s="74"/>
      <c r="BT1030" s="74"/>
      <c r="BU1030" s="74"/>
      <c r="EV1030" s="72"/>
      <c r="EW1030" s="72"/>
      <c r="EX1030" s="72"/>
      <c r="EY1030" s="72"/>
      <c r="EZ1030" s="72"/>
      <c r="FA1030" s="72"/>
      <c r="FB1030" s="72"/>
      <c r="FC1030" s="72"/>
      <c r="FD1030" s="72"/>
      <c r="FE1030" s="72"/>
      <c r="FF1030" s="72"/>
      <c r="FG1030" s="72"/>
      <c r="FH1030" s="72"/>
      <c r="FI1030" s="72"/>
      <c r="FJ1030" s="72"/>
      <c r="FK1030" s="72"/>
      <c r="FL1030" s="72"/>
    </row>
    <row r="1031" spans="20:168">
      <c r="X1031" s="75"/>
      <c r="Z1031" s="75"/>
      <c r="AA1031" s="75"/>
      <c r="AB1031" s="75"/>
      <c r="AC1031" s="75"/>
      <c r="AD1031" s="75"/>
      <c r="AE1031" s="75"/>
      <c r="AJ1031" s="79"/>
      <c r="AK1031" s="79"/>
      <c r="AL1031" s="79"/>
      <c r="AM1031" s="79"/>
      <c r="AN1031" s="79"/>
      <c r="AO1031" s="79"/>
      <c r="AP1031" s="79"/>
      <c r="AQ1031" s="79"/>
      <c r="AR1031" s="79"/>
      <c r="AS1031" s="79"/>
      <c r="AT1031" s="79"/>
      <c r="AU1031" s="79"/>
      <c r="AV1031" s="74"/>
      <c r="AW1031" s="74"/>
      <c r="AZ1031" s="80"/>
      <c r="BG1031" s="74"/>
      <c r="BH1031" s="74"/>
      <c r="BI1031" s="74"/>
      <c r="BJ1031" s="74"/>
      <c r="BK1031" s="74"/>
      <c r="BL1031" s="74"/>
      <c r="BM1031" s="74"/>
      <c r="BN1031" s="74"/>
      <c r="BO1031" s="74"/>
      <c r="BP1031" s="74"/>
      <c r="BQ1031" s="74"/>
      <c r="BR1031" s="74"/>
      <c r="BS1031" s="74"/>
      <c r="BT1031" s="74"/>
      <c r="BU1031" s="74"/>
      <c r="EV1031" s="72"/>
      <c r="EW1031" s="72"/>
      <c r="EX1031" s="72"/>
      <c r="EY1031" s="72"/>
      <c r="EZ1031" s="72"/>
      <c r="FA1031" s="72"/>
      <c r="FB1031" s="72"/>
      <c r="FC1031" s="72"/>
      <c r="FD1031" s="72"/>
      <c r="FE1031" s="72"/>
      <c r="FF1031" s="72"/>
      <c r="FG1031" s="72"/>
      <c r="FH1031" s="72"/>
      <c r="FI1031" s="72"/>
      <c r="FJ1031" s="72"/>
      <c r="FK1031" s="72"/>
      <c r="FL1031" s="72"/>
    </row>
    <row r="1032" spans="20:168">
      <c r="X1032" s="75"/>
      <c r="Z1032" s="75"/>
      <c r="AA1032" s="75"/>
      <c r="AB1032" s="75"/>
      <c r="AC1032" s="75"/>
      <c r="AD1032" s="75"/>
      <c r="AE1032" s="75"/>
      <c r="AJ1032" s="79"/>
      <c r="AK1032" s="79"/>
      <c r="AL1032" s="79"/>
      <c r="AM1032" s="79"/>
      <c r="AN1032" s="79"/>
      <c r="AO1032" s="79"/>
      <c r="AP1032" s="79"/>
      <c r="AQ1032" s="79"/>
      <c r="AR1032" s="79"/>
      <c r="AS1032" s="79"/>
      <c r="AT1032" s="79"/>
      <c r="AU1032" s="79"/>
      <c r="AV1032" s="74"/>
      <c r="AW1032" s="74"/>
      <c r="AZ1032" s="80"/>
      <c r="BB1032" s="74"/>
      <c r="BC1032" s="74"/>
      <c r="BD1032" s="74"/>
      <c r="BE1032" s="74"/>
      <c r="BF1032" s="74"/>
      <c r="BG1032" s="74"/>
      <c r="BH1032" s="74"/>
      <c r="BI1032" s="74"/>
      <c r="BJ1032" s="74"/>
      <c r="BK1032" s="74"/>
      <c r="BL1032" s="74"/>
      <c r="BM1032" s="74"/>
      <c r="BN1032" s="74"/>
      <c r="BO1032" s="74"/>
      <c r="BP1032" s="74"/>
      <c r="BQ1032" s="74"/>
      <c r="BR1032" s="74"/>
      <c r="BS1032" s="74"/>
      <c r="BT1032" s="74"/>
      <c r="BU1032" s="74"/>
      <c r="EV1032" s="72"/>
      <c r="EW1032" s="72"/>
      <c r="EX1032" s="72"/>
      <c r="EY1032" s="72"/>
      <c r="EZ1032" s="72"/>
      <c r="FA1032" s="72"/>
      <c r="FB1032" s="72"/>
      <c r="FC1032" s="72"/>
      <c r="FD1032" s="72"/>
      <c r="FE1032" s="72"/>
      <c r="FF1032" s="72"/>
      <c r="FG1032" s="72"/>
      <c r="FH1032" s="72"/>
      <c r="FI1032" s="72"/>
      <c r="FJ1032" s="72"/>
      <c r="FK1032" s="72"/>
      <c r="FL1032" s="72"/>
    </row>
    <row r="1033" spans="20:168">
      <c r="X1033" s="75"/>
      <c r="Z1033" s="75"/>
      <c r="AA1033" s="75"/>
      <c r="AB1033" s="75"/>
      <c r="AC1033" s="75"/>
      <c r="AD1033" s="75"/>
      <c r="AE1033" s="75"/>
      <c r="AJ1033" s="79"/>
      <c r="AK1033" s="79"/>
      <c r="AL1033" s="79"/>
      <c r="AM1033" s="79"/>
      <c r="AN1033" s="79"/>
      <c r="AO1033" s="79"/>
      <c r="AP1033" s="79"/>
      <c r="AQ1033" s="79"/>
      <c r="AR1033" s="79"/>
      <c r="AS1033" s="79"/>
      <c r="AT1033" s="79"/>
      <c r="AU1033" s="79"/>
      <c r="AV1033" s="80"/>
      <c r="AZ1033" s="80"/>
      <c r="BB1033" s="74"/>
      <c r="BC1033" s="74"/>
      <c r="BD1033" s="74"/>
      <c r="BE1033" s="74"/>
      <c r="BF1033" s="74"/>
      <c r="BG1033" s="74"/>
      <c r="BH1033" s="74"/>
      <c r="BI1033" s="74"/>
      <c r="BJ1033" s="74"/>
      <c r="BK1033" s="74"/>
      <c r="BL1033" s="74"/>
      <c r="BM1033" s="74"/>
      <c r="BN1033" s="74"/>
      <c r="BO1033" s="74"/>
      <c r="BP1033" s="74"/>
      <c r="BQ1033" s="74"/>
      <c r="BR1033" s="74"/>
      <c r="BS1033" s="74"/>
      <c r="BT1033" s="74"/>
      <c r="BU1033" s="74"/>
      <c r="EV1033" s="72"/>
      <c r="EW1033" s="72"/>
      <c r="EX1033" s="72"/>
      <c r="EY1033" s="72"/>
      <c r="EZ1033" s="72"/>
      <c r="FA1033" s="72"/>
      <c r="FB1033" s="72"/>
      <c r="FC1033" s="72"/>
      <c r="FD1033" s="72"/>
      <c r="FE1033" s="72"/>
      <c r="FF1033" s="72"/>
      <c r="FG1033" s="72"/>
      <c r="FH1033" s="72"/>
      <c r="FI1033" s="72"/>
      <c r="FJ1033" s="72"/>
      <c r="FK1033" s="72"/>
      <c r="FL1033" s="72"/>
    </row>
    <row r="1034" spans="20:168">
      <c r="X1034" s="75"/>
      <c r="Z1034" s="75"/>
      <c r="AA1034" s="75"/>
      <c r="AB1034" s="75"/>
      <c r="AC1034" s="75"/>
      <c r="AD1034" s="75"/>
      <c r="AE1034" s="75"/>
      <c r="AJ1034" s="79"/>
      <c r="AK1034" s="79"/>
      <c r="AL1034" s="79"/>
      <c r="AM1034" s="79"/>
      <c r="AN1034" s="79"/>
      <c r="AO1034" s="79"/>
      <c r="AP1034" s="79"/>
      <c r="AQ1034" s="79"/>
      <c r="AR1034" s="79"/>
      <c r="AS1034" s="79"/>
      <c r="AT1034" s="79"/>
      <c r="AU1034" s="79"/>
      <c r="AV1034" s="80"/>
      <c r="AZ1034" s="74"/>
      <c r="BB1034" s="74"/>
      <c r="BC1034" s="74"/>
      <c r="BD1034" s="74"/>
      <c r="BE1034" s="74"/>
      <c r="BF1034" s="74"/>
      <c r="BG1034" s="74"/>
      <c r="BH1034" s="74"/>
      <c r="BI1034" s="74"/>
      <c r="BJ1034" s="74"/>
      <c r="BK1034" s="74"/>
      <c r="BL1034" s="74"/>
      <c r="BM1034" s="74"/>
      <c r="BN1034" s="74"/>
      <c r="BO1034" s="74"/>
      <c r="BP1034" s="74"/>
      <c r="BQ1034" s="74"/>
      <c r="BR1034" s="74"/>
      <c r="BS1034" s="74"/>
      <c r="BT1034" s="74"/>
      <c r="BU1034" s="74"/>
      <c r="EV1034" s="72"/>
      <c r="EW1034" s="72"/>
      <c r="EX1034" s="72"/>
      <c r="EY1034" s="72"/>
      <c r="EZ1034" s="72"/>
      <c r="FA1034" s="72"/>
      <c r="FB1034" s="72"/>
      <c r="FC1034" s="72"/>
      <c r="FD1034" s="72"/>
      <c r="FE1034" s="72"/>
      <c r="FF1034" s="72"/>
      <c r="FG1034" s="72"/>
      <c r="FH1034" s="72"/>
      <c r="FI1034" s="72"/>
      <c r="FJ1034" s="72"/>
      <c r="FK1034" s="72"/>
      <c r="FL1034" s="72"/>
    </row>
    <row r="1035" spans="20:168">
      <c r="X1035" s="75"/>
      <c r="Z1035" s="75"/>
      <c r="AA1035" s="75"/>
      <c r="AB1035" s="75"/>
      <c r="AC1035" s="75"/>
      <c r="AD1035" s="75"/>
      <c r="AE1035" s="75"/>
      <c r="AJ1035" s="79"/>
      <c r="AK1035" s="79"/>
      <c r="AL1035" s="79"/>
      <c r="AM1035" s="79"/>
      <c r="AN1035" s="79"/>
      <c r="AO1035" s="79"/>
      <c r="AP1035" s="79"/>
      <c r="AQ1035" s="79"/>
      <c r="AR1035" s="79"/>
      <c r="AS1035" s="79"/>
      <c r="AT1035" s="79"/>
      <c r="AU1035" s="79"/>
      <c r="AV1035" s="80"/>
      <c r="AX1035" s="74"/>
      <c r="AY1035" s="74"/>
      <c r="AZ1035" s="74"/>
      <c r="BA1035" s="74"/>
      <c r="BC1035" s="74"/>
      <c r="BD1035" s="74"/>
      <c r="BE1035" s="74"/>
      <c r="BF1035" s="74"/>
      <c r="BG1035" s="74"/>
      <c r="BH1035" s="74"/>
      <c r="BI1035" s="74"/>
      <c r="BJ1035" s="74"/>
      <c r="BK1035" s="74"/>
      <c r="BL1035" s="74"/>
      <c r="BM1035" s="74"/>
      <c r="BN1035" s="74"/>
      <c r="BO1035" s="74"/>
      <c r="BP1035" s="74"/>
      <c r="BQ1035" s="74"/>
      <c r="BR1035" s="74"/>
      <c r="BS1035" s="74"/>
      <c r="BT1035" s="74"/>
      <c r="BU1035" s="74"/>
      <c r="EV1035" s="72"/>
      <c r="EW1035" s="72"/>
      <c r="EX1035" s="72"/>
      <c r="EY1035" s="72"/>
      <c r="EZ1035" s="72"/>
      <c r="FA1035" s="72"/>
      <c r="FB1035" s="72"/>
      <c r="FC1035" s="72"/>
      <c r="FD1035" s="72"/>
      <c r="FE1035" s="72"/>
      <c r="FF1035" s="72"/>
      <c r="FG1035" s="72"/>
      <c r="FH1035" s="72"/>
      <c r="FI1035" s="72"/>
      <c r="FJ1035" s="72"/>
      <c r="FK1035" s="72"/>
      <c r="FL1035" s="72"/>
    </row>
    <row r="1036" spans="20:168">
      <c r="X1036" s="75"/>
      <c r="Z1036" s="75"/>
      <c r="AA1036" s="75"/>
      <c r="AB1036" s="75"/>
      <c r="AC1036" s="75"/>
      <c r="AD1036" s="75"/>
      <c r="AE1036" s="75"/>
      <c r="AJ1036" s="79"/>
      <c r="AK1036" s="79"/>
      <c r="AL1036" s="79"/>
      <c r="AM1036" s="79"/>
      <c r="AN1036" s="79"/>
      <c r="AO1036" s="79"/>
      <c r="AP1036" s="79"/>
      <c r="AQ1036" s="79"/>
      <c r="AR1036" s="79"/>
      <c r="AS1036" s="79"/>
      <c r="AT1036" s="79"/>
      <c r="AU1036" s="79"/>
      <c r="AV1036" s="80"/>
      <c r="AX1036" s="74"/>
      <c r="AY1036" s="74"/>
      <c r="AZ1036" s="74"/>
      <c r="BA1036" s="74"/>
      <c r="BC1036" s="74"/>
      <c r="BD1036" s="74"/>
      <c r="BE1036" s="74"/>
      <c r="BF1036" s="74"/>
      <c r="BG1036" s="74"/>
      <c r="BH1036" s="74"/>
      <c r="BI1036" s="74"/>
      <c r="BJ1036" s="74"/>
      <c r="BK1036" s="74"/>
      <c r="BL1036" s="74"/>
      <c r="BM1036" s="74"/>
      <c r="BN1036" s="74"/>
      <c r="BO1036" s="74"/>
      <c r="BP1036" s="74"/>
      <c r="BQ1036" s="74"/>
      <c r="BR1036" s="74"/>
      <c r="BS1036" s="74"/>
      <c r="BT1036" s="74"/>
      <c r="BU1036" s="74"/>
      <c r="EV1036" s="72"/>
      <c r="EW1036" s="72"/>
      <c r="EX1036" s="72"/>
      <c r="EY1036" s="72"/>
      <c r="EZ1036" s="72"/>
      <c r="FA1036" s="72"/>
      <c r="FB1036" s="72"/>
      <c r="FC1036" s="72"/>
      <c r="FD1036" s="72"/>
      <c r="FE1036" s="72"/>
      <c r="FF1036" s="72"/>
      <c r="FG1036" s="72"/>
      <c r="FH1036" s="72"/>
      <c r="FI1036" s="72"/>
      <c r="FJ1036" s="72"/>
      <c r="FK1036" s="72"/>
      <c r="FL1036" s="72"/>
    </row>
    <row r="1037" spans="20:168">
      <c r="X1037" s="75"/>
      <c r="Z1037" s="75"/>
      <c r="AA1037" s="75"/>
      <c r="AB1037" s="75"/>
      <c r="AC1037" s="75"/>
      <c r="AD1037" s="75"/>
      <c r="AE1037" s="75"/>
      <c r="AJ1037" s="79"/>
      <c r="AK1037" s="79"/>
      <c r="AL1037" s="79"/>
      <c r="AM1037" s="79"/>
      <c r="AN1037" s="79"/>
      <c r="AO1037" s="79"/>
      <c r="AP1037" s="79"/>
      <c r="AQ1037" s="79"/>
      <c r="AR1037" s="79"/>
      <c r="AS1037" s="79"/>
      <c r="AT1037" s="79"/>
      <c r="AU1037" s="79"/>
      <c r="AV1037" s="80"/>
      <c r="AX1037" s="74"/>
      <c r="AY1037" s="74"/>
      <c r="BA1037" s="74"/>
      <c r="BC1037" s="74"/>
      <c r="BD1037" s="74"/>
      <c r="BE1037" s="74"/>
      <c r="BF1037" s="74"/>
      <c r="BG1037" s="74"/>
      <c r="BH1037" s="74"/>
      <c r="BI1037" s="74"/>
      <c r="BJ1037" s="74"/>
      <c r="BK1037" s="74"/>
      <c r="BL1037" s="74"/>
      <c r="BM1037" s="74"/>
      <c r="BN1037" s="74"/>
      <c r="BO1037" s="74"/>
      <c r="BP1037" s="74"/>
      <c r="BQ1037" s="74"/>
      <c r="BR1037" s="74"/>
      <c r="BS1037" s="74"/>
      <c r="BT1037" s="74"/>
      <c r="BU1037" s="74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</row>
    <row r="1038" spans="20:168">
      <c r="X1038" s="75"/>
      <c r="Z1038" s="75"/>
      <c r="AA1038" s="75"/>
      <c r="AB1038" s="75"/>
      <c r="AC1038" s="75"/>
      <c r="AD1038" s="75"/>
      <c r="AE1038" s="75"/>
      <c r="AJ1038" s="79"/>
      <c r="AK1038" s="79"/>
      <c r="AL1038" s="79"/>
      <c r="AM1038" s="79"/>
      <c r="AN1038" s="79"/>
      <c r="AO1038" s="79"/>
      <c r="AP1038" s="79"/>
      <c r="AQ1038" s="79"/>
      <c r="AR1038" s="79"/>
      <c r="AS1038" s="79"/>
      <c r="AT1038" s="79"/>
      <c r="AU1038" s="79"/>
      <c r="AV1038" s="80"/>
      <c r="BC1038" s="74"/>
      <c r="BD1038" s="74"/>
      <c r="BE1038" s="74"/>
      <c r="BF1038" s="74"/>
      <c r="BG1038" s="74"/>
      <c r="BH1038" s="74"/>
      <c r="BI1038" s="74"/>
      <c r="BJ1038" s="74"/>
      <c r="BK1038" s="74"/>
      <c r="BL1038" s="74"/>
      <c r="BM1038" s="74"/>
      <c r="BN1038" s="74"/>
      <c r="BO1038" s="74"/>
      <c r="BP1038" s="74"/>
      <c r="BQ1038" s="74"/>
      <c r="BR1038" s="74"/>
      <c r="BS1038" s="74"/>
      <c r="BT1038" s="74"/>
      <c r="BU1038" s="74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</row>
    <row r="1039" spans="20:168">
      <c r="X1039" s="75"/>
      <c r="Z1039" s="75"/>
      <c r="AA1039" s="75"/>
      <c r="AB1039" s="75"/>
      <c r="AC1039" s="75"/>
      <c r="AD1039" s="75"/>
      <c r="AE1039" s="75"/>
      <c r="AJ1039" s="79"/>
      <c r="AK1039" s="79"/>
      <c r="AL1039" s="79"/>
      <c r="AM1039" s="79"/>
      <c r="AN1039" s="79"/>
      <c r="AO1039" s="79"/>
      <c r="AP1039" s="79"/>
      <c r="AQ1039" s="79"/>
      <c r="AR1039" s="79"/>
      <c r="AS1039" s="79"/>
      <c r="AT1039" s="79"/>
      <c r="AU1039" s="79"/>
      <c r="AV1039" s="80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74"/>
      <c r="BP1039" s="74"/>
      <c r="BQ1039" s="74"/>
      <c r="BR1039" s="74"/>
      <c r="BS1039" s="74"/>
      <c r="BT1039" s="74"/>
      <c r="BU1039" s="74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</row>
    <row r="1040" spans="20:168">
      <c r="T1040" s="79"/>
      <c r="X1040" s="75"/>
      <c r="Z1040" s="75"/>
      <c r="AA1040" s="75"/>
      <c r="AB1040" s="75"/>
      <c r="AC1040" s="75"/>
      <c r="AD1040" s="75"/>
      <c r="AE1040" s="75"/>
      <c r="AJ1040" s="79"/>
      <c r="AK1040" s="79"/>
      <c r="AL1040" s="79"/>
      <c r="AM1040" s="79"/>
      <c r="AN1040" s="79"/>
      <c r="AO1040" s="79"/>
      <c r="AP1040" s="79"/>
      <c r="AQ1040" s="79"/>
      <c r="AR1040" s="79"/>
      <c r="AS1040" s="79"/>
      <c r="AT1040" s="79"/>
      <c r="AU1040" s="79"/>
      <c r="AV1040" s="80"/>
      <c r="BC1040" s="74"/>
      <c r="BD1040" s="74"/>
      <c r="BE1040" s="74"/>
      <c r="BF1040" s="74"/>
      <c r="BG1040" s="74"/>
      <c r="BH1040" s="74"/>
      <c r="BI1040" s="74"/>
      <c r="BJ1040" s="74"/>
      <c r="BK1040" s="74"/>
      <c r="BL1040" s="74"/>
      <c r="BM1040" s="74"/>
      <c r="BN1040" s="74"/>
      <c r="BO1040" s="74"/>
      <c r="BP1040" s="74"/>
      <c r="BQ1040" s="74"/>
      <c r="BR1040" s="74"/>
      <c r="BS1040" s="74"/>
      <c r="BT1040" s="74"/>
      <c r="BU1040" s="74"/>
      <c r="EV1040" s="72"/>
      <c r="EW1040" s="72"/>
      <c r="EX1040" s="72"/>
      <c r="EY1040" s="72"/>
      <c r="EZ1040" s="72"/>
      <c r="FA1040" s="72"/>
      <c r="FB1040" s="72"/>
      <c r="FC1040" s="72"/>
      <c r="FD1040" s="72"/>
      <c r="FE1040" s="72"/>
      <c r="FF1040" s="72"/>
      <c r="FG1040" s="72"/>
      <c r="FH1040" s="72"/>
      <c r="FI1040" s="72"/>
      <c r="FJ1040" s="72"/>
      <c r="FK1040" s="72"/>
      <c r="FL1040" s="72"/>
    </row>
    <row r="1041" spans="20:168">
      <c r="T1041" s="79"/>
      <c r="X1041" s="75"/>
      <c r="Z1041" s="75"/>
      <c r="AA1041" s="75"/>
      <c r="AB1041" s="75"/>
      <c r="AC1041" s="75"/>
      <c r="AD1041" s="75"/>
      <c r="AE1041" s="75"/>
      <c r="AJ1041" s="79"/>
      <c r="AK1041" s="79"/>
      <c r="AL1041" s="79"/>
      <c r="AM1041" s="79"/>
      <c r="AN1041" s="79"/>
      <c r="AO1041" s="79"/>
      <c r="AP1041" s="79"/>
      <c r="AQ1041" s="79"/>
      <c r="AR1041" s="79"/>
      <c r="AS1041" s="79"/>
      <c r="AT1041" s="79"/>
      <c r="AU1041" s="79"/>
      <c r="AV1041" s="80"/>
      <c r="BC1041" s="74"/>
      <c r="BD1041" s="74"/>
      <c r="BE1041" s="74"/>
      <c r="BF1041" s="74"/>
      <c r="BG1041" s="74"/>
      <c r="BH1041" s="74"/>
      <c r="BI1041" s="74"/>
      <c r="BJ1041" s="74"/>
      <c r="BK1041" s="74"/>
      <c r="BL1041" s="74"/>
      <c r="BM1041" s="74"/>
      <c r="BN1041" s="74"/>
      <c r="BO1041" s="74"/>
      <c r="BP1041" s="74"/>
      <c r="BQ1041" s="74"/>
      <c r="BR1041" s="74"/>
      <c r="BS1041" s="74"/>
      <c r="BT1041" s="74"/>
      <c r="BU1041" s="74"/>
      <c r="EV1041" s="72"/>
      <c r="EW1041" s="72"/>
      <c r="EX1041" s="72"/>
      <c r="EY1041" s="72"/>
      <c r="EZ1041" s="72"/>
      <c r="FA1041" s="72"/>
      <c r="FB1041" s="72"/>
      <c r="FC1041" s="72"/>
      <c r="FD1041" s="72"/>
      <c r="FE1041" s="72"/>
      <c r="FF1041" s="72"/>
      <c r="FG1041" s="72"/>
      <c r="FH1041" s="72"/>
      <c r="FI1041" s="72"/>
      <c r="FJ1041" s="72"/>
      <c r="FK1041" s="72"/>
      <c r="FL1041" s="72"/>
    </row>
    <row r="1042" spans="20:168">
      <c r="T1042" s="79"/>
      <c r="X1042" s="75"/>
      <c r="Z1042" s="75"/>
      <c r="AA1042" s="75"/>
      <c r="AB1042" s="75"/>
      <c r="AC1042" s="75"/>
      <c r="AD1042" s="75"/>
      <c r="AE1042" s="75"/>
      <c r="AJ1042" s="79"/>
      <c r="AK1042" s="79"/>
      <c r="AL1042" s="79"/>
      <c r="AM1042" s="79"/>
      <c r="AN1042" s="79"/>
      <c r="AO1042" s="79"/>
      <c r="AP1042" s="79"/>
      <c r="AQ1042" s="79"/>
      <c r="AR1042" s="79"/>
      <c r="AS1042" s="79"/>
      <c r="AT1042" s="79"/>
      <c r="AU1042" s="79"/>
      <c r="AV1042" s="80"/>
      <c r="BC1042" s="74"/>
      <c r="BD1042" s="74"/>
      <c r="BE1042" s="74"/>
      <c r="BF1042" s="74"/>
      <c r="BG1042" s="74"/>
      <c r="BH1042" s="74"/>
      <c r="BI1042" s="74"/>
      <c r="BJ1042" s="74"/>
      <c r="BK1042" s="74"/>
      <c r="BL1042" s="74"/>
      <c r="BM1042" s="74"/>
      <c r="BN1042" s="74"/>
      <c r="BO1042" s="74"/>
      <c r="BP1042" s="74"/>
      <c r="BQ1042" s="74"/>
      <c r="BR1042" s="74"/>
      <c r="BS1042" s="74"/>
      <c r="BT1042" s="74"/>
      <c r="BU1042" s="74"/>
      <c r="EV1042" s="72"/>
      <c r="EW1042" s="72"/>
      <c r="EX1042" s="72"/>
      <c r="EY1042" s="72"/>
      <c r="EZ1042" s="72"/>
      <c r="FA1042" s="72"/>
      <c r="FB1042" s="72"/>
      <c r="FC1042" s="72"/>
      <c r="FD1042" s="72"/>
      <c r="FE1042" s="72"/>
      <c r="FF1042" s="72"/>
      <c r="FG1042" s="72"/>
      <c r="FH1042" s="72"/>
      <c r="FI1042" s="72"/>
      <c r="FJ1042" s="72"/>
      <c r="FK1042" s="72"/>
      <c r="FL1042" s="72"/>
    </row>
    <row r="1043" spans="20:168">
      <c r="X1043" s="75"/>
      <c r="Z1043" s="75"/>
      <c r="AA1043" s="75"/>
      <c r="AB1043" s="75"/>
      <c r="AC1043" s="75"/>
      <c r="AD1043" s="75"/>
      <c r="AE1043" s="75"/>
      <c r="AJ1043" s="79"/>
      <c r="AK1043" s="79"/>
      <c r="AL1043" s="79"/>
      <c r="AM1043" s="79"/>
      <c r="AN1043" s="79"/>
      <c r="AO1043" s="79"/>
      <c r="AP1043" s="79"/>
      <c r="AQ1043" s="79"/>
      <c r="AR1043" s="79"/>
      <c r="AS1043" s="79"/>
      <c r="AT1043" s="79"/>
      <c r="AU1043" s="79"/>
      <c r="AV1043" s="80"/>
      <c r="BC1043" s="74"/>
      <c r="BD1043" s="74"/>
      <c r="BE1043" s="74"/>
      <c r="BF1043" s="74"/>
      <c r="BG1043" s="74"/>
      <c r="BH1043" s="74"/>
      <c r="BI1043" s="74"/>
      <c r="BJ1043" s="74"/>
      <c r="BK1043" s="74"/>
      <c r="BL1043" s="74"/>
      <c r="BM1043" s="74"/>
      <c r="BN1043" s="74"/>
      <c r="BO1043" s="74"/>
      <c r="BP1043" s="74"/>
      <c r="BQ1043" s="74"/>
      <c r="BR1043" s="74"/>
      <c r="BS1043" s="74"/>
      <c r="BT1043" s="74"/>
      <c r="BU1043" s="74"/>
      <c r="EV1043" s="72"/>
      <c r="EW1043" s="72"/>
      <c r="EX1043" s="72"/>
      <c r="EY1043" s="72"/>
      <c r="EZ1043" s="72"/>
      <c r="FA1043" s="72"/>
      <c r="FB1043" s="72"/>
      <c r="FC1043" s="72"/>
      <c r="FD1043" s="72"/>
      <c r="FE1043" s="72"/>
      <c r="FF1043" s="72"/>
      <c r="FG1043" s="72"/>
      <c r="FH1043" s="72"/>
      <c r="FI1043" s="72"/>
      <c r="FJ1043" s="72"/>
      <c r="FK1043" s="72"/>
      <c r="FL1043" s="72"/>
    </row>
    <row r="1044" spans="20:168">
      <c r="X1044" s="75"/>
      <c r="Z1044" s="75"/>
      <c r="AA1044" s="75"/>
      <c r="AB1044" s="75"/>
      <c r="AC1044" s="75"/>
      <c r="AD1044" s="75"/>
      <c r="AE1044" s="75"/>
      <c r="AJ1044" s="79"/>
      <c r="AK1044" s="79"/>
      <c r="AL1044" s="79"/>
      <c r="AM1044" s="79"/>
      <c r="AN1044" s="79"/>
      <c r="AO1044" s="79"/>
      <c r="AP1044" s="79"/>
      <c r="AQ1044" s="79"/>
      <c r="AR1044" s="79"/>
      <c r="AS1044" s="79"/>
      <c r="AT1044" s="79"/>
      <c r="AU1044" s="79"/>
      <c r="AV1044" s="80"/>
      <c r="BC1044" s="74"/>
      <c r="BD1044" s="74"/>
      <c r="BE1044" s="74"/>
      <c r="BF1044" s="74"/>
      <c r="BG1044" s="74"/>
      <c r="BH1044" s="74"/>
      <c r="BI1044" s="74"/>
      <c r="BJ1044" s="74"/>
      <c r="BK1044" s="74"/>
      <c r="BL1044" s="74"/>
      <c r="BM1044" s="74"/>
      <c r="BN1044" s="74"/>
      <c r="BO1044" s="74"/>
      <c r="BP1044" s="74"/>
      <c r="BQ1044" s="74"/>
      <c r="BR1044" s="74"/>
      <c r="BS1044" s="74"/>
      <c r="BT1044" s="74"/>
      <c r="BU1044" s="74"/>
      <c r="EV1044" s="72"/>
      <c r="EW1044" s="72"/>
      <c r="EX1044" s="72"/>
      <c r="EY1044" s="72"/>
      <c r="EZ1044" s="72"/>
      <c r="FA1044" s="72"/>
      <c r="FB1044" s="72"/>
      <c r="FC1044" s="72"/>
      <c r="FD1044" s="72"/>
      <c r="FE1044" s="72"/>
      <c r="FF1044" s="72"/>
      <c r="FG1044" s="72"/>
      <c r="FH1044" s="72"/>
      <c r="FI1044" s="72"/>
      <c r="FJ1044" s="72"/>
      <c r="FK1044" s="72"/>
      <c r="FL1044" s="72"/>
    </row>
    <row r="1045" spans="20:168">
      <c r="X1045" s="75"/>
      <c r="Z1045" s="75"/>
      <c r="AA1045" s="75"/>
      <c r="AB1045" s="75"/>
      <c r="AC1045" s="75"/>
      <c r="AD1045" s="75"/>
      <c r="AE1045" s="75"/>
      <c r="AJ1045" s="79"/>
      <c r="AK1045" s="79"/>
      <c r="AL1045" s="79"/>
      <c r="AM1045" s="79"/>
      <c r="AN1045" s="79"/>
      <c r="AO1045" s="79"/>
      <c r="AP1045" s="79"/>
      <c r="AQ1045" s="79"/>
      <c r="AR1045" s="79"/>
      <c r="AS1045" s="79"/>
      <c r="AT1045" s="79"/>
      <c r="AU1045" s="79"/>
      <c r="AV1045" s="80"/>
      <c r="BC1045" s="74"/>
      <c r="BD1045" s="74"/>
      <c r="BE1045" s="74"/>
      <c r="BF1045" s="74"/>
      <c r="BG1045" s="74"/>
      <c r="BH1045" s="74"/>
      <c r="BI1045" s="74"/>
      <c r="BJ1045" s="74"/>
      <c r="BK1045" s="74"/>
      <c r="BL1045" s="74"/>
      <c r="BM1045" s="74"/>
      <c r="BN1045" s="74"/>
      <c r="BO1045" s="74"/>
      <c r="BP1045" s="74"/>
      <c r="BQ1045" s="74"/>
      <c r="BR1045" s="74"/>
      <c r="BS1045" s="74"/>
      <c r="BT1045" s="74"/>
      <c r="BU1045" s="74"/>
      <c r="EV1045" s="72"/>
      <c r="EW1045" s="72"/>
      <c r="EX1045" s="72"/>
      <c r="EY1045" s="72"/>
      <c r="EZ1045" s="72"/>
      <c r="FA1045" s="72"/>
      <c r="FB1045" s="72"/>
      <c r="FC1045" s="72"/>
      <c r="FD1045" s="72"/>
      <c r="FE1045" s="72"/>
      <c r="FF1045" s="72"/>
      <c r="FG1045" s="72"/>
      <c r="FH1045" s="72"/>
      <c r="FI1045" s="72"/>
      <c r="FJ1045" s="72"/>
      <c r="FK1045" s="72"/>
      <c r="FL1045" s="72"/>
    </row>
    <row r="1046" spans="20:168">
      <c r="X1046" s="75"/>
      <c r="Z1046" s="75"/>
      <c r="AA1046" s="75"/>
      <c r="AB1046" s="75"/>
      <c r="AC1046" s="75"/>
      <c r="AD1046" s="75"/>
      <c r="AE1046" s="75"/>
      <c r="AJ1046" s="79"/>
      <c r="AK1046" s="79"/>
      <c r="AL1046" s="79"/>
      <c r="AM1046" s="79"/>
      <c r="AN1046" s="79"/>
      <c r="AO1046" s="79"/>
      <c r="AP1046" s="79"/>
      <c r="AQ1046" s="79"/>
      <c r="AR1046" s="79"/>
      <c r="AS1046" s="79"/>
      <c r="AT1046" s="79"/>
      <c r="AU1046" s="79"/>
      <c r="AV1046" s="80"/>
      <c r="BC1046" s="74"/>
      <c r="BD1046" s="74"/>
      <c r="BE1046" s="74"/>
      <c r="BF1046" s="74"/>
      <c r="BG1046" s="74"/>
      <c r="BH1046" s="74"/>
      <c r="BI1046" s="74"/>
      <c r="BJ1046" s="74"/>
      <c r="BK1046" s="74"/>
      <c r="BL1046" s="74"/>
      <c r="BM1046" s="74"/>
      <c r="BN1046" s="74"/>
      <c r="BO1046" s="74"/>
      <c r="BP1046" s="74"/>
      <c r="BQ1046" s="74"/>
      <c r="BR1046" s="74"/>
      <c r="BS1046" s="74"/>
      <c r="BT1046" s="74"/>
      <c r="BU1046" s="74"/>
      <c r="EV1046" s="72"/>
      <c r="EW1046" s="72"/>
      <c r="EX1046" s="72"/>
      <c r="EY1046" s="72"/>
      <c r="EZ1046" s="72"/>
      <c r="FA1046" s="72"/>
      <c r="FB1046" s="72"/>
      <c r="FC1046" s="72"/>
      <c r="FD1046" s="72"/>
      <c r="FE1046" s="72"/>
      <c r="FF1046" s="72"/>
      <c r="FG1046" s="72"/>
      <c r="FH1046" s="72"/>
      <c r="FI1046" s="72"/>
      <c r="FJ1046" s="72"/>
      <c r="FK1046" s="72"/>
      <c r="FL1046" s="72"/>
    </row>
    <row r="1047" spans="20:168">
      <c r="X1047" s="75"/>
      <c r="Z1047" s="75"/>
      <c r="AA1047" s="75"/>
      <c r="AB1047" s="75"/>
      <c r="AC1047" s="75"/>
      <c r="AD1047" s="75"/>
      <c r="AE1047" s="75"/>
      <c r="AJ1047" s="79"/>
      <c r="AK1047" s="79"/>
      <c r="AL1047" s="79"/>
      <c r="AM1047" s="79"/>
      <c r="AN1047" s="79"/>
      <c r="AO1047" s="79"/>
      <c r="AP1047" s="79"/>
      <c r="AQ1047" s="79"/>
      <c r="AR1047" s="79"/>
      <c r="AS1047" s="79"/>
      <c r="AT1047" s="79"/>
      <c r="AU1047" s="79"/>
      <c r="AV1047" s="80"/>
      <c r="BC1047" s="74"/>
      <c r="BD1047" s="74"/>
      <c r="BE1047" s="74"/>
      <c r="BF1047" s="74"/>
      <c r="BG1047" s="74"/>
      <c r="BH1047" s="74"/>
      <c r="BI1047" s="74"/>
      <c r="BJ1047" s="74"/>
      <c r="BK1047" s="74"/>
      <c r="BL1047" s="74"/>
      <c r="BM1047" s="74"/>
      <c r="BN1047" s="74"/>
      <c r="BO1047" s="74"/>
      <c r="BP1047" s="74"/>
      <c r="BQ1047" s="74"/>
      <c r="BR1047" s="74"/>
      <c r="BS1047" s="74"/>
      <c r="BT1047" s="74"/>
      <c r="BU1047" s="74"/>
      <c r="EV1047" s="72"/>
      <c r="EW1047" s="72"/>
      <c r="EX1047" s="72"/>
      <c r="EY1047" s="72"/>
      <c r="EZ1047" s="72"/>
      <c r="FA1047" s="72"/>
      <c r="FB1047" s="72"/>
      <c r="FC1047" s="72"/>
      <c r="FD1047" s="72"/>
      <c r="FE1047" s="72"/>
      <c r="FF1047" s="72"/>
      <c r="FG1047" s="72"/>
      <c r="FH1047" s="72"/>
      <c r="FI1047" s="72"/>
      <c r="FJ1047" s="72"/>
      <c r="FK1047" s="72"/>
      <c r="FL1047" s="72"/>
    </row>
    <row r="1048" spans="20:168">
      <c r="U1048" s="79"/>
      <c r="V1048" s="79"/>
      <c r="W1048" s="79"/>
      <c r="X1048" s="79"/>
      <c r="Y1048" s="79"/>
      <c r="Z1048" s="79"/>
      <c r="AA1048" s="79"/>
      <c r="AB1048" s="79"/>
      <c r="AC1048" s="79"/>
      <c r="AD1048" s="79"/>
      <c r="AE1048" s="79"/>
      <c r="AF1048" s="79"/>
      <c r="AG1048" s="79"/>
      <c r="AH1048" s="79"/>
      <c r="AI1048" s="80"/>
      <c r="AJ1048" s="79"/>
      <c r="AK1048" s="79"/>
      <c r="AL1048" s="79"/>
      <c r="AM1048" s="79"/>
      <c r="AN1048" s="79"/>
      <c r="AO1048" s="79"/>
      <c r="AP1048" s="79"/>
      <c r="AQ1048" s="79"/>
      <c r="AR1048" s="79"/>
      <c r="AS1048" s="79"/>
      <c r="AT1048" s="79"/>
      <c r="AU1048" s="79"/>
      <c r="AV1048" s="80"/>
      <c r="BC1048" s="74"/>
      <c r="BD1048" s="74"/>
      <c r="BE1048" s="74"/>
      <c r="BF1048" s="74"/>
      <c r="BG1048" s="74"/>
      <c r="BH1048" s="74"/>
      <c r="BI1048" s="74"/>
      <c r="BJ1048" s="74"/>
      <c r="BK1048" s="74"/>
      <c r="BL1048" s="74"/>
      <c r="BM1048" s="74"/>
      <c r="BN1048" s="74"/>
      <c r="BO1048" s="74"/>
      <c r="BP1048" s="74"/>
      <c r="BQ1048" s="74"/>
      <c r="BR1048" s="74"/>
      <c r="BS1048" s="74"/>
      <c r="BT1048" s="74"/>
      <c r="BU1048" s="74"/>
      <c r="EV1048" s="72"/>
      <c r="EW1048" s="72"/>
      <c r="EX1048" s="72"/>
      <c r="EY1048" s="72"/>
      <c r="EZ1048" s="72"/>
      <c r="FA1048" s="72"/>
      <c r="FB1048" s="72"/>
      <c r="FC1048" s="72"/>
      <c r="FD1048" s="72"/>
      <c r="FE1048" s="72"/>
      <c r="FF1048" s="72"/>
      <c r="FG1048" s="72"/>
      <c r="FH1048" s="72"/>
      <c r="FI1048" s="72"/>
      <c r="FJ1048" s="72"/>
      <c r="FK1048" s="72"/>
      <c r="FL1048" s="72"/>
    </row>
    <row r="1049" spans="20:168">
      <c r="U1049" s="79"/>
      <c r="V1049" s="79"/>
      <c r="W1049" s="79"/>
      <c r="X1049" s="79"/>
      <c r="Y1049" s="79"/>
      <c r="Z1049" s="79"/>
      <c r="AA1049" s="79"/>
      <c r="AB1049" s="79"/>
      <c r="AC1049" s="79"/>
      <c r="AD1049" s="79"/>
      <c r="AE1049" s="79"/>
      <c r="AF1049" s="79"/>
      <c r="AG1049" s="79"/>
      <c r="AH1049" s="79"/>
      <c r="AI1049" s="80"/>
      <c r="AJ1049" s="79"/>
      <c r="AK1049" s="79"/>
      <c r="AL1049" s="79"/>
      <c r="AM1049" s="79"/>
      <c r="AN1049" s="79"/>
      <c r="AO1049" s="79"/>
      <c r="AP1049" s="79"/>
      <c r="AQ1049" s="79"/>
      <c r="AR1049" s="79"/>
      <c r="AS1049" s="79"/>
      <c r="AT1049" s="74"/>
      <c r="AU1049" s="74"/>
      <c r="AV1049" s="80"/>
      <c r="BC1049" s="74"/>
      <c r="BD1049" s="74"/>
      <c r="BE1049" s="74"/>
      <c r="BF1049" s="74"/>
      <c r="BG1049" s="74"/>
      <c r="BH1049" s="74"/>
      <c r="BI1049" s="74"/>
      <c r="BJ1049" s="74"/>
      <c r="BK1049" s="74"/>
      <c r="BL1049" s="74"/>
      <c r="BM1049" s="74"/>
      <c r="BN1049" s="74"/>
      <c r="BO1049" s="74"/>
      <c r="BP1049" s="74"/>
      <c r="BQ1049" s="74"/>
      <c r="BR1049" s="74"/>
      <c r="BS1049" s="74"/>
      <c r="BT1049" s="74"/>
      <c r="BU1049" s="74"/>
      <c r="EV1049" s="72"/>
      <c r="EW1049" s="72"/>
      <c r="EX1049" s="72"/>
      <c r="EY1049" s="72"/>
      <c r="EZ1049" s="72"/>
      <c r="FA1049" s="72"/>
      <c r="FB1049" s="72"/>
      <c r="FC1049" s="72"/>
      <c r="FD1049" s="72"/>
      <c r="FE1049" s="72"/>
      <c r="FF1049" s="72"/>
      <c r="FG1049" s="72"/>
      <c r="FH1049" s="72"/>
      <c r="FI1049" s="72"/>
      <c r="FJ1049" s="72"/>
      <c r="FK1049" s="72"/>
      <c r="FL1049" s="72"/>
    </row>
    <row r="1050" spans="20:168">
      <c r="U1050" s="79"/>
      <c r="V1050" s="79"/>
      <c r="W1050" s="79"/>
      <c r="X1050" s="79"/>
      <c r="Y1050" s="79"/>
      <c r="Z1050" s="79"/>
      <c r="AA1050" s="79"/>
      <c r="AB1050" s="79"/>
      <c r="AC1050" s="79"/>
      <c r="AD1050" s="79"/>
      <c r="AE1050" s="79"/>
      <c r="AF1050" s="79"/>
      <c r="AG1050" s="79"/>
      <c r="AH1050" s="79"/>
      <c r="AI1050" s="80"/>
      <c r="AJ1050" s="79"/>
      <c r="AK1050" s="79"/>
      <c r="AL1050" s="79"/>
      <c r="AM1050" s="79"/>
      <c r="AN1050" s="79"/>
      <c r="AO1050" s="79"/>
      <c r="AP1050" s="79"/>
      <c r="AQ1050" s="79"/>
      <c r="AR1050" s="79"/>
      <c r="AS1050" s="79"/>
      <c r="AT1050" s="74"/>
      <c r="AU1050" s="74"/>
      <c r="AV1050" s="80"/>
      <c r="BC1050" s="74"/>
      <c r="BD1050" s="74"/>
      <c r="BE1050" s="74"/>
      <c r="BF1050" s="74"/>
      <c r="BG1050" s="74"/>
      <c r="BH1050" s="74"/>
      <c r="BI1050" s="74"/>
      <c r="BJ1050" s="74"/>
      <c r="BK1050" s="74"/>
      <c r="BL1050" s="74"/>
      <c r="BM1050" s="74"/>
      <c r="BN1050" s="74"/>
      <c r="BO1050" s="74"/>
      <c r="BP1050" s="74"/>
      <c r="BQ1050" s="74"/>
      <c r="BR1050" s="74"/>
      <c r="BS1050" s="74"/>
      <c r="BT1050" s="74"/>
      <c r="BU1050" s="74"/>
      <c r="EV1050" s="72"/>
      <c r="EW1050" s="72"/>
      <c r="EX1050" s="72"/>
      <c r="EY1050" s="72"/>
      <c r="EZ1050" s="72"/>
      <c r="FA1050" s="72"/>
      <c r="FB1050" s="72"/>
      <c r="FC1050" s="72"/>
      <c r="FD1050" s="72"/>
      <c r="FE1050" s="72"/>
      <c r="FF1050" s="72"/>
      <c r="FG1050" s="72"/>
      <c r="FH1050" s="72"/>
      <c r="FI1050" s="72"/>
      <c r="FJ1050" s="72"/>
      <c r="FK1050" s="72"/>
      <c r="FL1050" s="72"/>
    </row>
    <row r="1051" spans="20:168">
      <c r="X1051" s="75"/>
      <c r="Z1051" s="75"/>
      <c r="AA1051" s="75"/>
      <c r="AB1051" s="75"/>
      <c r="AC1051" s="75"/>
      <c r="AD1051" s="75"/>
      <c r="AE1051" s="75"/>
      <c r="AF1051" s="79"/>
      <c r="AG1051" s="79"/>
      <c r="AH1051" s="79"/>
      <c r="AI1051" s="79"/>
      <c r="AJ1051" s="79"/>
      <c r="AK1051" s="79"/>
      <c r="AL1051" s="79"/>
      <c r="AM1051" s="79"/>
      <c r="AN1051" s="79"/>
      <c r="AO1051" s="79"/>
      <c r="AP1051" s="79"/>
      <c r="AQ1051" s="79"/>
      <c r="AR1051" s="79"/>
      <c r="AS1051" s="79"/>
      <c r="AT1051" s="74"/>
      <c r="AU1051" s="74"/>
      <c r="AV1051" s="80"/>
      <c r="BC1051" s="74"/>
      <c r="BD1051" s="74"/>
      <c r="BE1051" s="74"/>
      <c r="BF1051" s="74"/>
      <c r="BG1051" s="74"/>
      <c r="BH1051" s="74"/>
      <c r="BI1051" s="74"/>
      <c r="BJ1051" s="74"/>
      <c r="BK1051" s="74"/>
      <c r="BL1051" s="74"/>
      <c r="BM1051" s="74"/>
      <c r="BN1051" s="74"/>
      <c r="BO1051" s="74"/>
      <c r="BP1051" s="74"/>
      <c r="BQ1051" s="74"/>
      <c r="BR1051" s="74"/>
      <c r="BS1051" s="74"/>
      <c r="BT1051" s="74"/>
      <c r="BU1051" s="74"/>
      <c r="EV1051" s="72"/>
      <c r="EW1051" s="72"/>
      <c r="EX1051" s="72"/>
      <c r="EY1051" s="72"/>
      <c r="EZ1051" s="72"/>
      <c r="FA1051" s="72"/>
      <c r="FB1051" s="72"/>
      <c r="FC1051" s="72"/>
      <c r="FD1051" s="72"/>
      <c r="FE1051" s="72"/>
      <c r="FF1051" s="72"/>
      <c r="FG1051" s="72"/>
      <c r="FH1051" s="72"/>
      <c r="FI1051" s="72"/>
      <c r="FJ1051" s="72"/>
      <c r="FK1051" s="72"/>
      <c r="FL1051" s="72"/>
    </row>
    <row r="1052" spans="20:168">
      <c r="X1052" s="75"/>
      <c r="Z1052" s="75"/>
      <c r="AA1052" s="75"/>
      <c r="AB1052" s="75"/>
      <c r="AC1052" s="75"/>
      <c r="AD1052" s="75"/>
      <c r="AE1052" s="75"/>
      <c r="AF1052" s="79"/>
      <c r="AG1052" s="79"/>
      <c r="AH1052" s="79"/>
      <c r="AI1052" s="79"/>
      <c r="AJ1052" s="79"/>
      <c r="AK1052" s="79"/>
      <c r="AL1052" s="79"/>
      <c r="AM1052" s="79"/>
      <c r="AN1052" s="79"/>
      <c r="AO1052" s="79"/>
      <c r="AP1052" s="79"/>
      <c r="AQ1052" s="79"/>
      <c r="AR1052" s="79"/>
      <c r="AS1052" s="79"/>
      <c r="AT1052" s="79"/>
      <c r="AU1052" s="79"/>
      <c r="AV1052" s="80"/>
      <c r="BC1052" s="74"/>
      <c r="BD1052" s="74"/>
      <c r="BE1052" s="74"/>
      <c r="BF1052" s="74"/>
      <c r="BG1052" s="74"/>
      <c r="BH1052" s="74"/>
      <c r="BI1052" s="74"/>
      <c r="BJ1052" s="74"/>
      <c r="BK1052" s="74"/>
      <c r="BL1052" s="74"/>
      <c r="BM1052" s="74"/>
      <c r="BN1052" s="74"/>
      <c r="BO1052" s="74"/>
      <c r="BP1052" s="74"/>
      <c r="BQ1052" s="74"/>
      <c r="BR1052" s="74"/>
      <c r="BS1052" s="74"/>
      <c r="BT1052" s="74"/>
      <c r="BU1052" s="74"/>
      <c r="EV1052" s="72"/>
      <c r="EW1052" s="72"/>
      <c r="EX1052" s="72"/>
      <c r="EY1052" s="72"/>
      <c r="EZ1052" s="72"/>
      <c r="FA1052" s="72"/>
      <c r="FB1052" s="72"/>
      <c r="FC1052" s="72"/>
      <c r="FD1052" s="72"/>
      <c r="FE1052" s="72"/>
      <c r="FF1052" s="72"/>
      <c r="FG1052" s="72"/>
      <c r="FH1052" s="72"/>
      <c r="FI1052" s="72"/>
      <c r="FJ1052" s="72"/>
      <c r="FK1052" s="72"/>
      <c r="FL1052" s="72"/>
    </row>
    <row r="1053" spans="20:168">
      <c r="X1053" s="75"/>
      <c r="Z1053" s="75"/>
      <c r="AA1053" s="75"/>
      <c r="AB1053" s="75"/>
      <c r="AC1053" s="75"/>
      <c r="AD1053" s="75"/>
      <c r="AE1053" s="75"/>
      <c r="AF1053" s="79"/>
      <c r="AG1053" s="79"/>
      <c r="AH1053" s="79"/>
      <c r="AI1053" s="79"/>
      <c r="AJ1053" s="79"/>
      <c r="AK1053" s="79"/>
      <c r="AL1053" s="79"/>
      <c r="AM1053" s="79"/>
      <c r="AN1053" s="79"/>
      <c r="AO1053" s="79"/>
      <c r="AP1053" s="79"/>
      <c r="AQ1053" s="79"/>
      <c r="AR1053" s="79"/>
      <c r="AS1053" s="79"/>
      <c r="AT1053" s="79"/>
      <c r="AU1053" s="79"/>
      <c r="AV1053" s="80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74"/>
      <c r="BP1053" s="74"/>
      <c r="BQ1053" s="74"/>
      <c r="BR1053" s="74"/>
      <c r="BS1053" s="74"/>
      <c r="BT1053" s="74"/>
      <c r="BU1053" s="74"/>
      <c r="EV1053" s="72"/>
      <c r="EW1053" s="72"/>
      <c r="EX1053" s="72"/>
      <c r="EY1053" s="72"/>
      <c r="EZ1053" s="72"/>
      <c r="FA1053" s="72"/>
      <c r="FB1053" s="72"/>
      <c r="FC1053" s="72"/>
      <c r="FD1053" s="72"/>
      <c r="FE1053" s="72"/>
      <c r="FF1053" s="72"/>
      <c r="FG1053" s="72"/>
      <c r="FH1053" s="72"/>
      <c r="FI1053" s="72"/>
      <c r="FJ1053" s="72"/>
      <c r="FK1053" s="72"/>
      <c r="FL1053" s="72"/>
    </row>
    <row r="1054" spans="20:168">
      <c r="X1054" s="75"/>
      <c r="Z1054" s="75"/>
      <c r="AA1054" s="75"/>
      <c r="AB1054" s="75"/>
      <c r="AC1054" s="75"/>
      <c r="AD1054" s="75"/>
      <c r="AE1054" s="75"/>
      <c r="AF1054" s="79"/>
      <c r="AG1054" s="79"/>
      <c r="AH1054" s="79"/>
      <c r="AI1054" s="79"/>
      <c r="AJ1054" s="79"/>
      <c r="AK1054" s="79"/>
      <c r="AL1054" s="79"/>
      <c r="AM1054" s="79"/>
      <c r="AN1054" s="79"/>
      <c r="AO1054" s="79"/>
      <c r="AP1054" s="79"/>
      <c r="AQ1054" s="79"/>
      <c r="AR1054" s="79"/>
      <c r="AS1054" s="74"/>
      <c r="AT1054" s="79"/>
      <c r="AU1054" s="79"/>
      <c r="AV1054" s="80"/>
      <c r="BC1054" s="74"/>
      <c r="BD1054" s="74"/>
      <c r="BE1054" s="74"/>
      <c r="BF1054" s="74"/>
      <c r="BG1054" s="74"/>
      <c r="BH1054" s="74"/>
      <c r="BI1054" s="74"/>
      <c r="BJ1054" s="74"/>
      <c r="BK1054" s="74"/>
      <c r="BL1054" s="74"/>
      <c r="BM1054" s="74"/>
      <c r="BN1054" s="74"/>
      <c r="BO1054" s="74"/>
      <c r="BP1054" s="74"/>
      <c r="BQ1054" s="74"/>
      <c r="BR1054" s="74"/>
      <c r="BS1054" s="74"/>
      <c r="BT1054" s="74"/>
      <c r="BU1054" s="74"/>
      <c r="EV1054" s="72"/>
      <c r="EW1054" s="72"/>
      <c r="EX1054" s="72"/>
      <c r="EY1054" s="72"/>
      <c r="EZ1054" s="72"/>
      <c r="FA1054" s="72"/>
      <c r="FB1054" s="72"/>
      <c r="FC1054" s="72"/>
      <c r="FD1054" s="72"/>
      <c r="FE1054" s="72"/>
      <c r="FF1054" s="72"/>
      <c r="FG1054" s="72"/>
      <c r="FH1054" s="72"/>
      <c r="FI1054" s="72"/>
      <c r="FJ1054" s="72"/>
      <c r="FK1054" s="72"/>
      <c r="FL1054" s="72"/>
    </row>
    <row r="1055" spans="20:168">
      <c r="X1055" s="75"/>
      <c r="Z1055" s="75"/>
      <c r="AA1055" s="75"/>
      <c r="AB1055" s="75"/>
      <c r="AC1055" s="75"/>
      <c r="AD1055" s="75"/>
      <c r="AE1055" s="75"/>
      <c r="AF1055" s="79"/>
      <c r="AG1055" s="79"/>
      <c r="AH1055" s="79"/>
      <c r="AI1055" s="79"/>
      <c r="AJ1055" s="79"/>
      <c r="AK1055" s="79"/>
      <c r="AL1055" s="79"/>
      <c r="AM1055" s="79"/>
      <c r="AN1055" s="79"/>
      <c r="AO1055" s="79"/>
      <c r="AP1055" s="79"/>
      <c r="AQ1055" s="79"/>
      <c r="AR1055" s="79"/>
      <c r="AS1055" s="74"/>
      <c r="AT1055" s="79"/>
      <c r="AU1055" s="79"/>
      <c r="AV1055" s="80"/>
      <c r="BC1055" s="74"/>
      <c r="BD1055" s="74"/>
      <c r="BE1055" s="74"/>
      <c r="BF1055" s="74"/>
      <c r="BG1055" s="74"/>
      <c r="BH1055" s="74"/>
      <c r="BI1055" s="74"/>
      <c r="BJ1055" s="74"/>
      <c r="BK1055" s="74"/>
      <c r="BL1055" s="74"/>
      <c r="BM1055" s="74"/>
      <c r="BN1055" s="74"/>
      <c r="BO1055" s="74"/>
      <c r="BP1055" s="74"/>
      <c r="BQ1055" s="74"/>
      <c r="BR1055" s="74"/>
      <c r="BS1055" s="74"/>
      <c r="BT1055" s="74"/>
      <c r="BU1055" s="74"/>
      <c r="EV1055" s="72"/>
      <c r="EW1055" s="72"/>
      <c r="EX1055" s="72"/>
      <c r="EY1055" s="72"/>
      <c r="EZ1055" s="72"/>
      <c r="FA1055" s="72"/>
      <c r="FB1055" s="72"/>
      <c r="FC1055" s="72"/>
      <c r="FD1055" s="72"/>
      <c r="FE1055" s="72"/>
      <c r="FF1055" s="72"/>
      <c r="FG1055" s="72"/>
      <c r="FH1055" s="72"/>
      <c r="FI1055" s="72"/>
      <c r="FJ1055" s="72"/>
      <c r="FK1055" s="72"/>
      <c r="FL1055" s="72"/>
    </row>
    <row r="1056" spans="20:168">
      <c r="X1056" s="75"/>
      <c r="Z1056" s="75"/>
      <c r="AA1056" s="75"/>
      <c r="AB1056" s="75"/>
      <c r="AC1056" s="75"/>
      <c r="AD1056" s="75"/>
      <c r="AE1056" s="75"/>
      <c r="AF1056" s="79"/>
      <c r="AG1056" s="79"/>
      <c r="AH1056" s="79"/>
      <c r="AI1056" s="79"/>
      <c r="AJ1056" s="79"/>
      <c r="AK1056" s="79"/>
      <c r="AL1056" s="79"/>
      <c r="AM1056" s="79"/>
      <c r="AN1056" s="79"/>
      <c r="AO1056" s="79"/>
      <c r="AP1056" s="79"/>
      <c r="AQ1056" s="79"/>
      <c r="AR1056" s="79"/>
      <c r="AS1056" s="74"/>
      <c r="AT1056" s="79"/>
      <c r="AU1056" s="79"/>
      <c r="AV1056" s="80"/>
      <c r="BC1056" s="74"/>
      <c r="BD1056" s="74"/>
      <c r="BE1056" s="74"/>
      <c r="BF1056" s="74"/>
      <c r="BG1056" s="74"/>
      <c r="BH1056" s="74"/>
      <c r="BI1056" s="74"/>
      <c r="BJ1056" s="74"/>
      <c r="BK1056" s="74"/>
      <c r="BL1056" s="74"/>
      <c r="BM1056" s="74"/>
      <c r="BN1056" s="74"/>
      <c r="BO1056" s="74"/>
      <c r="BP1056" s="74"/>
      <c r="BQ1056" s="74"/>
      <c r="BR1056" s="74"/>
      <c r="BS1056" s="74"/>
      <c r="BT1056" s="74"/>
      <c r="BU1056" s="74"/>
      <c r="EV1056" s="72"/>
      <c r="EW1056" s="72"/>
      <c r="EX1056" s="72"/>
      <c r="EY1056" s="72"/>
      <c r="EZ1056" s="72"/>
      <c r="FA1056" s="72"/>
      <c r="FB1056" s="72"/>
      <c r="FC1056" s="72"/>
      <c r="FD1056" s="72"/>
      <c r="FE1056" s="72"/>
      <c r="FF1056" s="72"/>
      <c r="FG1056" s="72"/>
      <c r="FH1056" s="72"/>
      <c r="FI1056" s="72"/>
      <c r="FJ1056" s="72"/>
      <c r="FK1056" s="72"/>
      <c r="FL1056" s="72"/>
    </row>
    <row r="1057" spans="24:168">
      <c r="X1057" s="75"/>
      <c r="Z1057" s="75"/>
      <c r="AA1057" s="75"/>
      <c r="AB1057" s="75"/>
      <c r="AC1057" s="75"/>
      <c r="AD1057" s="75"/>
      <c r="AE1057" s="75"/>
      <c r="AF1057" s="79"/>
      <c r="AG1057" s="79"/>
      <c r="AH1057" s="79"/>
      <c r="AI1057" s="79"/>
      <c r="AJ1057" s="79"/>
      <c r="AK1057" s="79"/>
      <c r="AL1057" s="79"/>
      <c r="AM1057" s="79"/>
      <c r="AN1057" s="79"/>
      <c r="AO1057" s="79"/>
      <c r="AP1057" s="74"/>
      <c r="AQ1057" s="74"/>
      <c r="AR1057" s="79"/>
      <c r="AS1057" s="79"/>
      <c r="AT1057" s="79"/>
      <c r="AU1057" s="79"/>
      <c r="AV1057" s="80"/>
      <c r="BC1057" s="74"/>
      <c r="BD1057" s="74"/>
      <c r="BE1057" s="74"/>
      <c r="BF1057" s="74"/>
      <c r="BG1057" s="74"/>
      <c r="BH1057" s="74"/>
      <c r="BI1057" s="74"/>
      <c r="BJ1057" s="74"/>
      <c r="BK1057" s="74"/>
      <c r="BL1057" s="74"/>
      <c r="BM1057" s="74"/>
      <c r="BN1057" s="74"/>
      <c r="BO1057" s="74"/>
      <c r="BP1057" s="74"/>
      <c r="BQ1057" s="74"/>
      <c r="BR1057" s="74"/>
      <c r="BS1057" s="74"/>
      <c r="BT1057" s="74"/>
      <c r="BU1057" s="74"/>
      <c r="EV1057" s="72"/>
      <c r="EW1057" s="72"/>
      <c r="EX1057" s="72"/>
      <c r="EY1057" s="72"/>
      <c r="EZ1057" s="72"/>
      <c r="FA1057" s="72"/>
      <c r="FB1057" s="72"/>
      <c r="FC1057" s="72"/>
      <c r="FD1057" s="72"/>
      <c r="FE1057" s="72"/>
      <c r="FF1057" s="72"/>
      <c r="FG1057" s="72"/>
      <c r="FH1057" s="72"/>
      <c r="FI1057" s="72"/>
      <c r="FJ1057" s="72"/>
      <c r="FK1057" s="72"/>
      <c r="FL1057" s="72"/>
    </row>
    <row r="1058" spans="24:168">
      <c r="X1058" s="75"/>
      <c r="Z1058" s="75"/>
      <c r="AA1058" s="75"/>
      <c r="AB1058" s="75"/>
      <c r="AC1058" s="75"/>
      <c r="AD1058" s="75"/>
      <c r="AE1058" s="75"/>
      <c r="AF1058" s="79"/>
      <c r="AG1058" s="79"/>
      <c r="AH1058" s="79"/>
      <c r="AI1058" s="79"/>
      <c r="AJ1058" s="79"/>
      <c r="AK1058" s="79"/>
      <c r="AL1058" s="79"/>
      <c r="AM1058" s="79"/>
      <c r="AN1058" s="79"/>
      <c r="AO1058" s="79"/>
      <c r="AP1058" s="74"/>
      <c r="AQ1058" s="74"/>
      <c r="AR1058" s="79"/>
      <c r="AS1058" s="79"/>
      <c r="AT1058" s="79"/>
      <c r="AU1058" s="79"/>
      <c r="AV1058" s="80"/>
      <c r="BC1058" s="74"/>
      <c r="BD1058" s="74"/>
      <c r="BE1058" s="74"/>
      <c r="BF1058" s="74"/>
      <c r="BG1058" s="74"/>
      <c r="BH1058" s="74"/>
      <c r="BI1058" s="74"/>
      <c r="BJ1058" s="74"/>
      <c r="BK1058" s="74"/>
      <c r="BL1058" s="74"/>
      <c r="BM1058" s="74"/>
      <c r="BN1058" s="74"/>
      <c r="BO1058" s="74"/>
      <c r="BP1058" s="74"/>
      <c r="BQ1058" s="74"/>
      <c r="BR1058" s="74"/>
      <c r="BS1058" s="74"/>
      <c r="BT1058" s="74"/>
      <c r="BU1058" s="74"/>
      <c r="EV1058" s="72"/>
      <c r="EW1058" s="72"/>
      <c r="EX1058" s="72"/>
      <c r="EY1058" s="72"/>
      <c r="EZ1058" s="72"/>
      <c r="FA1058" s="72"/>
      <c r="FB1058" s="72"/>
      <c r="FC1058" s="72"/>
      <c r="FD1058" s="72"/>
      <c r="FE1058" s="72"/>
      <c r="FF1058" s="72"/>
      <c r="FG1058" s="72"/>
      <c r="FH1058" s="72"/>
      <c r="FI1058" s="72"/>
      <c r="FJ1058" s="72"/>
      <c r="FK1058" s="72"/>
      <c r="FL1058" s="72"/>
    </row>
    <row r="1059" spans="24:168">
      <c r="X1059" s="75"/>
      <c r="Z1059" s="75"/>
      <c r="AA1059" s="75"/>
      <c r="AB1059" s="75"/>
      <c r="AC1059" s="75"/>
      <c r="AD1059" s="75"/>
      <c r="AE1059" s="75"/>
      <c r="AF1059" s="79"/>
      <c r="AG1059" s="79"/>
      <c r="AH1059" s="79"/>
      <c r="AI1059" s="79"/>
      <c r="AJ1059" s="79"/>
      <c r="AK1059" s="79"/>
      <c r="AL1059" s="79"/>
      <c r="AM1059" s="79"/>
      <c r="AN1059" s="79"/>
      <c r="AO1059" s="79"/>
      <c r="AP1059" s="74"/>
      <c r="AQ1059" s="74"/>
      <c r="AR1059" s="74"/>
      <c r="AS1059" s="79"/>
      <c r="AT1059" s="79"/>
      <c r="AU1059" s="79"/>
      <c r="AV1059" s="80"/>
      <c r="BC1059" s="74"/>
      <c r="BD1059" s="74"/>
      <c r="BE1059" s="74"/>
      <c r="BF1059" s="74"/>
      <c r="BG1059" s="74"/>
      <c r="BH1059" s="74"/>
      <c r="BI1059" s="74"/>
      <c r="BJ1059" s="74"/>
      <c r="BK1059" s="74"/>
      <c r="BL1059" s="74"/>
      <c r="BM1059" s="74"/>
      <c r="BN1059" s="74"/>
      <c r="BO1059" s="74"/>
      <c r="BP1059" s="74"/>
      <c r="BQ1059" s="74"/>
      <c r="BR1059" s="74"/>
      <c r="BS1059" s="74"/>
      <c r="BT1059" s="74"/>
      <c r="BU1059" s="74"/>
      <c r="EV1059" s="72"/>
      <c r="EW1059" s="72"/>
      <c r="EX1059" s="72"/>
      <c r="EY1059" s="72"/>
      <c r="EZ1059" s="72"/>
      <c r="FA1059" s="72"/>
      <c r="FB1059" s="72"/>
      <c r="FC1059" s="72"/>
      <c r="FD1059" s="72"/>
      <c r="FE1059" s="72"/>
      <c r="FF1059" s="72"/>
      <c r="FG1059" s="72"/>
      <c r="FH1059" s="72"/>
      <c r="FI1059" s="72"/>
      <c r="FJ1059" s="72"/>
      <c r="FK1059" s="72"/>
      <c r="FL1059" s="72"/>
    </row>
    <row r="1060" spans="24:168">
      <c r="X1060" s="75"/>
      <c r="Z1060" s="75"/>
      <c r="AA1060" s="75"/>
      <c r="AB1060" s="75"/>
      <c r="AC1060" s="75"/>
      <c r="AD1060" s="75"/>
      <c r="AE1060" s="75"/>
      <c r="AF1060" s="79"/>
      <c r="AG1060" s="79"/>
      <c r="AH1060" s="79"/>
      <c r="AI1060" s="79"/>
      <c r="AJ1060" s="79"/>
      <c r="AK1060" s="79"/>
      <c r="AL1060" s="79"/>
      <c r="AM1060" s="79"/>
      <c r="AN1060" s="79"/>
      <c r="AO1060" s="79"/>
      <c r="AP1060" s="79"/>
      <c r="AQ1060" s="79"/>
      <c r="AR1060" s="74"/>
      <c r="AS1060" s="79"/>
      <c r="AT1060" s="79"/>
      <c r="AU1060" s="79"/>
      <c r="AV1060" s="80"/>
      <c r="BC1060" s="74"/>
      <c r="BD1060" s="74"/>
      <c r="BE1060" s="74"/>
      <c r="BF1060" s="74"/>
      <c r="BG1060" s="74"/>
      <c r="BH1060" s="74"/>
      <c r="BI1060" s="74"/>
      <c r="BJ1060" s="74"/>
      <c r="BK1060" s="74"/>
      <c r="BL1060" s="74"/>
      <c r="BM1060" s="74"/>
      <c r="BN1060" s="74"/>
      <c r="BO1060" s="74"/>
      <c r="BP1060" s="74"/>
      <c r="BQ1060" s="74"/>
      <c r="BR1060" s="74"/>
      <c r="BS1060" s="74"/>
      <c r="BT1060" s="74"/>
      <c r="BU1060" s="74"/>
      <c r="EV1060" s="72"/>
      <c r="EW1060" s="72"/>
      <c r="EX1060" s="72"/>
      <c r="EY1060" s="72"/>
      <c r="EZ1060" s="72"/>
      <c r="FA1060" s="72"/>
      <c r="FB1060" s="72"/>
      <c r="FC1060" s="72"/>
      <c r="FD1060" s="72"/>
      <c r="FE1060" s="72"/>
      <c r="FF1060" s="72"/>
      <c r="FG1060" s="72"/>
      <c r="FH1060" s="72"/>
      <c r="FI1060" s="72"/>
      <c r="FJ1060" s="72"/>
      <c r="FK1060" s="72"/>
      <c r="FL1060" s="72"/>
    </row>
    <row r="1061" spans="24:168">
      <c r="X1061" s="75"/>
      <c r="Z1061" s="75"/>
      <c r="AA1061" s="75"/>
      <c r="AB1061" s="75"/>
      <c r="AC1061" s="75"/>
      <c r="AD1061" s="75"/>
      <c r="AE1061" s="75"/>
      <c r="AF1061" s="79"/>
      <c r="AG1061" s="79"/>
      <c r="AH1061" s="79"/>
      <c r="AI1061" s="79"/>
      <c r="AJ1061" s="79"/>
      <c r="AK1061" s="79"/>
      <c r="AL1061" s="79"/>
      <c r="AM1061" s="79"/>
      <c r="AN1061" s="79"/>
      <c r="AO1061" s="79"/>
      <c r="AP1061" s="79"/>
      <c r="AQ1061" s="79"/>
      <c r="AR1061" s="74"/>
      <c r="AS1061" s="79"/>
      <c r="AT1061" s="79"/>
      <c r="AU1061" s="79"/>
      <c r="AV1061" s="80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74"/>
      <c r="BP1061" s="74"/>
      <c r="BQ1061" s="74"/>
      <c r="BR1061" s="74"/>
      <c r="BS1061" s="74"/>
      <c r="BT1061" s="74"/>
      <c r="BU1061" s="74"/>
      <c r="EV1061" s="72"/>
      <c r="EW1061" s="72"/>
      <c r="EX1061" s="72"/>
      <c r="EY1061" s="72"/>
      <c r="EZ1061" s="72"/>
      <c r="FA1061" s="72"/>
      <c r="FB1061" s="72"/>
      <c r="FC1061" s="72"/>
      <c r="FD1061" s="72"/>
      <c r="FE1061" s="72"/>
      <c r="FF1061" s="72"/>
      <c r="FG1061" s="72"/>
      <c r="FH1061" s="72"/>
      <c r="FI1061" s="72"/>
      <c r="FJ1061" s="72"/>
      <c r="FK1061" s="72"/>
      <c r="FL1061" s="72"/>
    </row>
    <row r="1062" spans="24:168">
      <c r="X1062" s="75"/>
      <c r="Z1062" s="75"/>
      <c r="AA1062" s="75"/>
      <c r="AB1062" s="75"/>
      <c r="AC1062" s="75"/>
      <c r="AD1062" s="75"/>
      <c r="AE1062" s="75"/>
      <c r="AF1062" s="79"/>
      <c r="AG1062" s="79"/>
      <c r="AH1062" s="79"/>
      <c r="AI1062" s="79"/>
      <c r="AJ1062" s="79"/>
      <c r="AK1062" s="79"/>
      <c r="AL1062" s="79"/>
      <c r="AM1062" s="79"/>
      <c r="AN1062" s="79"/>
      <c r="AO1062" s="79"/>
      <c r="AP1062" s="79"/>
      <c r="AQ1062" s="79"/>
      <c r="AR1062" s="79"/>
      <c r="AS1062" s="79"/>
      <c r="AT1062" s="79"/>
      <c r="AU1062" s="79"/>
      <c r="AV1062" s="80"/>
      <c r="BC1062" s="74"/>
      <c r="BD1062" s="74"/>
      <c r="BE1062" s="74"/>
      <c r="BF1062" s="74"/>
      <c r="BG1062" s="74"/>
      <c r="BH1062" s="74"/>
      <c r="BI1062" s="74"/>
      <c r="BJ1062" s="74"/>
      <c r="BK1062" s="74"/>
      <c r="BL1062" s="74"/>
      <c r="BM1062" s="74"/>
      <c r="BN1062" s="74"/>
      <c r="BO1062" s="74"/>
      <c r="BP1062" s="74"/>
      <c r="BQ1062" s="74"/>
      <c r="BR1062" s="74"/>
      <c r="BS1062" s="74"/>
      <c r="BT1062" s="74"/>
      <c r="BU1062" s="74"/>
      <c r="EV1062" s="72"/>
      <c r="EW1062" s="72"/>
      <c r="EX1062" s="72"/>
      <c r="EY1062" s="72"/>
      <c r="EZ1062" s="72"/>
      <c r="FA1062" s="72"/>
      <c r="FB1062" s="72"/>
      <c r="FC1062" s="72"/>
      <c r="FD1062" s="72"/>
      <c r="FE1062" s="72"/>
      <c r="FF1062" s="72"/>
      <c r="FG1062" s="72"/>
      <c r="FH1062" s="72"/>
      <c r="FI1062" s="72"/>
      <c r="FJ1062" s="72"/>
      <c r="FK1062" s="72"/>
      <c r="FL1062" s="72"/>
    </row>
    <row r="1063" spans="24:168">
      <c r="X1063" s="75"/>
      <c r="Z1063" s="75"/>
      <c r="AA1063" s="75"/>
      <c r="AB1063" s="75"/>
      <c r="AC1063" s="75"/>
      <c r="AD1063" s="75"/>
      <c r="AE1063" s="75"/>
      <c r="AF1063" s="79"/>
      <c r="AG1063" s="79"/>
      <c r="AH1063" s="79"/>
      <c r="AI1063" s="79"/>
      <c r="AJ1063" s="79"/>
      <c r="AK1063" s="79"/>
      <c r="AL1063" s="79"/>
      <c r="AM1063" s="79"/>
      <c r="AN1063" s="79"/>
      <c r="AO1063" s="79"/>
      <c r="AP1063" s="79"/>
      <c r="AQ1063" s="79"/>
      <c r="AR1063" s="79"/>
      <c r="AS1063" s="79"/>
      <c r="AT1063" s="79"/>
      <c r="AU1063" s="79"/>
      <c r="AV1063" s="80"/>
      <c r="BC1063" s="74"/>
      <c r="BD1063" s="74"/>
      <c r="BE1063" s="74"/>
      <c r="BF1063" s="74"/>
      <c r="BG1063" s="74"/>
      <c r="BH1063" s="74"/>
      <c r="BI1063" s="74"/>
      <c r="BJ1063" s="74"/>
      <c r="BK1063" s="74"/>
      <c r="BL1063" s="74"/>
      <c r="BM1063" s="74"/>
      <c r="BN1063" s="74"/>
      <c r="BO1063" s="74"/>
      <c r="BP1063" s="74"/>
      <c r="BQ1063" s="74"/>
      <c r="BR1063" s="74"/>
      <c r="BS1063" s="74"/>
      <c r="BT1063" s="74"/>
      <c r="BU1063" s="74"/>
      <c r="EV1063" s="72"/>
      <c r="EW1063" s="72"/>
      <c r="EX1063" s="72"/>
      <c r="EY1063" s="72"/>
      <c r="EZ1063" s="72"/>
      <c r="FA1063" s="72"/>
      <c r="FB1063" s="72"/>
      <c r="FC1063" s="72"/>
      <c r="FD1063" s="72"/>
      <c r="FE1063" s="72"/>
      <c r="FF1063" s="72"/>
      <c r="FG1063" s="72"/>
      <c r="FH1063" s="72"/>
      <c r="FI1063" s="72"/>
      <c r="FJ1063" s="72"/>
      <c r="FK1063" s="72"/>
      <c r="FL1063" s="72"/>
    </row>
    <row r="1064" spans="24:168">
      <c r="X1064" s="75"/>
      <c r="Z1064" s="75"/>
      <c r="AA1064" s="75"/>
      <c r="AB1064" s="75"/>
      <c r="AC1064" s="75"/>
      <c r="AD1064" s="75"/>
      <c r="AE1064" s="75"/>
      <c r="AF1064" s="79"/>
      <c r="AG1064" s="79"/>
      <c r="AH1064" s="79"/>
      <c r="AI1064" s="79"/>
      <c r="AJ1064" s="79"/>
      <c r="AK1064" s="79"/>
      <c r="AL1064" s="79"/>
      <c r="AM1064" s="79"/>
      <c r="AN1064" s="79"/>
      <c r="AO1064" s="79"/>
      <c r="AP1064" s="79"/>
      <c r="AQ1064" s="79"/>
      <c r="AR1064" s="79"/>
      <c r="AS1064" s="79"/>
      <c r="AT1064" s="79"/>
      <c r="AU1064" s="79"/>
      <c r="AV1064" s="80"/>
      <c r="BC1064" s="74"/>
      <c r="BD1064" s="74"/>
      <c r="BE1064" s="74"/>
      <c r="BF1064" s="74"/>
      <c r="BG1064" s="74"/>
      <c r="BH1064" s="74"/>
      <c r="BI1064" s="74"/>
      <c r="BJ1064" s="74"/>
      <c r="BK1064" s="74"/>
      <c r="BL1064" s="74"/>
      <c r="BM1064" s="74"/>
      <c r="BN1064" s="74"/>
      <c r="BO1064" s="74"/>
      <c r="BP1064" s="74"/>
      <c r="BQ1064" s="74"/>
      <c r="BR1064" s="74"/>
      <c r="BS1064" s="74"/>
      <c r="BT1064" s="74"/>
      <c r="BU1064" s="74"/>
      <c r="EV1064" s="72"/>
      <c r="EW1064" s="72"/>
      <c r="EX1064" s="72"/>
      <c r="EY1064" s="72"/>
      <c r="EZ1064" s="72"/>
      <c r="FA1064" s="72"/>
      <c r="FB1064" s="72"/>
      <c r="FC1064" s="72"/>
      <c r="FD1064" s="72"/>
      <c r="FE1064" s="72"/>
      <c r="FF1064" s="72"/>
      <c r="FG1064" s="72"/>
      <c r="FH1064" s="72"/>
      <c r="FI1064" s="72"/>
      <c r="FJ1064" s="72"/>
      <c r="FK1064" s="72"/>
      <c r="FL1064" s="72"/>
    </row>
    <row r="1065" spans="24:168">
      <c r="X1065" s="75"/>
      <c r="Z1065" s="75"/>
      <c r="AA1065" s="75"/>
      <c r="AB1065" s="75"/>
      <c r="AC1065" s="75"/>
      <c r="AD1065" s="75"/>
      <c r="AE1065" s="75"/>
      <c r="AF1065" s="79"/>
      <c r="AG1065" s="79"/>
      <c r="AH1065" s="79"/>
      <c r="AI1065" s="79"/>
      <c r="AJ1065" s="79"/>
      <c r="AK1065" s="79"/>
      <c r="AL1065" s="79"/>
      <c r="AM1065" s="79"/>
      <c r="AN1065" s="79"/>
      <c r="AO1065" s="79"/>
      <c r="AP1065" s="79"/>
      <c r="AQ1065" s="79"/>
      <c r="AR1065" s="79"/>
      <c r="AS1065" s="79"/>
      <c r="AT1065" s="79"/>
      <c r="AU1065" s="79"/>
      <c r="AV1065" s="80"/>
      <c r="BC1065" s="74"/>
      <c r="BD1065" s="74"/>
      <c r="BE1065" s="74"/>
      <c r="BF1065" s="74"/>
      <c r="BG1065" s="74"/>
      <c r="BH1065" s="74"/>
      <c r="BI1065" s="74"/>
      <c r="BJ1065" s="74"/>
      <c r="BK1065" s="74"/>
      <c r="BL1065" s="74"/>
      <c r="BM1065" s="74"/>
      <c r="BN1065" s="74"/>
      <c r="BO1065" s="74"/>
      <c r="BP1065" s="74"/>
      <c r="BQ1065" s="74"/>
      <c r="BR1065" s="74"/>
      <c r="BS1065" s="74"/>
      <c r="BT1065" s="74"/>
      <c r="BU1065" s="74"/>
      <c r="EV1065" s="72"/>
      <c r="EW1065" s="72"/>
      <c r="EX1065" s="72"/>
      <c r="EY1065" s="72"/>
      <c r="EZ1065" s="72"/>
      <c r="FA1065" s="72"/>
      <c r="FB1065" s="72"/>
      <c r="FC1065" s="72"/>
      <c r="FD1065" s="72"/>
      <c r="FE1065" s="72"/>
      <c r="FF1065" s="72"/>
      <c r="FG1065" s="72"/>
      <c r="FH1065" s="72"/>
      <c r="FI1065" s="72"/>
      <c r="FJ1065" s="72"/>
      <c r="FK1065" s="72"/>
      <c r="FL1065" s="72"/>
    </row>
    <row r="1066" spans="24:168">
      <c r="X1066" s="75"/>
      <c r="Z1066" s="75"/>
      <c r="AA1066" s="75"/>
      <c r="AB1066" s="75"/>
      <c r="AC1066" s="75"/>
      <c r="AD1066" s="75"/>
      <c r="AE1066" s="75"/>
      <c r="AF1066" s="79"/>
      <c r="AG1066" s="79"/>
      <c r="AH1066" s="79"/>
      <c r="AI1066" s="79"/>
      <c r="AJ1066" s="79"/>
      <c r="AK1066" s="79"/>
      <c r="AL1066" s="79"/>
      <c r="AM1066" s="79"/>
      <c r="AN1066" s="79"/>
      <c r="AO1066" s="79"/>
      <c r="AP1066" s="79"/>
      <c r="AQ1066" s="79"/>
      <c r="AR1066" s="79"/>
      <c r="AS1066" s="79"/>
      <c r="AT1066" s="79"/>
      <c r="AU1066" s="79"/>
      <c r="AV1066" s="80"/>
      <c r="BC1066" s="74"/>
      <c r="BD1066" s="74"/>
      <c r="BE1066" s="74"/>
      <c r="BF1066" s="74"/>
      <c r="BG1066" s="74"/>
      <c r="BH1066" s="74"/>
      <c r="BI1066" s="74"/>
      <c r="BJ1066" s="74"/>
      <c r="BK1066" s="74"/>
      <c r="BL1066" s="74"/>
      <c r="BM1066" s="74"/>
      <c r="BN1066" s="74"/>
      <c r="BO1066" s="74"/>
      <c r="BP1066" s="74"/>
      <c r="BQ1066" s="74"/>
      <c r="BR1066" s="74"/>
      <c r="BS1066" s="74"/>
      <c r="BT1066" s="74"/>
      <c r="BU1066" s="74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</row>
    <row r="1067" spans="24:168">
      <c r="X1067" s="75"/>
      <c r="Z1067" s="75"/>
      <c r="AA1067" s="75"/>
      <c r="AB1067" s="75"/>
      <c r="AC1067" s="75"/>
      <c r="AD1067" s="75"/>
      <c r="AE1067" s="75"/>
      <c r="AF1067" s="79"/>
      <c r="AG1067" s="79"/>
      <c r="AH1067" s="79"/>
      <c r="AI1067" s="79"/>
      <c r="AJ1067" s="79"/>
      <c r="AK1067" s="79"/>
      <c r="AL1067" s="79"/>
      <c r="AM1067" s="79"/>
      <c r="AN1067" s="79"/>
      <c r="AO1067" s="79"/>
      <c r="AP1067" s="79"/>
      <c r="AQ1067" s="79"/>
      <c r="AR1067" s="79"/>
      <c r="AS1067" s="79"/>
      <c r="AT1067" s="79"/>
      <c r="AU1067" s="79"/>
      <c r="AV1067" s="80"/>
      <c r="BC1067" s="74"/>
      <c r="BD1067" s="74"/>
      <c r="BE1067" s="74"/>
      <c r="BF1067" s="74"/>
      <c r="BG1067" s="74"/>
      <c r="BH1067" s="74"/>
      <c r="BI1067" s="74"/>
      <c r="BJ1067" s="74"/>
      <c r="BK1067" s="74"/>
      <c r="BL1067" s="74"/>
      <c r="BM1067" s="74"/>
      <c r="BN1067" s="74"/>
      <c r="BO1067" s="74"/>
      <c r="BP1067" s="74"/>
      <c r="BQ1067" s="74"/>
      <c r="BR1067" s="74"/>
      <c r="BS1067" s="74"/>
      <c r="BT1067" s="74"/>
      <c r="BU1067" s="74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</row>
    <row r="1068" spans="24:168">
      <c r="X1068" s="75"/>
      <c r="Z1068" s="75"/>
      <c r="AA1068" s="75"/>
      <c r="AB1068" s="75"/>
      <c r="AC1068" s="75"/>
      <c r="AD1068" s="75"/>
      <c r="AE1068" s="75"/>
      <c r="AF1068" s="79"/>
      <c r="AG1068" s="79"/>
      <c r="AH1068" s="79"/>
      <c r="AI1068" s="79"/>
      <c r="AJ1068" s="79"/>
      <c r="AK1068" s="79"/>
      <c r="AL1068" s="79"/>
      <c r="AM1068" s="79"/>
      <c r="AN1068" s="79"/>
      <c r="AO1068" s="79"/>
      <c r="AP1068" s="79"/>
      <c r="AQ1068" s="79"/>
      <c r="AR1068" s="79"/>
      <c r="AS1068" s="79"/>
      <c r="AT1068" s="79"/>
      <c r="AU1068" s="79"/>
      <c r="AV1068" s="80"/>
      <c r="BC1068" s="74"/>
      <c r="BD1068" s="74"/>
      <c r="BE1068" s="74"/>
      <c r="BF1068" s="74"/>
      <c r="BG1068" s="74"/>
      <c r="BH1068" s="74"/>
      <c r="BI1068" s="74"/>
      <c r="BJ1068" s="74"/>
      <c r="BK1068" s="74"/>
      <c r="BL1068" s="74"/>
      <c r="BM1068" s="74"/>
      <c r="BN1068" s="74"/>
      <c r="BO1068" s="74"/>
      <c r="BP1068" s="74"/>
      <c r="BQ1068" s="74"/>
      <c r="BR1068" s="74"/>
      <c r="BS1068" s="74"/>
      <c r="BT1068" s="74"/>
      <c r="BU1068" s="74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</row>
    <row r="1069" spans="24:168">
      <c r="X1069" s="75"/>
      <c r="Z1069" s="75"/>
      <c r="AA1069" s="75"/>
      <c r="AB1069" s="75"/>
      <c r="AC1069" s="75"/>
      <c r="AD1069" s="75"/>
      <c r="AE1069" s="75"/>
      <c r="AF1069" s="79"/>
      <c r="AG1069" s="79"/>
      <c r="AH1069" s="79"/>
      <c r="AI1069" s="79"/>
      <c r="AJ1069" s="79"/>
      <c r="AK1069" s="79"/>
      <c r="AL1069" s="79"/>
      <c r="AM1069" s="79"/>
      <c r="AN1069" s="79"/>
      <c r="AO1069" s="79"/>
      <c r="AP1069" s="79"/>
      <c r="AQ1069" s="79"/>
      <c r="AR1069" s="79"/>
      <c r="AS1069" s="79"/>
      <c r="AT1069" s="79"/>
      <c r="AU1069" s="79"/>
      <c r="AV1069" s="80"/>
      <c r="BC1069" s="74"/>
      <c r="BD1069" s="74"/>
      <c r="BE1069" s="74"/>
      <c r="BF1069" s="74"/>
      <c r="BG1069" s="74"/>
      <c r="BH1069" s="74"/>
      <c r="BI1069" s="74"/>
      <c r="BJ1069" s="74"/>
      <c r="BK1069" s="74"/>
      <c r="BL1069" s="74"/>
      <c r="BM1069" s="74"/>
      <c r="BN1069" s="74"/>
      <c r="BO1069" s="74"/>
      <c r="BP1069" s="74"/>
      <c r="BQ1069" s="74"/>
      <c r="BR1069" s="74"/>
      <c r="BS1069" s="74"/>
      <c r="BT1069" s="74"/>
      <c r="BU1069" s="74"/>
      <c r="EV1069" s="72"/>
      <c r="EW1069" s="72"/>
      <c r="EX1069" s="72"/>
      <c r="EY1069" s="72"/>
      <c r="EZ1069" s="72"/>
      <c r="FA1069" s="72"/>
      <c r="FB1069" s="72"/>
      <c r="FC1069" s="72"/>
      <c r="FD1069" s="72"/>
      <c r="FE1069" s="72"/>
      <c r="FF1069" s="72"/>
      <c r="FG1069" s="72"/>
      <c r="FH1069" s="72"/>
      <c r="FI1069" s="72"/>
      <c r="FJ1069" s="72"/>
      <c r="FK1069" s="72"/>
      <c r="FL1069" s="72"/>
    </row>
    <row r="1070" spans="24:168">
      <c r="X1070" s="75"/>
      <c r="Z1070" s="75"/>
      <c r="AA1070" s="75"/>
      <c r="AB1070" s="75"/>
      <c r="AC1070" s="75"/>
      <c r="AD1070" s="75"/>
      <c r="AE1070" s="75"/>
      <c r="AF1070" s="79"/>
      <c r="AG1070" s="79"/>
      <c r="AH1070" s="79"/>
      <c r="AI1070" s="79"/>
      <c r="AJ1070" s="79"/>
      <c r="AK1070" s="79"/>
      <c r="AL1070" s="79"/>
      <c r="AM1070" s="79"/>
      <c r="AN1070" s="79"/>
      <c r="AO1070" s="79"/>
      <c r="AP1070" s="79"/>
      <c r="AQ1070" s="79"/>
      <c r="AR1070" s="79"/>
      <c r="AS1070" s="79"/>
      <c r="AT1070" s="79"/>
      <c r="AU1070" s="79"/>
      <c r="AV1070" s="80"/>
      <c r="BC1070" s="74"/>
      <c r="BD1070" s="74"/>
      <c r="BE1070" s="74"/>
      <c r="BF1070" s="74"/>
      <c r="BG1070" s="74"/>
      <c r="BH1070" s="74"/>
      <c r="BI1070" s="74"/>
      <c r="BJ1070" s="74"/>
      <c r="BK1070" s="74"/>
      <c r="BL1070" s="74"/>
      <c r="BM1070" s="74"/>
      <c r="BN1070" s="74"/>
      <c r="BO1070" s="74"/>
      <c r="BP1070" s="74"/>
      <c r="BQ1070" s="74"/>
      <c r="BR1070" s="74"/>
      <c r="BS1070" s="74"/>
      <c r="BT1070" s="74"/>
      <c r="BU1070" s="74"/>
      <c r="EV1070" s="72"/>
      <c r="EW1070" s="72"/>
      <c r="EX1070" s="72"/>
      <c r="EY1070" s="72"/>
      <c r="EZ1070" s="72"/>
      <c r="FA1070" s="72"/>
      <c r="FB1070" s="72"/>
      <c r="FC1070" s="72"/>
      <c r="FD1070" s="72"/>
      <c r="FE1070" s="72"/>
      <c r="FF1070" s="72"/>
      <c r="FG1070" s="72"/>
      <c r="FH1070" s="72"/>
      <c r="FI1070" s="72"/>
      <c r="FJ1070" s="72"/>
      <c r="FK1070" s="72"/>
      <c r="FL1070" s="72"/>
    </row>
    <row r="1071" spans="24:168">
      <c r="X1071" s="75"/>
      <c r="Z1071" s="75"/>
      <c r="AA1071" s="75"/>
      <c r="AB1071" s="75"/>
      <c r="AC1071" s="75"/>
      <c r="AD1071" s="75"/>
      <c r="AE1071" s="75"/>
      <c r="AF1071" s="79"/>
      <c r="AG1071" s="79"/>
      <c r="AH1071" s="79"/>
      <c r="AI1071" s="79"/>
      <c r="AJ1071" s="79"/>
      <c r="AK1071" s="79"/>
      <c r="AL1071" s="79"/>
      <c r="AM1071" s="79"/>
      <c r="AN1071" s="79"/>
      <c r="AO1071" s="79"/>
      <c r="AP1071" s="79"/>
      <c r="AQ1071" s="79"/>
      <c r="AR1071" s="79"/>
      <c r="AS1071" s="79"/>
      <c r="AT1071" s="79"/>
      <c r="AU1071" s="79"/>
      <c r="AV1071" s="80"/>
      <c r="BC1071" s="74"/>
      <c r="BD1071" s="74"/>
      <c r="BE1071" s="74"/>
      <c r="BF1071" s="74"/>
      <c r="BG1071" s="74"/>
      <c r="BH1071" s="74"/>
      <c r="BI1071" s="74"/>
      <c r="BJ1071" s="74"/>
      <c r="BK1071" s="74"/>
      <c r="BL1071" s="74"/>
      <c r="BM1071" s="74"/>
      <c r="BN1071" s="74"/>
      <c r="BO1071" s="74"/>
      <c r="BP1071" s="74"/>
      <c r="BQ1071" s="74"/>
      <c r="BR1071" s="74"/>
      <c r="BS1071" s="74"/>
      <c r="BT1071" s="74"/>
      <c r="BU1071" s="74"/>
      <c r="EV1071" s="72"/>
      <c r="EW1071" s="72"/>
      <c r="EX1071" s="72"/>
      <c r="EY1071" s="72"/>
      <c r="EZ1071" s="72"/>
      <c r="FA1071" s="72"/>
      <c r="FB1071" s="72"/>
      <c r="FC1071" s="72"/>
      <c r="FD1071" s="72"/>
      <c r="FE1071" s="72"/>
      <c r="FF1071" s="72"/>
      <c r="FG1071" s="72"/>
      <c r="FH1071" s="72"/>
      <c r="FI1071" s="72"/>
      <c r="FJ1071" s="72"/>
      <c r="FK1071" s="72"/>
      <c r="FL1071" s="72"/>
    </row>
    <row r="1072" spans="24:168">
      <c r="X1072" s="75"/>
      <c r="Z1072" s="75"/>
      <c r="AA1072" s="75"/>
      <c r="AB1072" s="75"/>
      <c r="AC1072" s="75"/>
      <c r="AD1072" s="75"/>
      <c r="AE1072" s="75"/>
      <c r="AF1072" s="79"/>
      <c r="AG1072" s="79"/>
      <c r="AH1072" s="79"/>
      <c r="AI1072" s="79"/>
      <c r="AJ1072" s="79"/>
      <c r="AK1072" s="79"/>
      <c r="AL1072" s="79"/>
      <c r="AM1072" s="79"/>
      <c r="AN1072" s="79"/>
      <c r="AO1072" s="79"/>
      <c r="AP1072" s="79"/>
      <c r="AQ1072" s="79"/>
      <c r="AR1072" s="79"/>
      <c r="AS1072" s="79"/>
      <c r="AT1072" s="79"/>
      <c r="AU1072" s="79"/>
      <c r="AV1072" s="80"/>
      <c r="BC1072" s="74"/>
      <c r="BD1072" s="74"/>
      <c r="BE1072" s="74"/>
      <c r="BF1072" s="74"/>
      <c r="BG1072" s="74"/>
      <c r="BH1072" s="74"/>
      <c r="BI1072" s="74"/>
      <c r="BJ1072" s="74"/>
      <c r="BK1072" s="74"/>
      <c r="BL1072" s="74"/>
      <c r="BM1072" s="74"/>
      <c r="BN1072" s="74"/>
      <c r="BO1072" s="74"/>
      <c r="BP1072" s="74"/>
      <c r="BQ1072" s="74"/>
      <c r="BR1072" s="74"/>
      <c r="BS1072" s="74"/>
      <c r="BT1072" s="74"/>
      <c r="BU1072" s="74"/>
      <c r="EV1072" s="72"/>
      <c r="EW1072" s="72"/>
      <c r="EX1072" s="72"/>
      <c r="EY1072" s="72"/>
      <c r="EZ1072" s="72"/>
      <c r="FA1072" s="72"/>
      <c r="FB1072" s="72"/>
      <c r="FC1072" s="72"/>
      <c r="FD1072" s="72"/>
      <c r="FE1072" s="72"/>
      <c r="FF1072" s="72"/>
      <c r="FG1072" s="72"/>
      <c r="FH1072" s="72"/>
      <c r="FI1072" s="72"/>
      <c r="FJ1072" s="72"/>
      <c r="FK1072" s="72"/>
      <c r="FL1072" s="72"/>
    </row>
    <row r="1073" spans="24:168">
      <c r="X1073" s="75"/>
      <c r="Z1073" s="75"/>
      <c r="AA1073" s="75"/>
      <c r="AB1073" s="75"/>
      <c r="AC1073" s="75"/>
      <c r="AD1073" s="75"/>
      <c r="AE1073" s="75"/>
      <c r="AF1073" s="79"/>
      <c r="AG1073" s="79"/>
      <c r="AH1073" s="79"/>
      <c r="AI1073" s="79"/>
      <c r="AJ1073" s="79"/>
      <c r="AK1073" s="79"/>
      <c r="AL1073" s="79"/>
      <c r="AM1073" s="79"/>
      <c r="AN1073" s="79"/>
      <c r="AO1073" s="79"/>
      <c r="AP1073" s="79"/>
      <c r="AQ1073" s="79"/>
      <c r="AR1073" s="79"/>
      <c r="AS1073" s="79"/>
      <c r="AT1073" s="79"/>
      <c r="AU1073" s="79"/>
      <c r="AV1073" s="80"/>
      <c r="BC1073" s="74"/>
      <c r="BD1073" s="74"/>
      <c r="BE1073" s="74"/>
      <c r="BF1073" s="74"/>
      <c r="BG1073" s="74"/>
      <c r="BH1073" s="74"/>
      <c r="BI1073" s="74"/>
      <c r="BJ1073" s="74"/>
      <c r="BK1073" s="74"/>
      <c r="BL1073" s="74"/>
      <c r="BM1073" s="74"/>
      <c r="BN1073" s="74"/>
      <c r="BO1073" s="74"/>
      <c r="BP1073" s="74"/>
      <c r="BQ1073" s="74"/>
      <c r="BR1073" s="74"/>
      <c r="BS1073" s="74"/>
      <c r="BT1073" s="74"/>
      <c r="BU1073" s="74"/>
      <c r="EV1073" s="72"/>
      <c r="EW1073" s="72"/>
      <c r="EX1073" s="72"/>
      <c r="EY1073" s="72"/>
      <c r="EZ1073" s="72"/>
      <c r="FA1073" s="72"/>
      <c r="FB1073" s="72"/>
      <c r="FC1073" s="72"/>
      <c r="FD1073" s="72"/>
      <c r="FE1073" s="72"/>
      <c r="FF1073" s="72"/>
      <c r="FG1073" s="72"/>
      <c r="FH1073" s="72"/>
      <c r="FI1073" s="72"/>
      <c r="FJ1073" s="72"/>
      <c r="FK1073" s="72"/>
      <c r="FL1073" s="72"/>
    </row>
    <row r="1074" spans="24:168">
      <c r="X1074" s="75"/>
      <c r="Z1074" s="75"/>
      <c r="AA1074" s="75"/>
      <c r="AB1074" s="75"/>
      <c r="AC1074" s="75"/>
      <c r="AD1074" s="75"/>
      <c r="AE1074" s="75"/>
      <c r="AF1074" s="79"/>
      <c r="AG1074" s="79"/>
      <c r="AH1074" s="79"/>
      <c r="AI1074" s="79"/>
      <c r="AJ1074" s="79"/>
      <c r="AK1074" s="79"/>
      <c r="AL1074" s="79"/>
      <c r="AM1074" s="79"/>
      <c r="AN1074" s="79"/>
      <c r="AO1074" s="79"/>
      <c r="AP1074" s="79"/>
      <c r="AQ1074" s="79"/>
      <c r="AR1074" s="79"/>
      <c r="AS1074" s="79"/>
      <c r="AT1074" s="79"/>
      <c r="AU1074" s="79"/>
      <c r="AV1074" s="80"/>
      <c r="BC1074" s="74"/>
      <c r="BD1074" s="74"/>
      <c r="BE1074" s="74"/>
      <c r="BF1074" s="74"/>
      <c r="BG1074" s="74"/>
      <c r="BH1074" s="74"/>
      <c r="BI1074" s="74"/>
      <c r="BJ1074" s="74"/>
      <c r="BK1074" s="74"/>
      <c r="BL1074" s="74"/>
      <c r="BM1074" s="74"/>
      <c r="BN1074" s="74"/>
      <c r="BO1074" s="74"/>
      <c r="BP1074" s="74"/>
      <c r="BQ1074" s="74"/>
      <c r="BR1074" s="74"/>
      <c r="BS1074" s="74"/>
      <c r="BT1074" s="74"/>
      <c r="BU1074" s="74"/>
      <c r="EV1074" s="72"/>
      <c r="EW1074" s="72"/>
      <c r="EX1074" s="72"/>
      <c r="EY1074" s="72"/>
      <c r="EZ1074" s="72"/>
      <c r="FA1074" s="72"/>
      <c r="FB1074" s="72"/>
      <c r="FC1074" s="72"/>
      <c r="FD1074" s="72"/>
      <c r="FE1074" s="72"/>
      <c r="FF1074" s="72"/>
      <c r="FG1074" s="72"/>
      <c r="FH1074" s="72"/>
      <c r="FI1074" s="72"/>
      <c r="FJ1074" s="72"/>
      <c r="FK1074" s="72"/>
      <c r="FL1074" s="72"/>
    </row>
    <row r="1075" spans="24:168">
      <c r="X1075" s="75"/>
      <c r="Z1075" s="75"/>
      <c r="AA1075" s="75"/>
      <c r="AB1075" s="75"/>
      <c r="AC1075" s="75"/>
      <c r="AD1075" s="75"/>
      <c r="AE1075" s="75"/>
      <c r="AF1075" s="79"/>
      <c r="AG1075" s="79"/>
      <c r="AH1075" s="79"/>
      <c r="AI1075" s="79"/>
      <c r="AJ1075" s="79"/>
      <c r="AK1075" s="79"/>
      <c r="AL1075" s="79"/>
      <c r="AM1075" s="79"/>
      <c r="AN1075" s="79"/>
      <c r="AO1075" s="79"/>
      <c r="AP1075" s="79"/>
      <c r="AQ1075" s="79"/>
      <c r="AR1075" s="79"/>
      <c r="AS1075" s="79"/>
      <c r="AT1075" s="79"/>
      <c r="AU1075" s="79"/>
      <c r="AV1075" s="80"/>
      <c r="BC1075" s="74"/>
      <c r="BD1075" s="74"/>
      <c r="BE1075" s="74"/>
      <c r="BF1075" s="74"/>
      <c r="BG1075" s="74"/>
      <c r="BH1075" s="74"/>
      <c r="BI1075" s="74"/>
      <c r="BJ1075" s="74"/>
      <c r="BK1075" s="74"/>
      <c r="BL1075" s="74"/>
      <c r="BM1075" s="74"/>
      <c r="BN1075" s="74"/>
      <c r="BO1075" s="74"/>
      <c r="BP1075" s="74"/>
      <c r="BQ1075" s="74"/>
      <c r="BR1075" s="74"/>
      <c r="BS1075" s="74"/>
      <c r="BT1075" s="74"/>
      <c r="BU1075" s="74"/>
      <c r="EV1075" s="72"/>
      <c r="EW1075" s="72"/>
      <c r="EX1075" s="72"/>
      <c r="EY1075" s="72"/>
      <c r="EZ1075" s="72"/>
      <c r="FA1075" s="72"/>
      <c r="FB1075" s="72"/>
      <c r="FC1075" s="72"/>
      <c r="FD1075" s="72"/>
      <c r="FE1075" s="72"/>
      <c r="FF1075" s="72"/>
      <c r="FG1075" s="72"/>
      <c r="FH1075" s="72"/>
      <c r="FI1075" s="72"/>
      <c r="FJ1075" s="72"/>
      <c r="FK1075" s="72"/>
      <c r="FL1075" s="72"/>
    </row>
    <row r="1076" spans="24:168">
      <c r="X1076" s="75"/>
      <c r="Z1076" s="75"/>
      <c r="AA1076" s="75"/>
      <c r="AB1076" s="75"/>
      <c r="AC1076" s="75"/>
      <c r="AD1076" s="75"/>
      <c r="AE1076" s="75"/>
      <c r="AF1076" s="79"/>
      <c r="AG1076" s="79"/>
      <c r="AH1076" s="79"/>
      <c r="AI1076" s="79"/>
      <c r="AJ1076" s="79"/>
      <c r="AK1076" s="79"/>
      <c r="AL1076" s="79"/>
      <c r="AM1076" s="79"/>
      <c r="AN1076" s="79"/>
      <c r="AO1076" s="79"/>
      <c r="AP1076" s="79"/>
      <c r="AQ1076" s="79"/>
      <c r="AR1076" s="79"/>
      <c r="AS1076" s="79"/>
      <c r="AT1076" s="79"/>
      <c r="AU1076" s="79"/>
      <c r="AV1076" s="80"/>
      <c r="BC1076" s="74"/>
      <c r="BD1076" s="74"/>
      <c r="BE1076" s="74"/>
      <c r="BF1076" s="74"/>
      <c r="BG1076" s="74"/>
      <c r="BH1076" s="74"/>
      <c r="BI1076" s="74"/>
      <c r="BJ1076" s="74"/>
      <c r="BK1076" s="74"/>
      <c r="BL1076" s="74"/>
      <c r="BM1076" s="74"/>
      <c r="BN1076" s="74"/>
      <c r="BO1076" s="74"/>
      <c r="BP1076" s="74"/>
      <c r="BQ1076" s="74"/>
      <c r="BR1076" s="74"/>
      <c r="BS1076" s="74"/>
      <c r="BT1076" s="74"/>
      <c r="BU1076" s="74"/>
      <c r="EV1076" s="72"/>
      <c r="EW1076" s="72"/>
      <c r="EX1076" s="72"/>
      <c r="EY1076" s="72"/>
      <c r="EZ1076" s="72"/>
      <c r="FA1076" s="72"/>
      <c r="FB1076" s="72"/>
      <c r="FC1076" s="72"/>
      <c r="FD1076" s="72"/>
      <c r="FE1076" s="72"/>
      <c r="FF1076" s="72"/>
      <c r="FG1076" s="72"/>
      <c r="FH1076" s="72"/>
      <c r="FI1076" s="72"/>
      <c r="FJ1076" s="72"/>
      <c r="FK1076" s="72"/>
      <c r="FL1076" s="72"/>
    </row>
    <row r="1077" spans="24:168">
      <c r="X1077" s="75"/>
      <c r="Z1077" s="75"/>
      <c r="AA1077" s="75"/>
      <c r="AB1077" s="75"/>
      <c r="AC1077" s="75"/>
      <c r="AD1077" s="75"/>
      <c r="AE1077" s="75"/>
      <c r="AF1077" s="79"/>
      <c r="AG1077" s="79"/>
      <c r="AH1077" s="79"/>
      <c r="AI1077" s="79"/>
      <c r="AJ1077" s="79"/>
      <c r="AK1077" s="79"/>
      <c r="AL1077" s="79"/>
      <c r="AM1077" s="79"/>
      <c r="AN1077" s="79"/>
      <c r="AO1077" s="79"/>
      <c r="AP1077" s="79"/>
      <c r="AQ1077" s="79"/>
      <c r="AR1077" s="79"/>
      <c r="AS1077" s="79"/>
      <c r="AT1077" s="79"/>
      <c r="AU1077" s="79"/>
      <c r="AV1077" s="80"/>
      <c r="BC1077" s="74"/>
      <c r="BD1077" s="74"/>
      <c r="BE1077" s="74"/>
      <c r="BF1077" s="74"/>
      <c r="BG1077" s="74"/>
      <c r="BH1077" s="74"/>
      <c r="BI1077" s="74"/>
      <c r="BJ1077" s="74"/>
      <c r="BK1077" s="74"/>
      <c r="BL1077" s="74"/>
      <c r="BM1077" s="74"/>
      <c r="BN1077" s="74"/>
      <c r="BO1077" s="74"/>
      <c r="BP1077" s="74"/>
      <c r="BQ1077" s="74"/>
      <c r="BR1077" s="74"/>
      <c r="BS1077" s="74"/>
      <c r="BT1077" s="74"/>
      <c r="BU1077" s="74"/>
      <c r="EV1077" s="72"/>
      <c r="EW1077" s="72"/>
      <c r="EX1077" s="72"/>
      <c r="EY1077" s="72"/>
      <c r="EZ1077" s="72"/>
      <c r="FA1077" s="72"/>
      <c r="FB1077" s="72"/>
      <c r="FC1077" s="72"/>
      <c r="FD1077" s="72"/>
      <c r="FE1077" s="72"/>
      <c r="FF1077" s="72"/>
      <c r="FG1077" s="72"/>
      <c r="FH1077" s="72"/>
      <c r="FI1077" s="72"/>
      <c r="FJ1077" s="72"/>
      <c r="FK1077" s="72"/>
      <c r="FL1077" s="72"/>
    </row>
    <row r="1078" spans="24:168">
      <c r="X1078" s="75"/>
      <c r="Z1078" s="75"/>
      <c r="AA1078" s="75"/>
      <c r="AB1078" s="75"/>
      <c r="AC1078" s="75"/>
      <c r="AD1078" s="75"/>
      <c r="AE1078" s="75"/>
      <c r="AF1078" s="79"/>
      <c r="AG1078" s="79"/>
      <c r="AH1078" s="79"/>
      <c r="AI1078" s="79"/>
      <c r="AJ1078" s="79"/>
      <c r="AK1078" s="79"/>
      <c r="AL1078" s="79"/>
      <c r="AM1078" s="79"/>
      <c r="AN1078" s="79"/>
      <c r="AO1078" s="79"/>
      <c r="AP1078" s="79"/>
      <c r="AQ1078" s="79"/>
      <c r="AR1078" s="79"/>
      <c r="AS1078" s="79"/>
      <c r="AT1078" s="79"/>
      <c r="AU1078" s="79"/>
      <c r="AV1078" s="80"/>
      <c r="BC1078" s="74"/>
      <c r="BD1078" s="74"/>
      <c r="BE1078" s="74"/>
      <c r="BF1078" s="74"/>
      <c r="BG1078" s="74"/>
      <c r="BH1078" s="74"/>
      <c r="BI1078" s="74"/>
      <c r="BJ1078" s="74"/>
      <c r="BK1078" s="74"/>
      <c r="BL1078" s="74"/>
      <c r="BM1078" s="74"/>
      <c r="BN1078" s="74"/>
      <c r="BO1078" s="74"/>
      <c r="BP1078" s="74"/>
      <c r="BQ1078" s="74"/>
      <c r="BR1078" s="74"/>
      <c r="BS1078" s="74"/>
      <c r="BT1078" s="74"/>
      <c r="BU1078" s="74"/>
      <c r="EV1078" s="72"/>
      <c r="EW1078" s="72"/>
      <c r="EX1078" s="72"/>
      <c r="EY1078" s="72"/>
      <c r="EZ1078" s="72"/>
      <c r="FA1078" s="72"/>
      <c r="FB1078" s="72"/>
      <c r="FC1078" s="72"/>
      <c r="FD1078" s="72"/>
      <c r="FE1078" s="72"/>
      <c r="FF1078" s="72"/>
      <c r="FG1078" s="72"/>
      <c r="FH1078" s="72"/>
      <c r="FI1078" s="72"/>
      <c r="FJ1078" s="72"/>
      <c r="FK1078" s="72"/>
      <c r="FL1078" s="72"/>
    </row>
    <row r="1079" spans="24:168">
      <c r="X1079" s="75"/>
      <c r="Z1079" s="75"/>
      <c r="AA1079" s="75"/>
      <c r="AB1079" s="75"/>
      <c r="AC1079" s="75"/>
      <c r="AD1079" s="75"/>
      <c r="AE1079" s="75"/>
      <c r="AF1079" s="79"/>
      <c r="AG1079" s="79"/>
      <c r="AH1079" s="79"/>
      <c r="AI1079" s="79"/>
      <c r="AJ1079" s="79"/>
      <c r="AK1079" s="79"/>
      <c r="AL1079" s="79"/>
      <c r="AM1079" s="79"/>
      <c r="AN1079" s="79"/>
      <c r="AO1079" s="79"/>
      <c r="AP1079" s="79"/>
      <c r="AQ1079" s="79"/>
      <c r="AR1079" s="79"/>
      <c r="AS1079" s="79"/>
      <c r="AT1079" s="79"/>
      <c r="AU1079" s="79"/>
      <c r="AV1079" s="80"/>
      <c r="BC1079" s="74"/>
      <c r="BD1079" s="74"/>
      <c r="BE1079" s="74"/>
      <c r="BF1079" s="74"/>
      <c r="BG1079" s="74"/>
      <c r="BH1079" s="74"/>
      <c r="BI1079" s="74"/>
      <c r="BJ1079" s="74"/>
      <c r="BK1079" s="74"/>
      <c r="BL1079" s="74"/>
      <c r="BM1079" s="74"/>
      <c r="BN1079" s="74"/>
      <c r="BO1079" s="74"/>
      <c r="BP1079" s="74"/>
      <c r="BQ1079" s="74"/>
      <c r="BR1079" s="74"/>
      <c r="BS1079" s="74"/>
      <c r="BT1079" s="74"/>
      <c r="BU1079" s="74"/>
      <c r="EV1079" s="72"/>
      <c r="EW1079" s="72"/>
      <c r="EX1079" s="72"/>
      <c r="EY1079" s="72"/>
      <c r="EZ1079" s="72"/>
      <c r="FA1079" s="72"/>
      <c r="FB1079" s="72"/>
      <c r="FC1079" s="72"/>
      <c r="FD1079" s="72"/>
      <c r="FE1079" s="72"/>
      <c r="FF1079" s="72"/>
      <c r="FG1079" s="72"/>
      <c r="FH1079" s="72"/>
      <c r="FI1079" s="72"/>
      <c r="FJ1079" s="72"/>
      <c r="FK1079" s="72"/>
      <c r="FL1079" s="72"/>
    </row>
    <row r="1080" spans="24:168">
      <c r="X1080" s="75"/>
      <c r="Z1080" s="75"/>
      <c r="AA1080" s="75"/>
      <c r="AB1080" s="75"/>
      <c r="AC1080" s="75"/>
      <c r="AD1080" s="75"/>
      <c r="AE1080" s="75"/>
      <c r="AF1080" s="79"/>
      <c r="AG1080" s="79"/>
      <c r="AH1080" s="79"/>
      <c r="AI1080" s="79"/>
      <c r="AJ1080" s="79"/>
      <c r="AK1080" s="79"/>
      <c r="AL1080" s="79"/>
      <c r="AM1080" s="79"/>
      <c r="AN1080" s="79"/>
      <c r="AO1080" s="79"/>
      <c r="AP1080" s="79"/>
      <c r="AQ1080" s="79"/>
      <c r="AR1080" s="79"/>
      <c r="AS1080" s="79"/>
      <c r="AT1080" s="79"/>
      <c r="AU1080" s="79"/>
      <c r="AV1080" s="80"/>
      <c r="BC1080" s="74"/>
      <c r="BD1080" s="74"/>
      <c r="BE1080" s="74"/>
      <c r="BF1080" s="74"/>
      <c r="BG1080" s="74"/>
      <c r="BH1080" s="74"/>
      <c r="BI1080" s="74"/>
      <c r="BJ1080" s="74"/>
      <c r="BK1080" s="74"/>
      <c r="BL1080" s="74"/>
      <c r="BM1080" s="74"/>
      <c r="BN1080" s="74"/>
      <c r="BO1080" s="74"/>
      <c r="BP1080" s="74"/>
      <c r="BQ1080" s="74"/>
      <c r="BR1080" s="74"/>
      <c r="BS1080" s="74"/>
      <c r="BT1080" s="74"/>
      <c r="BU1080" s="74"/>
      <c r="EV1080" s="72"/>
      <c r="EW1080" s="72"/>
      <c r="EX1080" s="72"/>
      <c r="EY1080" s="72"/>
      <c r="EZ1080" s="72"/>
      <c r="FA1080" s="72"/>
      <c r="FB1080" s="72"/>
      <c r="FC1080" s="72"/>
      <c r="FD1080" s="72"/>
      <c r="FE1080" s="72"/>
      <c r="FF1080" s="72"/>
      <c r="FG1080" s="72"/>
      <c r="FH1080" s="72"/>
      <c r="FI1080" s="72"/>
      <c r="FJ1080" s="72"/>
      <c r="FK1080" s="72"/>
      <c r="FL1080" s="72"/>
    </row>
    <row r="1081" spans="24:168">
      <c r="X1081" s="75"/>
      <c r="Z1081" s="75"/>
      <c r="AA1081" s="75"/>
      <c r="AB1081" s="75"/>
      <c r="AC1081" s="75"/>
      <c r="AD1081" s="75"/>
      <c r="AE1081" s="75"/>
      <c r="AF1081" s="79"/>
      <c r="AG1081" s="79"/>
      <c r="AH1081" s="79"/>
      <c r="AI1081" s="79"/>
      <c r="AJ1081" s="79"/>
      <c r="AK1081" s="79"/>
      <c r="AL1081" s="79"/>
      <c r="AM1081" s="79"/>
      <c r="AN1081" s="79"/>
      <c r="AO1081" s="79"/>
      <c r="AP1081" s="79"/>
      <c r="AQ1081" s="79"/>
      <c r="AR1081" s="79"/>
      <c r="AS1081" s="79"/>
      <c r="AT1081" s="79"/>
      <c r="AU1081" s="79"/>
      <c r="AV1081" s="80"/>
      <c r="BC1081" s="74"/>
      <c r="BD1081" s="74"/>
      <c r="BE1081" s="74"/>
      <c r="BF1081" s="74"/>
      <c r="BG1081" s="74"/>
      <c r="BH1081" s="74"/>
      <c r="BI1081" s="74"/>
      <c r="BJ1081" s="74"/>
      <c r="BK1081" s="74"/>
      <c r="BL1081" s="74"/>
      <c r="BM1081" s="74"/>
      <c r="BN1081" s="74"/>
      <c r="BO1081" s="74"/>
      <c r="BP1081" s="74"/>
      <c r="BQ1081" s="74"/>
      <c r="BR1081" s="74"/>
      <c r="BS1081" s="74"/>
      <c r="BT1081" s="74"/>
      <c r="BU1081" s="74"/>
      <c r="EV1081" s="72"/>
      <c r="EW1081" s="72"/>
      <c r="EX1081" s="72"/>
      <c r="EY1081" s="72"/>
      <c r="EZ1081" s="72"/>
      <c r="FA1081" s="72"/>
      <c r="FB1081" s="72"/>
      <c r="FC1081" s="72"/>
      <c r="FD1081" s="72"/>
      <c r="FE1081" s="72"/>
      <c r="FF1081" s="72"/>
      <c r="FG1081" s="72"/>
      <c r="FH1081" s="72"/>
      <c r="FI1081" s="72"/>
      <c r="FJ1081" s="72"/>
      <c r="FK1081" s="72"/>
      <c r="FL1081" s="72"/>
    </row>
    <row r="1082" spans="24:168">
      <c r="X1082" s="75"/>
      <c r="Z1082" s="75"/>
      <c r="AA1082" s="75"/>
      <c r="AB1082" s="75"/>
      <c r="AC1082" s="75"/>
      <c r="AD1082" s="75"/>
      <c r="AE1082" s="75"/>
      <c r="AF1082" s="79"/>
      <c r="AG1082" s="79"/>
      <c r="AH1082" s="79"/>
      <c r="AI1082" s="79"/>
      <c r="AJ1082" s="79"/>
      <c r="AK1082" s="79"/>
      <c r="AL1082" s="79"/>
      <c r="AM1082" s="79"/>
      <c r="AN1082" s="79"/>
      <c r="AO1082" s="79"/>
      <c r="AP1082" s="79"/>
      <c r="AQ1082" s="79"/>
      <c r="AR1082" s="79"/>
      <c r="AS1082" s="79"/>
      <c r="AT1082" s="79"/>
      <c r="AU1082" s="79"/>
      <c r="AV1082" s="80"/>
      <c r="BC1082" s="74"/>
      <c r="BD1082" s="74"/>
      <c r="BE1082" s="74"/>
      <c r="BF1082" s="74"/>
      <c r="BG1082" s="74"/>
      <c r="BH1082" s="74"/>
      <c r="BI1082" s="74"/>
      <c r="BJ1082" s="74"/>
      <c r="BK1082" s="74"/>
      <c r="BL1082" s="74"/>
      <c r="BM1082" s="74"/>
      <c r="BN1082" s="74"/>
      <c r="BO1082" s="74"/>
      <c r="BP1082" s="74"/>
      <c r="BQ1082" s="74"/>
      <c r="BR1082" s="74"/>
      <c r="BS1082" s="74"/>
      <c r="BT1082" s="74"/>
      <c r="BU1082" s="74"/>
      <c r="EV1082" s="72"/>
      <c r="EW1082" s="72"/>
      <c r="EX1082" s="72"/>
      <c r="EY1082" s="72"/>
      <c r="EZ1082" s="72"/>
      <c r="FA1082" s="72"/>
      <c r="FB1082" s="72"/>
      <c r="FC1082" s="72"/>
      <c r="FD1082" s="72"/>
      <c r="FE1082" s="72"/>
      <c r="FF1082" s="72"/>
      <c r="FG1082" s="72"/>
      <c r="FH1082" s="72"/>
      <c r="FI1082" s="72"/>
      <c r="FJ1082" s="72"/>
      <c r="FK1082" s="72"/>
      <c r="FL1082" s="72"/>
    </row>
    <row r="1083" spans="24:168">
      <c r="X1083" s="75"/>
      <c r="Z1083" s="75"/>
      <c r="AA1083" s="75"/>
      <c r="AB1083" s="75"/>
      <c r="AC1083" s="75"/>
      <c r="AD1083" s="75"/>
      <c r="AE1083" s="75"/>
      <c r="AF1083" s="79"/>
      <c r="AG1083" s="79"/>
      <c r="AH1083" s="79"/>
      <c r="AI1083" s="79"/>
      <c r="AJ1083" s="79"/>
      <c r="AK1083" s="79"/>
      <c r="AL1083" s="79"/>
      <c r="AM1083" s="79"/>
      <c r="AN1083" s="79"/>
      <c r="AO1083" s="79"/>
      <c r="AP1083" s="79"/>
      <c r="AQ1083" s="79"/>
      <c r="AR1083" s="79"/>
      <c r="AS1083" s="79"/>
      <c r="AT1083" s="79"/>
      <c r="AU1083" s="79"/>
      <c r="AV1083" s="80"/>
      <c r="BC1083" s="74"/>
      <c r="BD1083" s="74"/>
      <c r="BE1083" s="74"/>
      <c r="BF1083" s="74"/>
      <c r="BG1083" s="74"/>
      <c r="BH1083" s="74"/>
      <c r="BI1083" s="74"/>
      <c r="BJ1083" s="74"/>
      <c r="BK1083" s="74"/>
      <c r="BL1083" s="74"/>
      <c r="BM1083" s="74"/>
      <c r="BN1083" s="74"/>
      <c r="BO1083" s="74"/>
      <c r="BP1083" s="74"/>
      <c r="BQ1083" s="74"/>
      <c r="BR1083" s="74"/>
      <c r="BS1083" s="74"/>
      <c r="BT1083" s="74"/>
      <c r="BU1083" s="74"/>
      <c r="EV1083" s="72"/>
      <c r="EW1083" s="72"/>
      <c r="EX1083" s="72"/>
      <c r="EY1083" s="72"/>
      <c r="EZ1083" s="72"/>
      <c r="FA1083" s="72"/>
      <c r="FB1083" s="72"/>
      <c r="FC1083" s="72"/>
      <c r="FD1083" s="72"/>
      <c r="FE1083" s="72"/>
      <c r="FF1083" s="72"/>
      <c r="FG1083" s="72"/>
      <c r="FH1083" s="72"/>
      <c r="FI1083" s="72"/>
      <c r="FJ1083" s="72"/>
      <c r="FK1083" s="72"/>
      <c r="FL1083" s="72"/>
    </row>
    <row r="1084" spans="24:168">
      <c r="X1084" s="75"/>
      <c r="Z1084" s="75"/>
      <c r="AA1084" s="75"/>
      <c r="AB1084" s="75"/>
      <c r="AC1084" s="75"/>
      <c r="AD1084" s="75"/>
      <c r="AE1084" s="75"/>
      <c r="AF1084" s="79"/>
      <c r="AG1084" s="79"/>
      <c r="AH1084" s="79"/>
      <c r="AI1084" s="79"/>
      <c r="AJ1084" s="79"/>
      <c r="AK1084" s="79"/>
      <c r="AL1084" s="79"/>
      <c r="AM1084" s="79"/>
      <c r="AN1084" s="79"/>
      <c r="AO1084" s="79"/>
      <c r="AP1084" s="79"/>
      <c r="AQ1084" s="79"/>
      <c r="AR1084" s="79"/>
      <c r="AS1084" s="79"/>
      <c r="AT1084" s="79"/>
      <c r="AU1084" s="79"/>
      <c r="AV1084" s="80"/>
      <c r="BC1084" s="74"/>
      <c r="BD1084" s="74"/>
      <c r="BE1084" s="74"/>
      <c r="BF1084" s="74"/>
      <c r="BG1084" s="74"/>
      <c r="BH1084" s="74"/>
      <c r="BI1084" s="74"/>
      <c r="BJ1084" s="74"/>
      <c r="BK1084" s="74"/>
      <c r="BL1084" s="74"/>
      <c r="BM1084" s="74"/>
      <c r="BN1084" s="74"/>
      <c r="BO1084" s="74"/>
      <c r="BP1084" s="74"/>
      <c r="BQ1084" s="74"/>
      <c r="BR1084" s="74"/>
      <c r="BS1084" s="74"/>
      <c r="BT1084" s="74"/>
      <c r="BU1084" s="74"/>
      <c r="EV1084" s="72"/>
      <c r="EW1084" s="72"/>
      <c r="EX1084" s="72"/>
      <c r="EY1084" s="72"/>
      <c r="EZ1084" s="72"/>
      <c r="FA1084" s="72"/>
      <c r="FB1084" s="72"/>
      <c r="FC1084" s="72"/>
      <c r="FD1084" s="72"/>
      <c r="FE1084" s="72"/>
      <c r="FF1084" s="72"/>
      <c r="FG1084" s="72"/>
      <c r="FH1084" s="72"/>
      <c r="FI1084" s="72"/>
      <c r="FJ1084" s="72"/>
      <c r="FK1084" s="72"/>
      <c r="FL1084" s="72"/>
    </row>
    <row r="1085" spans="24:168">
      <c r="X1085" s="75"/>
      <c r="Z1085" s="75"/>
      <c r="AA1085" s="75"/>
      <c r="AB1085" s="75"/>
      <c r="AC1085" s="75"/>
      <c r="AD1085" s="75"/>
      <c r="AE1085" s="75"/>
      <c r="AF1085" s="79"/>
      <c r="AG1085" s="79"/>
      <c r="AH1085" s="79"/>
      <c r="AI1085" s="79"/>
      <c r="AJ1085" s="79"/>
      <c r="AK1085" s="79"/>
      <c r="AL1085" s="79"/>
      <c r="AM1085" s="79"/>
      <c r="AN1085" s="79"/>
      <c r="AO1085" s="79"/>
      <c r="AP1085" s="79"/>
      <c r="AQ1085" s="79"/>
      <c r="AR1085" s="79"/>
      <c r="AS1085" s="79"/>
      <c r="AT1085" s="79"/>
      <c r="AU1085" s="79"/>
      <c r="AV1085" s="80"/>
      <c r="BC1085" s="74"/>
      <c r="BD1085" s="74"/>
      <c r="BE1085" s="74"/>
      <c r="BF1085" s="74"/>
      <c r="BG1085" s="74"/>
      <c r="BH1085" s="74"/>
      <c r="BI1085" s="74"/>
      <c r="BJ1085" s="74"/>
      <c r="BK1085" s="74"/>
      <c r="BL1085" s="74"/>
      <c r="BM1085" s="74"/>
      <c r="BN1085" s="74"/>
      <c r="BO1085" s="74"/>
      <c r="BP1085" s="74"/>
      <c r="BQ1085" s="74"/>
      <c r="BR1085" s="74"/>
      <c r="BS1085" s="74"/>
      <c r="BT1085" s="74"/>
      <c r="BU1085" s="74"/>
      <c r="EV1085" s="72"/>
      <c r="EW1085" s="72"/>
      <c r="EX1085" s="72"/>
      <c r="EY1085" s="72"/>
      <c r="EZ1085" s="72"/>
      <c r="FA1085" s="72"/>
      <c r="FB1085" s="72"/>
      <c r="FC1085" s="72"/>
      <c r="FD1085" s="72"/>
      <c r="FE1085" s="72"/>
      <c r="FF1085" s="72"/>
      <c r="FG1085" s="72"/>
      <c r="FH1085" s="72"/>
      <c r="FI1085" s="72"/>
      <c r="FJ1085" s="72"/>
      <c r="FK1085" s="72"/>
      <c r="FL1085" s="72"/>
    </row>
    <row r="1086" spans="24:168">
      <c r="X1086" s="75"/>
      <c r="Z1086" s="75"/>
      <c r="AA1086" s="75"/>
      <c r="AB1086" s="75"/>
      <c r="AC1086" s="75"/>
      <c r="AD1086" s="75"/>
      <c r="AE1086" s="75"/>
      <c r="AF1086" s="79"/>
      <c r="AG1086" s="79"/>
      <c r="AH1086" s="79"/>
      <c r="AI1086" s="79"/>
      <c r="AJ1086" s="79"/>
      <c r="AK1086" s="79"/>
      <c r="AL1086" s="79"/>
      <c r="AM1086" s="79"/>
      <c r="AN1086" s="79"/>
      <c r="AO1086" s="79"/>
      <c r="AP1086" s="79"/>
      <c r="AQ1086" s="79"/>
      <c r="AR1086" s="79"/>
      <c r="AS1086" s="79"/>
      <c r="AT1086" s="79"/>
      <c r="AU1086" s="79"/>
      <c r="AV1086" s="80"/>
      <c r="BC1086" s="74"/>
      <c r="BD1086" s="74"/>
      <c r="BE1086" s="74"/>
      <c r="BF1086" s="74"/>
      <c r="BG1086" s="74"/>
      <c r="BH1086" s="74"/>
      <c r="BI1086" s="74"/>
      <c r="BJ1086" s="74"/>
      <c r="BK1086" s="74"/>
      <c r="BL1086" s="74"/>
      <c r="BM1086" s="74"/>
      <c r="BN1086" s="74"/>
      <c r="BO1086" s="74"/>
      <c r="BP1086" s="74"/>
      <c r="EV1086" s="72"/>
      <c r="EW1086" s="72"/>
      <c r="EX1086" s="72"/>
      <c r="EY1086" s="72"/>
      <c r="EZ1086" s="72"/>
      <c r="FA1086" s="72"/>
      <c r="FB1086" s="72"/>
      <c r="FC1086" s="72"/>
      <c r="FD1086" s="72"/>
      <c r="FE1086" s="72"/>
      <c r="FF1086" s="72"/>
      <c r="FG1086" s="72"/>
      <c r="FH1086" s="72"/>
      <c r="FI1086" s="72"/>
      <c r="FJ1086" s="72"/>
      <c r="FK1086" s="72"/>
      <c r="FL1086" s="72"/>
    </row>
    <row r="1087" spans="24:168">
      <c r="X1087" s="75"/>
      <c r="Z1087" s="75"/>
      <c r="AA1087" s="75"/>
      <c r="AB1087" s="75"/>
      <c r="AC1087" s="75"/>
      <c r="AD1087" s="75"/>
      <c r="AE1087" s="75"/>
      <c r="AF1087" s="79"/>
      <c r="AG1087" s="79"/>
      <c r="AH1087" s="79"/>
      <c r="AI1087" s="79"/>
      <c r="AJ1087" s="79"/>
      <c r="AK1087" s="79"/>
      <c r="AL1087" s="79"/>
      <c r="AM1087" s="79"/>
      <c r="AN1087" s="79"/>
      <c r="AO1087" s="79"/>
      <c r="AP1087" s="79"/>
      <c r="AQ1087" s="79"/>
      <c r="AR1087" s="79"/>
      <c r="AS1087" s="79"/>
      <c r="AT1087" s="79"/>
      <c r="AU1087" s="79"/>
      <c r="AV1087" s="80"/>
      <c r="BC1087" s="74"/>
      <c r="BD1087" s="74"/>
      <c r="BE1087" s="74"/>
      <c r="BF1087" s="74"/>
      <c r="BG1087" s="74"/>
      <c r="BH1087" s="74"/>
      <c r="BI1087" s="74"/>
      <c r="BJ1087" s="74"/>
      <c r="BK1087" s="74"/>
      <c r="BL1087" s="74"/>
      <c r="BM1087" s="74"/>
      <c r="BN1087" s="74"/>
      <c r="BO1087" s="74"/>
      <c r="BP1087" s="74"/>
      <c r="EV1087" s="72"/>
      <c r="EW1087" s="72"/>
      <c r="EX1087" s="72"/>
      <c r="EY1087" s="72"/>
      <c r="EZ1087" s="72"/>
      <c r="FA1087" s="72"/>
      <c r="FB1087" s="72"/>
      <c r="FC1087" s="72"/>
      <c r="FD1087" s="72"/>
      <c r="FE1087" s="72"/>
      <c r="FF1087" s="72"/>
      <c r="FG1087" s="72"/>
      <c r="FH1087" s="72"/>
      <c r="FI1087" s="72"/>
      <c r="FJ1087" s="72"/>
      <c r="FK1087" s="72"/>
      <c r="FL1087" s="72"/>
    </row>
    <row r="1088" spans="24:168">
      <c r="X1088" s="75"/>
      <c r="Z1088" s="75"/>
      <c r="AA1088" s="75"/>
      <c r="AB1088" s="75"/>
      <c r="AC1088" s="75"/>
      <c r="AD1088" s="75"/>
      <c r="AE1088" s="75"/>
      <c r="AF1088" s="79"/>
      <c r="AG1088" s="79"/>
      <c r="AH1088" s="79"/>
      <c r="AI1088" s="79"/>
      <c r="AJ1088" s="79"/>
      <c r="AK1088" s="79"/>
      <c r="AL1088" s="79"/>
      <c r="AM1088" s="79"/>
      <c r="AN1088" s="79"/>
      <c r="AO1088" s="79"/>
      <c r="AP1088" s="79"/>
      <c r="AQ1088" s="79"/>
      <c r="AR1088" s="79"/>
      <c r="AS1088" s="79"/>
      <c r="AT1088" s="79"/>
      <c r="AU1088" s="79"/>
      <c r="AV1088" s="80"/>
      <c r="BC1088" s="74"/>
      <c r="BD1088" s="74"/>
      <c r="BE1088" s="74"/>
      <c r="BF1088" s="74"/>
      <c r="BG1088" s="74"/>
      <c r="BH1088" s="74"/>
      <c r="BI1088" s="74"/>
      <c r="BJ1088" s="74"/>
      <c r="BK1088" s="74"/>
      <c r="BL1088" s="74"/>
      <c r="BM1088" s="74"/>
      <c r="BN1088" s="74"/>
      <c r="BO1088" s="74"/>
      <c r="BP1088" s="74"/>
      <c r="EV1088" s="72"/>
      <c r="EW1088" s="72"/>
      <c r="EX1088" s="72"/>
      <c r="EY1088" s="72"/>
      <c r="EZ1088" s="72"/>
      <c r="FA1088" s="72"/>
      <c r="FB1088" s="72"/>
      <c r="FC1088" s="72"/>
      <c r="FD1088" s="72"/>
      <c r="FE1088" s="72"/>
      <c r="FF1088" s="72"/>
      <c r="FG1088" s="72"/>
      <c r="FH1088" s="72"/>
      <c r="FI1088" s="72"/>
      <c r="FJ1088" s="72"/>
      <c r="FK1088" s="72"/>
      <c r="FL1088" s="72"/>
    </row>
    <row r="1089" spans="24:168">
      <c r="X1089" s="75"/>
      <c r="Z1089" s="75"/>
      <c r="AA1089" s="75"/>
      <c r="AB1089" s="75"/>
      <c r="AC1089" s="75"/>
      <c r="AD1089" s="75"/>
      <c r="AE1089" s="75"/>
      <c r="AF1089" s="79"/>
      <c r="AG1089" s="79"/>
      <c r="AH1089" s="79"/>
      <c r="AI1089" s="79"/>
      <c r="AJ1089" s="79"/>
      <c r="AK1089" s="79"/>
      <c r="AL1089" s="79"/>
      <c r="AM1089" s="79"/>
      <c r="AN1089" s="79"/>
      <c r="AO1089" s="79"/>
      <c r="AP1089" s="79"/>
      <c r="AQ1089" s="79"/>
      <c r="AR1089" s="79"/>
      <c r="AS1089" s="79"/>
      <c r="AT1089" s="79"/>
      <c r="AU1089" s="79"/>
      <c r="AV1089" s="80"/>
      <c r="BC1089" s="74"/>
      <c r="BD1089" s="74"/>
      <c r="BE1089" s="74"/>
      <c r="BF1089" s="74"/>
      <c r="BG1089" s="74"/>
      <c r="BH1089" s="74"/>
      <c r="BI1089" s="74"/>
      <c r="BJ1089" s="74"/>
      <c r="BK1089" s="74"/>
      <c r="BL1089" s="74"/>
      <c r="BM1089" s="74"/>
      <c r="BN1089" s="74"/>
      <c r="BO1089" s="74"/>
      <c r="BP1089" s="74"/>
      <c r="EV1089" s="72"/>
      <c r="EW1089" s="72"/>
      <c r="EX1089" s="72"/>
      <c r="EY1089" s="72"/>
      <c r="EZ1089" s="72"/>
      <c r="FA1089" s="72"/>
      <c r="FB1089" s="72"/>
      <c r="FC1089" s="72"/>
      <c r="FD1089" s="72"/>
      <c r="FE1089" s="72"/>
      <c r="FF1089" s="72"/>
      <c r="FG1089" s="72"/>
      <c r="FH1089" s="72"/>
      <c r="FI1089" s="72"/>
      <c r="FJ1089" s="72"/>
      <c r="FK1089" s="72"/>
      <c r="FL1089" s="72"/>
    </row>
    <row r="1090" spans="24:168">
      <c r="X1090" s="75"/>
      <c r="Z1090" s="75"/>
      <c r="AA1090" s="75"/>
      <c r="AB1090" s="75"/>
      <c r="AC1090" s="75"/>
      <c r="AD1090" s="75"/>
      <c r="AE1090" s="75"/>
      <c r="AF1090" s="79"/>
      <c r="AG1090" s="79"/>
      <c r="AH1090" s="79"/>
      <c r="AI1090" s="79"/>
      <c r="AJ1090" s="79"/>
      <c r="AK1090" s="79"/>
      <c r="AL1090" s="79"/>
      <c r="AM1090" s="79"/>
      <c r="AN1090" s="79"/>
      <c r="AO1090" s="79"/>
      <c r="AP1090" s="79"/>
      <c r="AQ1090" s="79"/>
      <c r="AR1090" s="79"/>
      <c r="AS1090" s="79"/>
      <c r="AT1090" s="79"/>
      <c r="AU1090" s="79"/>
      <c r="AV1090" s="80"/>
      <c r="BC1090" s="74"/>
      <c r="BD1090" s="74"/>
      <c r="BE1090" s="74"/>
      <c r="BF1090" s="74"/>
      <c r="BG1090" s="74"/>
      <c r="BH1090" s="74"/>
      <c r="BI1090" s="74"/>
      <c r="BJ1090" s="74"/>
      <c r="BK1090" s="74"/>
      <c r="BL1090" s="74"/>
      <c r="BM1090" s="74"/>
      <c r="BN1090" s="74"/>
      <c r="BO1090" s="74"/>
      <c r="BP1090" s="74"/>
      <c r="EV1090" s="72"/>
      <c r="EW1090" s="72"/>
      <c r="EX1090" s="72"/>
      <c r="EY1090" s="72"/>
      <c r="EZ1090" s="72"/>
      <c r="FA1090" s="72"/>
      <c r="FB1090" s="72"/>
      <c r="FC1090" s="72"/>
      <c r="FD1090" s="72"/>
      <c r="FE1090" s="72"/>
      <c r="FF1090" s="72"/>
      <c r="FG1090" s="72"/>
      <c r="FH1090" s="72"/>
      <c r="FI1090" s="72"/>
      <c r="FJ1090" s="72"/>
      <c r="FK1090" s="72"/>
      <c r="FL1090" s="72"/>
    </row>
    <row r="1091" spans="24:168">
      <c r="X1091" s="75"/>
      <c r="Z1091" s="75"/>
      <c r="AA1091" s="75"/>
      <c r="AB1091" s="75"/>
      <c r="AC1091" s="75"/>
      <c r="AD1091" s="75"/>
      <c r="AE1091" s="75"/>
      <c r="AF1091" s="79"/>
      <c r="AG1091" s="79"/>
      <c r="AH1091" s="79"/>
      <c r="AI1091" s="79"/>
      <c r="AJ1091" s="79"/>
      <c r="AK1091" s="79"/>
      <c r="AL1091" s="79"/>
      <c r="AM1091" s="79"/>
      <c r="AN1091" s="79"/>
      <c r="AO1091" s="79"/>
      <c r="AP1091" s="79"/>
      <c r="AQ1091" s="79"/>
      <c r="AR1091" s="79"/>
      <c r="AS1091" s="79"/>
      <c r="AT1091" s="79"/>
      <c r="AU1091" s="79"/>
      <c r="AV1091" s="80"/>
      <c r="BC1091" s="74"/>
      <c r="BD1091" s="74"/>
      <c r="BE1091" s="74"/>
      <c r="BF1091" s="74"/>
      <c r="BG1091" s="74"/>
      <c r="BH1091" s="74"/>
      <c r="BI1091" s="74"/>
      <c r="BJ1091" s="74"/>
      <c r="BK1091" s="74"/>
      <c r="BL1091" s="74"/>
      <c r="BM1091" s="74"/>
      <c r="BN1091" s="74"/>
      <c r="BO1091" s="74"/>
      <c r="BP1091" s="74"/>
      <c r="EV1091" s="72"/>
      <c r="EW1091" s="72"/>
      <c r="EX1091" s="72"/>
      <c r="EY1091" s="72"/>
      <c r="EZ1091" s="72"/>
      <c r="FA1091" s="72"/>
      <c r="FB1091" s="72"/>
      <c r="FC1091" s="72"/>
      <c r="FD1091" s="72"/>
      <c r="FE1091" s="72"/>
      <c r="FF1091" s="72"/>
      <c r="FG1091" s="72"/>
      <c r="FH1091" s="72"/>
      <c r="FI1091" s="72"/>
      <c r="FJ1091" s="72"/>
      <c r="FK1091" s="72"/>
      <c r="FL1091" s="72"/>
    </row>
    <row r="1092" spans="24:168">
      <c r="X1092" s="75"/>
      <c r="Z1092" s="75"/>
      <c r="AA1092" s="75"/>
      <c r="AB1092" s="75"/>
      <c r="AC1092" s="75"/>
      <c r="AD1092" s="75"/>
      <c r="AE1092" s="75"/>
      <c r="AF1092" s="79"/>
      <c r="AG1092" s="79"/>
      <c r="AH1092" s="79"/>
      <c r="AI1092" s="79"/>
      <c r="AJ1092" s="79"/>
      <c r="AK1092" s="79"/>
      <c r="AL1092" s="79"/>
      <c r="AM1092" s="79"/>
      <c r="AN1092" s="79"/>
      <c r="AO1092" s="79"/>
      <c r="AP1092" s="79"/>
      <c r="AQ1092" s="79"/>
      <c r="AR1092" s="79"/>
      <c r="AS1092" s="79"/>
      <c r="AT1092" s="79"/>
      <c r="AU1092" s="79"/>
      <c r="AV1092" s="80"/>
      <c r="BC1092" s="74"/>
      <c r="BD1092" s="74"/>
      <c r="BE1092" s="74"/>
      <c r="BF1092" s="74"/>
      <c r="BG1092" s="74"/>
      <c r="BH1092" s="74"/>
      <c r="BI1092" s="74"/>
      <c r="BJ1092" s="74"/>
      <c r="BK1092" s="74"/>
      <c r="BL1092" s="74"/>
      <c r="BM1092" s="74"/>
      <c r="BN1092" s="74"/>
      <c r="BO1092" s="74"/>
      <c r="BP1092" s="74"/>
      <c r="EV1092" s="72"/>
      <c r="EW1092" s="72"/>
      <c r="EX1092" s="72"/>
      <c r="EY1092" s="72"/>
      <c r="EZ1092" s="72"/>
      <c r="FA1092" s="72"/>
      <c r="FB1092" s="72"/>
      <c r="FC1092" s="72"/>
      <c r="FD1092" s="72"/>
      <c r="FE1092" s="72"/>
      <c r="FF1092" s="72"/>
      <c r="FG1092" s="72"/>
      <c r="FH1092" s="72"/>
      <c r="FI1092" s="72"/>
      <c r="FJ1092" s="72"/>
      <c r="FK1092" s="72"/>
      <c r="FL1092" s="72"/>
    </row>
    <row r="1093" spans="24:168">
      <c r="X1093" s="75"/>
      <c r="Z1093" s="75"/>
      <c r="AA1093" s="75"/>
      <c r="AB1093" s="75"/>
      <c r="AC1093" s="75"/>
      <c r="AD1093" s="75"/>
      <c r="AE1093" s="75"/>
      <c r="AF1093" s="79"/>
      <c r="AG1093" s="79"/>
      <c r="AH1093" s="79"/>
      <c r="AI1093" s="79"/>
      <c r="AJ1093" s="79"/>
      <c r="AK1093" s="79"/>
      <c r="AL1093" s="79"/>
      <c r="AM1093" s="79"/>
      <c r="AN1093" s="79"/>
      <c r="AO1093" s="79"/>
      <c r="AP1093" s="79"/>
      <c r="AQ1093" s="79"/>
      <c r="AR1093" s="79"/>
      <c r="AS1093" s="79"/>
      <c r="AT1093" s="79"/>
      <c r="AU1093" s="79"/>
      <c r="AV1093" s="80"/>
      <c r="BC1093" s="74"/>
      <c r="BD1093" s="74"/>
      <c r="BE1093" s="74"/>
      <c r="BF1093" s="74"/>
      <c r="BG1093" s="74"/>
      <c r="BH1093" s="74"/>
      <c r="BI1093" s="74"/>
      <c r="BJ1093" s="74"/>
      <c r="BK1093" s="74"/>
      <c r="BL1093" s="74"/>
      <c r="BM1093" s="74"/>
      <c r="BN1093" s="74"/>
      <c r="BO1093" s="74"/>
      <c r="BP1093" s="74"/>
      <c r="EV1093" s="72"/>
      <c r="EW1093" s="72"/>
      <c r="EX1093" s="72"/>
      <c r="EY1093" s="72"/>
      <c r="EZ1093" s="72"/>
      <c r="FA1093" s="72"/>
      <c r="FB1093" s="72"/>
      <c r="FC1093" s="72"/>
      <c r="FD1093" s="72"/>
      <c r="FE1093" s="72"/>
      <c r="FF1093" s="72"/>
      <c r="FG1093" s="72"/>
      <c r="FH1093" s="72"/>
      <c r="FI1093" s="72"/>
      <c r="FJ1093" s="72"/>
      <c r="FK1093" s="72"/>
      <c r="FL1093" s="72"/>
    </row>
    <row r="1094" spans="24:168">
      <c r="X1094" s="75"/>
      <c r="Z1094" s="75"/>
      <c r="AA1094" s="75"/>
      <c r="AB1094" s="75"/>
      <c r="AC1094" s="75"/>
      <c r="AD1094" s="75"/>
      <c r="AE1094" s="75"/>
      <c r="AF1094" s="79"/>
      <c r="AG1094" s="79"/>
      <c r="AH1094" s="79"/>
      <c r="AI1094" s="79"/>
      <c r="AJ1094" s="79"/>
      <c r="AK1094" s="79"/>
      <c r="AL1094" s="79"/>
      <c r="AM1094" s="79"/>
      <c r="AN1094" s="79"/>
      <c r="AO1094" s="79"/>
      <c r="AP1094" s="79"/>
      <c r="AQ1094" s="79"/>
      <c r="AR1094" s="79"/>
      <c r="AS1094" s="79"/>
      <c r="AT1094" s="79"/>
      <c r="AU1094" s="79"/>
      <c r="AV1094" s="80"/>
      <c r="BC1094" s="74"/>
      <c r="BD1094" s="74"/>
      <c r="BE1094" s="74"/>
      <c r="BF1094" s="74"/>
      <c r="BG1094" s="74"/>
      <c r="BH1094" s="74"/>
      <c r="BI1094" s="74"/>
      <c r="BJ1094" s="74"/>
      <c r="BK1094" s="74"/>
      <c r="BL1094" s="74"/>
      <c r="BM1094" s="74"/>
      <c r="BN1094" s="74"/>
      <c r="BO1094" s="74"/>
      <c r="BP1094" s="74"/>
      <c r="EV1094" s="72"/>
      <c r="EW1094" s="72"/>
      <c r="EX1094" s="72"/>
      <c r="EY1094" s="72"/>
      <c r="EZ1094" s="72"/>
      <c r="FA1094" s="72"/>
      <c r="FB1094" s="72"/>
      <c r="FC1094" s="72"/>
      <c r="FD1094" s="72"/>
      <c r="FE1094" s="72"/>
      <c r="FF1094" s="72"/>
      <c r="FG1094" s="72"/>
      <c r="FH1094" s="72"/>
      <c r="FI1094" s="72"/>
      <c r="FJ1094" s="72"/>
      <c r="FK1094" s="72"/>
      <c r="FL1094" s="72"/>
    </row>
    <row r="1095" spans="24:168">
      <c r="X1095" s="75"/>
      <c r="Z1095" s="75"/>
      <c r="AA1095" s="75"/>
      <c r="AB1095" s="75"/>
      <c r="AC1095" s="75"/>
      <c r="AD1095" s="75"/>
      <c r="AE1095" s="75"/>
      <c r="AF1095" s="79"/>
      <c r="AG1095" s="79"/>
      <c r="AH1095" s="79"/>
      <c r="AI1095" s="79"/>
      <c r="AJ1095" s="79"/>
      <c r="AK1095" s="79"/>
      <c r="AL1095" s="79"/>
      <c r="AM1095" s="79"/>
      <c r="AN1095" s="79"/>
      <c r="AO1095" s="79"/>
      <c r="AP1095" s="79"/>
      <c r="AQ1095" s="79"/>
      <c r="AR1095" s="79"/>
      <c r="AS1095" s="79"/>
      <c r="AT1095" s="79"/>
      <c r="AU1095" s="79"/>
      <c r="AV1095" s="80"/>
      <c r="BC1095" s="74"/>
      <c r="BD1095" s="74"/>
      <c r="BE1095" s="74"/>
      <c r="BF1095" s="74"/>
      <c r="BG1095" s="74"/>
      <c r="BI1095" s="74"/>
      <c r="BJ1095" s="74"/>
      <c r="BK1095" s="74"/>
      <c r="BL1095" s="74"/>
      <c r="BM1095" s="74"/>
      <c r="BN1095" s="74"/>
      <c r="BO1095" s="74"/>
      <c r="BP1095" s="74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</row>
    <row r="1096" spans="24:168">
      <c r="X1096" s="75"/>
      <c r="Z1096" s="75"/>
      <c r="AA1096" s="75"/>
      <c r="AB1096" s="75"/>
      <c r="AC1096" s="75"/>
      <c r="AD1096" s="75"/>
      <c r="AE1096" s="75"/>
      <c r="AF1096" s="79"/>
      <c r="AG1096" s="79"/>
      <c r="AH1096" s="79"/>
      <c r="AI1096" s="79"/>
      <c r="AJ1096" s="79"/>
      <c r="AK1096" s="79"/>
      <c r="AL1096" s="79"/>
      <c r="AM1096" s="79"/>
      <c r="AN1096" s="79"/>
      <c r="AO1096" s="79"/>
      <c r="AP1096" s="79"/>
      <c r="AQ1096" s="79"/>
      <c r="AR1096" s="79"/>
      <c r="AS1096" s="79"/>
      <c r="AT1096" s="79"/>
      <c r="AU1096" s="79"/>
      <c r="AV1096" s="80"/>
      <c r="BC1096" s="74"/>
      <c r="BD1096" s="74"/>
      <c r="BE1096" s="74"/>
      <c r="BF1096" s="74"/>
      <c r="BI1096" s="74"/>
      <c r="BJ1096" s="74"/>
      <c r="BK1096" s="74"/>
      <c r="BL1096" s="74"/>
      <c r="BM1096" s="74"/>
      <c r="BN1096" s="74"/>
      <c r="BO1096" s="74"/>
      <c r="BP1096" s="74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</row>
    <row r="1097" spans="24:168">
      <c r="X1097" s="75"/>
      <c r="Z1097" s="75"/>
      <c r="AA1097" s="75"/>
      <c r="AB1097" s="75"/>
      <c r="AC1097" s="75"/>
      <c r="AD1097" s="75"/>
      <c r="AE1097" s="75"/>
      <c r="AF1097" s="79"/>
      <c r="AG1097" s="79"/>
      <c r="AH1097" s="79"/>
      <c r="AI1097" s="79"/>
      <c r="AJ1097" s="79"/>
      <c r="AK1097" s="79"/>
      <c r="AL1097" s="79"/>
      <c r="AM1097" s="79"/>
      <c r="AN1097" s="79"/>
      <c r="AO1097" s="79"/>
      <c r="AP1097" s="79"/>
      <c r="AQ1097" s="79"/>
      <c r="AR1097" s="79"/>
      <c r="AS1097" s="79"/>
      <c r="AT1097" s="79"/>
      <c r="AU1097" s="79"/>
      <c r="AV1097" s="80"/>
      <c r="BC1097" s="74"/>
      <c r="BD1097" s="74"/>
      <c r="BE1097" s="74"/>
      <c r="BF1097" s="74"/>
      <c r="BI1097" s="74"/>
      <c r="BJ1097" s="74"/>
      <c r="BK1097" s="74"/>
      <c r="BL1097" s="74"/>
      <c r="BM1097" s="74"/>
      <c r="BN1097" s="74"/>
      <c r="BO1097" s="74"/>
      <c r="BP1097" s="74"/>
    </row>
    <row r="1098" spans="24:168">
      <c r="X1098" s="75"/>
      <c r="Z1098" s="75"/>
      <c r="AA1098" s="75"/>
      <c r="AB1098" s="75"/>
      <c r="AC1098" s="75"/>
      <c r="AD1098" s="75"/>
      <c r="AE1098" s="75"/>
      <c r="AF1098" s="79"/>
      <c r="AG1098" s="79"/>
      <c r="AH1098" s="79"/>
      <c r="AI1098" s="79"/>
      <c r="AJ1098" s="79"/>
      <c r="AK1098" s="79"/>
      <c r="AL1098" s="79"/>
      <c r="AM1098" s="79"/>
      <c r="AN1098" s="79"/>
      <c r="AO1098" s="79"/>
      <c r="AP1098" s="79"/>
      <c r="AQ1098" s="79"/>
      <c r="AR1098" s="79"/>
      <c r="AS1098" s="79"/>
      <c r="AT1098" s="79"/>
      <c r="AU1098" s="79"/>
      <c r="AV1098" s="80"/>
      <c r="BC1098" s="74"/>
      <c r="BD1098" s="74"/>
      <c r="BE1098" s="74"/>
      <c r="BF1098" s="74"/>
      <c r="BI1098" s="74"/>
      <c r="BJ1098" s="74"/>
      <c r="BK1098" s="74"/>
      <c r="BL1098" s="74"/>
      <c r="BM1098" s="74"/>
      <c r="BN1098" s="74"/>
      <c r="BO1098" s="74"/>
      <c r="BP1098" s="74"/>
    </row>
    <row r="1099" spans="24:168">
      <c r="X1099" s="75"/>
      <c r="Z1099" s="75"/>
      <c r="AA1099" s="75"/>
      <c r="AB1099" s="75"/>
      <c r="AC1099" s="75"/>
      <c r="AD1099" s="75"/>
      <c r="AE1099" s="75"/>
      <c r="AF1099" s="79"/>
      <c r="AG1099" s="79"/>
      <c r="AH1099" s="79"/>
      <c r="AI1099" s="79"/>
      <c r="AJ1099" s="79"/>
      <c r="AK1099" s="79"/>
      <c r="AL1099" s="79"/>
      <c r="AM1099" s="79"/>
      <c r="AN1099" s="79"/>
      <c r="AO1099" s="79"/>
      <c r="AP1099" s="79"/>
      <c r="AQ1099" s="79"/>
      <c r="AR1099" s="79"/>
      <c r="AS1099" s="79"/>
      <c r="AT1099" s="79"/>
      <c r="AU1099" s="79"/>
      <c r="AV1099" s="80"/>
      <c r="BC1099" s="74"/>
      <c r="BD1099" s="74"/>
      <c r="BE1099" s="74"/>
      <c r="BF1099" s="74"/>
      <c r="BI1099" s="74"/>
      <c r="BJ1099" s="74"/>
      <c r="BK1099" s="74"/>
      <c r="BL1099" s="74"/>
      <c r="BM1099" s="74"/>
      <c r="BN1099" s="74"/>
      <c r="BO1099" s="74"/>
      <c r="BP1099" s="74"/>
    </row>
    <row r="1100" spans="24:168">
      <c r="X1100" s="75"/>
      <c r="Z1100" s="75"/>
      <c r="AA1100" s="75"/>
      <c r="AB1100" s="75"/>
      <c r="AC1100" s="75"/>
      <c r="AD1100" s="75"/>
      <c r="AE1100" s="75"/>
      <c r="AF1100" s="79"/>
      <c r="AG1100" s="79"/>
      <c r="AH1100" s="79"/>
      <c r="AI1100" s="79"/>
      <c r="AJ1100" s="79"/>
      <c r="AK1100" s="79"/>
      <c r="AL1100" s="79"/>
      <c r="AM1100" s="79"/>
      <c r="AN1100" s="79"/>
      <c r="AO1100" s="79"/>
      <c r="AP1100" s="79"/>
      <c r="AQ1100" s="79"/>
      <c r="AR1100" s="79"/>
      <c r="AS1100" s="79"/>
      <c r="AT1100" s="79"/>
      <c r="AU1100" s="79"/>
      <c r="AV1100" s="80"/>
      <c r="BC1100" s="74"/>
      <c r="BD1100" s="74"/>
      <c r="BE1100" s="74"/>
      <c r="BF1100" s="74"/>
      <c r="BI1100" s="74"/>
      <c r="BJ1100" s="74"/>
      <c r="BK1100" s="74"/>
      <c r="BL1100" s="74"/>
      <c r="BM1100" s="74"/>
      <c r="BN1100" s="74"/>
      <c r="BO1100" s="74"/>
      <c r="BP1100" s="74"/>
    </row>
    <row r="1101" spans="24:168">
      <c r="X1101" s="75"/>
      <c r="Z1101" s="75"/>
      <c r="AA1101" s="75"/>
      <c r="AB1101" s="75"/>
      <c r="AC1101" s="75"/>
      <c r="AD1101" s="75"/>
      <c r="AE1101" s="75"/>
      <c r="AF1101" s="79"/>
      <c r="AG1101" s="79"/>
      <c r="AH1101" s="79"/>
      <c r="AI1101" s="79"/>
      <c r="AJ1101" s="79"/>
      <c r="AK1101" s="79"/>
      <c r="AL1101" s="79"/>
      <c r="AM1101" s="79"/>
      <c r="AN1101" s="79"/>
      <c r="AO1101" s="79"/>
      <c r="AP1101" s="79"/>
      <c r="AQ1101" s="79"/>
      <c r="AR1101" s="79"/>
      <c r="AS1101" s="79"/>
      <c r="AT1101" s="79"/>
      <c r="AU1101" s="79"/>
      <c r="AV1101" s="80"/>
      <c r="BC1101" s="74"/>
      <c r="BD1101" s="74"/>
      <c r="BE1101" s="74"/>
      <c r="BF1101" s="74"/>
      <c r="BI1101" s="74"/>
      <c r="BJ1101" s="74"/>
      <c r="BK1101" s="74"/>
      <c r="BL1101" s="74"/>
      <c r="BM1101" s="74"/>
      <c r="BN1101" s="74"/>
      <c r="BO1101" s="74"/>
      <c r="BP1101" s="74"/>
    </row>
    <row r="1102" spans="24:168">
      <c r="X1102" s="75"/>
      <c r="Z1102" s="75"/>
      <c r="AA1102" s="75"/>
      <c r="AB1102" s="75"/>
      <c r="AC1102" s="75"/>
      <c r="AD1102" s="75"/>
      <c r="AE1102" s="75"/>
      <c r="AF1102" s="79"/>
      <c r="AG1102" s="79"/>
      <c r="AH1102" s="79"/>
      <c r="AI1102" s="79"/>
      <c r="AJ1102" s="79"/>
      <c r="AK1102" s="79"/>
      <c r="AL1102" s="79"/>
      <c r="AM1102" s="79"/>
      <c r="AN1102" s="79"/>
      <c r="AO1102" s="79"/>
      <c r="AP1102" s="79"/>
      <c r="AQ1102" s="79"/>
      <c r="AR1102" s="79"/>
      <c r="AS1102" s="79"/>
      <c r="AT1102" s="79"/>
      <c r="AU1102" s="79"/>
      <c r="AV1102" s="80"/>
      <c r="BC1102" s="74"/>
      <c r="BD1102" s="74"/>
      <c r="BE1102" s="74"/>
      <c r="BF1102" s="74"/>
      <c r="BI1102" s="74"/>
      <c r="BJ1102" s="74"/>
      <c r="BK1102" s="74"/>
      <c r="BL1102" s="74"/>
      <c r="BM1102" s="74"/>
      <c r="BN1102" s="74"/>
      <c r="BO1102" s="74"/>
      <c r="BP1102" s="74"/>
    </row>
    <row r="1103" spans="24:168">
      <c r="X1103" s="75"/>
      <c r="Z1103" s="75"/>
      <c r="AA1103" s="75"/>
      <c r="AB1103" s="75"/>
      <c r="AC1103" s="75"/>
      <c r="AD1103" s="75"/>
      <c r="AE1103" s="75"/>
      <c r="AF1103" s="79"/>
      <c r="AG1103" s="79"/>
      <c r="AH1103" s="79"/>
      <c r="AI1103" s="79"/>
      <c r="AJ1103" s="79"/>
      <c r="AK1103" s="79"/>
      <c r="AL1103" s="79"/>
      <c r="AM1103" s="79"/>
      <c r="AN1103" s="79"/>
      <c r="AO1103" s="79"/>
      <c r="AP1103" s="79"/>
      <c r="AQ1103" s="79"/>
      <c r="AR1103" s="79"/>
      <c r="AS1103" s="79"/>
      <c r="AT1103" s="79"/>
      <c r="AU1103" s="79"/>
      <c r="AV1103" s="80"/>
      <c r="BC1103" s="74"/>
      <c r="BD1103" s="74"/>
      <c r="BE1103" s="74"/>
      <c r="BF1103" s="74"/>
      <c r="BI1103" s="74"/>
      <c r="BJ1103" s="74"/>
      <c r="BK1103" s="74"/>
      <c r="BL1103" s="74"/>
      <c r="BM1103" s="74"/>
      <c r="BN1103" s="74"/>
      <c r="BO1103" s="74"/>
      <c r="BP1103" s="74"/>
    </row>
    <row r="1104" spans="24:168">
      <c r="X1104" s="75"/>
      <c r="Z1104" s="75"/>
      <c r="AA1104" s="75"/>
      <c r="AB1104" s="75"/>
      <c r="AC1104" s="75"/>
      <c r="AD1104" s="75"/>
      <c r="AE1104" s="75"/>
      <c r="AF1104" s="79"/>
      <c r="AG1104" s="79"/>
      <c r="AH1104" s="79"/>
      <c r="AI1104" s="79"/>
      <c r="AJ1104" s="79"/>
      <c r="AK1104" s="79"/>
      <c r="AL1104" s="79"/>
      <c r="AM1104" s="79"/>
      <c r="AN1104" s="79"/>
      <c r="AO1104" s="79"/>
      <c r="AP1104" s="79"/>
      <c r="AQ1104" s="79"/>
      <c r="AR1104" s="79"/>
      <c r="AS1104" s="79"/>
      <c r="AT1104" s="79"/>
      <c r="AU1104" s="79"/>
      <c r="AV1104" s="80"/>
      <c r="BC1104" s="74"/>
      <c r="BD1104" s="74"/>
      <c r="BE1104" s="74"/>
      <c r="BF1104" s="74"/>
      <c r="BI1104" s="74"/>
      <c r="BJ1104" s="74"/>
      <c r="BK1104" s="74"/>
      <c r="BL1104" s="74"/>
      <c r="BM1104" s="74"/>
      <c r="BN1104" s="74"/>
      <c r="BO1104" s="74"/>
      <c r="BP1104" s="74"/>
    </row>
    <row r="1105" spans="24:68">
      <c r="X1105" s="75"/>
      <c r="Z1105" s="75"/>
      <c r="AA1105" s="75"/>
      <c r="AB1105" s="75"/>
      <c r="AC1105" s="75"/>
      <c r="AD1105" s="75"/>
      <c r="AE1105" s="75"/>
      <c r="AF1105" s="79"/>
      <c r="AG1105" s="79"/>
      <c r="AH1105" s="79"/>
      <c r="AI1105" s="79"/>
      <c r="AJ1105" s="79"/>
      <c r="AK1105" s="79"/>
      <c r="AL1105" s="79"/>
      <c r="AM1105" s="79"/>
      <c r="AN1105" s="79"/>
      <c r="AO1105" s="79"/>
      <c r="AP1105" s="79"/>
      <c r="AQ1105" s="79"/>
      <c r="AR1105" s="79"/>
      <c r="AS1105" s="79"/>
      <c r="AT1105" s="79"/>
      <c r="AU1105" s="79"/>
      <c r="AV1105" s="80"/>
      <c r="BC1105" s="74"/>
      <c r="BD1105" s="74"/>
      <c r="BE1105" s="74"/>
      <c r="BF1105" s="74"/>
      <c r="BI1105" s="74"/>
      <c r="BJ1105" s="74"/>
      <c r="BK1105" s="74"/>
      <c r="BL1105" s="74"/>
      <c r="BM1105" s="74"/>
      <c r="BN1105" s="74"/>
      <c r="BO1105" s="74"/>
      <c r="BP1105" s="74"/>
    </row>
    <row r="1106" spans="24:68">
      <c r="X1106" s="75"/>
      <c r="Z1106" s="75"/>
      <c r="AA1106" s="75"/>
      <c r="AB1106" s="75"/>
      <c r="AC1106" s="75"/>
      <c r="AD1106" s="75"/>
      <c r="AE1106" s="75"/>
      <c r="AF1106" s="79"/>
      <c r="AG1106" s="79"/>
      <c r="AH1106" s="79"/>
      <c r="AI1106" s="79"/>
      <c r="AJ1106" s="79"/>
      <c r="AK1106" s="79"/>
      <c r="AL1106" s="79"/>
      <c r="AM1106" s="79"/>
      <c r="AN1106" s="79"/>
      <c r="AO1106" s="79"/>
      <c r="AP1106" s="79"/>
      <c r="AQ1106" s="79"/>
      <c r="AR1106" s="79"/>
      <c r="AS1106" s="79"/>
      <c r="AT1106" s="79"/>
      <c r="AU1106" s="79"/>
      <c r="AV1106" s="80"/>
      <c r="BC1106" s="74"/>
      <c r="BD1106" s="74"/>
      <c r="BE1106" s="74"/>
      <c r="BF1106" s="74"/>
      <c r="BI1106" s="74"/>
      <c r="BJ1106" s="74"/>
      <c r="BK1106" s="74"/>
      <c r="BL1106" s="74"/>
      <c r="BM1106" s="74"/>
      <c r="BN1106" s="74"/>
      <c r="BO1106" s="74"/>
      <c r="BP1106" s="74"/>
    </row>
    <row r="1107" spans="24:68">
      <c r="X1107" s="75"/>
      <c r="Z1107" s="75"/>
      <c r="AA1107" s="75"/>
      <c r="AB1107" s="75"/>
      <c r="AC1107" s="75"/>
      <c r="AD1107" s="75"/>
      <c r="AE1107" s="75"/>
      <c r="AF1107" s="79"/>
      <c r="AG1107" s="79"/>
      <c r="AH1107" s="79"/>
      <c r="AI1107" s="79"/>
      <c r="AJ1107" s="79"/>
      <c r="AK1107" s="79"/>
      <c r="AL1107" s="79"/>
      <c r="AM1107" s="79"/>
      <c r="AN1107" s="79"/>
      <c r="AO1107" s="79"/>
      <c r="AP1107" s="79"/>
      <c r="AQ1107" s="79"/>
      <c r="AR1107" s="79"/>
      <c r="AS1107" s="79"/>
      <c r="AT1107" s="79"/>
      <c r="AU1107" s="79"/>
      <c r="BC1107" s="74"/>
      <c r="BD1107" s="74"/>
      <c r="BE1107" s="74"/>
      <c r="BF1107" s="74"/>
      <c r="BI1107" s="74"/>
      <c r="BJ1107" s="74"/>
      <c r="BK1107" s="74"/>
      <c r="BL1107" s="74"/>
      <c r="BM1107" s="74"/>
      <c r="BN1107" s="74"/>
      <c r="BO1107" s="74"/>
      <c r="BP1107" s="74"/>
    </row>
    <row r="1108" spans="24:68">
      <c r="X1108" s="75"/>
      <c r="Z1108" s="75"/>
      <c r="AA1108" s="75"/>
      <c r="AB1108" s="75"/>
      <c r="AC1108" s="75"/>
      <c r="AD1108" s="75"/>
      <c r="AE1108" s="75"/>
      <c r="AF1108" s="79"/>
      <c r="AG1108" s="79"/>
      <c r="AH1108" s="79"/>
      <c r="AI1108" s="79"/>
      <c r="AJ1108" s="79"/>
      <c r="AK1108" s="79"/>
      <c r="AL1108" s="79"/>
      <c r="AM1108" s="79"/>
      <c r="AN1108" s="79"/>
      <c r="AO1108" s="79"/>
      <c r="AP1108" s="79"/>
      <c r="AQ1108" s="79"/>
      <c r="AR1108" s="79"/>
      <c r="AS1108" s="79"/>
      <c r="AT1108" s="79"/>
      <c r="AU1108" s="79"/>
      <c r="BC1108" s="74"/>
      <c r="BD1108" s="74"/>
      <c r="BE1108" s="74"/>
      <c r="BF1108" s="74"/>
      <c r="BI1108" s="74"/>
      <c r="BN1108" s="74"/>
      <c r="BO1108" s="74"/>
      <c r="BP1108" s="74"/>
    </row>
    <row r="1109" spans="24:68">
      <c r="X1109" s="75"/>
      <c r="Z1109" s="75"/>
      <c r="AA1109" s="75"/>
      <c r="AB1109" s="75"/>
      <c r="AC1109" s="75"/>
      <c r="AD1109" s="75"/>
      <c r="AE1109" s="75"/>
      <c r="AF1109" s="79"/>
      <c r="AG1109" s="79"/>
      <c r="AH1109" s="79"/>
      <c r="AI1109" s="79"/>
      <c r="AJ1109" s="79"/>
      <c r="AK1109" s="79"/>
      <c r="AL1109" s="79"/>
      <c r="AM1109" s="79"/>
      <c r="AN1109" s="79"/>
      <c r="AO1109" s="79"/>
      <c r="AP1109" s="79"/>
      <c r="AQ1109" s="79"/>
      <c r="AR1109" s="79"/>
      <c r="AS1109" s="79"/>
      <c r="AT1109" s="79"/>
      <c r="AU1109" s="79"/>
      <c r="BN1109" s="74"/>
      <c r="BO1109" s="74"/>
      <c r="BP1109" s="74"/>
    </row>
    <row r="1110" spans="24:68">
      <c r="X1110" s="75"/>
      <c r="Z1110" s="75"/>
      <c r="AA1110" s="75"/>
      <c r="AB1110" s="75"/>
      <c r="AC1110" s="75"/>
      <c r="AD1110" s="75"/>
      <c r="AE1110" s="75"/>
      <c r="AF1110" s="79"/>
      <c r="AG1110" s="79"/>
      <c r="AH1110" s="79"/>
      <c r="AI1110" s="79"/>
      <c r="AJ1110" s="79"/>
      <c r="AK1110" s="79"/>
      <c r="AL1110" s="79"/>
      <c r="AM1110" s="79"/>
      <c r="AN1110" s="79"/>
      <c r="AO1110" s="79"/>
      <c r="AP1110" s="79"/>
      <c r="AQ1110" s="79"/>
      <c r="AR1110" s="79"/>
      <c r="AS1110" s="79"/>
      <c r="AT1110" s="79"/>
      <c r="AU1110" s="79"/>
      <c r="BN1110" s="74"/>
      <c r="BO1110" s="74"/>
      <c r="BP1110" s="74"/>
    </row>
    <row r="1111" spans="24:68">
      <c r="X1111" s="75"/>
      <c r="Z1111" s="75"/>
      <c r="AA1111" s="75"/>
      <c r="AB1111" s="75"/>
      <c r="AC1111" s="75"/>
      <c r="AD1111" s="75"/>
      <c r="AE1111" s="75"/>
      <c r="AF1111" s="79"/>
      <c r="AG1111" s="79"/>
      <c r="AH1111" s="79"/>
      <c r="AI1111" s="79"/>
      <c r="AJ1111" s="79"/>
      <c r="AK1111" s="79"/>
      <c r="AL1111" s="79"/>
      <c r="AM1111" s="79"/>
      <c r="AN1111" s="79"/>
      <c r="AO1111" s="79"/>
      <c r="AP1111" s="79"/>
      <c r="AQ1111" s="79"/>
      <c r="AR1111" s="79"/>
      <c r="AS1111" s="79"/>
      <c r="AT1111" s="79"/>
      <c r="AU1111" s="79"/>
      <c r="BO1111" s="74"/>
      <c r="BP1111" s="74"/>
    </row>
    <row r="1112" spans="24:68">
      <c r="X1112" s="75"/>
      <c r="Z1112" s="75"/>
      <c r="AA1112" s="75"/>
      <c r="AB1112" s="75"/>
      <c r="AC1112" s="75"/>
      <c r="AD1112" s="75"/>
      <c r="AE1112" s="75"/>
      <c r="AF1112" s="79"/>
      <c r="AG1112" s="79"/>
      <c r="AH1112" s="79"/>
      <c r="AI1112" s="79"/>
      <c r="AJ1112" s="79"/>
      <c r="AK1112" s="79"/>
      <c r="AL1112" s="79"/>
      <c r="AM1112" s="79"/>
      <c r="AN1112" s="79"/>
      <c r="AO1112" s="79"/>
      <c r="AP1112" s="79"/>
      <c r="AQ1112" s="79"/>
      <c r="AR1112" s="79"/>
      <c r="AS1112" s="79"/>
      <c r="AT1112" s="79"/>
      <c r="AU1112" s="79"/>
    </row>
    <row r="1113" spans="24:68">
      <c r="X1113" s="75"/>
      <c r="Z1113" s="75"/>
      <c r="AA1113" s="75"/>
      <c r="AB1113" s="75"/>
      <c r="AC1113" s="75"/>
      <c r="AD1113" s="75"/>
      <c r="AE1113" s="75"/>
      <c r="AF1113" s="79"/>
      <c r="AG1113" s="79"/>
      <c r="AH1113" s="79"/>
      <c r="AI1113" s="79"/>
      <c r="AJ1113" s="79"/>
      <c r="AK1113" s="79"/>
      <c r="AL1113" s="79"/>
      <c r="AM1113" s="79"/>
      <c r="AN1113" s="79"/>
      <c r="AO1113" s="79"/>
      <c r="AP1113" s="79"/>
      <c r="AQ1113" s="79"/>
      <c r="AR1113" s="79"/>
      <c r="AS1113" s="79"/>
      <c r="AT1113" s="79"/>
      <c r="AU1113" s="79"/>
    </row>
    <row r="1114" spans="24:68">
      <c r="X1114" s="75"/>
      <c r="Z1114" s="75"/>
      <c r="AA1114" s="75"/>
      <c r="AB1114" s="75"/>
      <c r="AC1114" s="75"/>
      <c r="AD1114" s="75"/>
      <c r="AE1114" s="75"/>
      <c r="AF1114" s="79"/>
      <c r="AG1114" s="79"/>
      <c r="AH1114" s="79"/>
      <c r="AI1114" s="79"/>
      <c r="AJ1114" s="79"/>
      <c r="AK1114" s="79"/>
      <c r="AL1114" s="79"/>
      <c r="AM1114" s="79"/>
      <c r="AN1114" s="79"/>
      <c r="AO1114" s="79"/>
      <c r="AP1114" s="79"/>
      <c r="AQ1114" s="79"/>
      <c r="AR1114" s="79"/>
      <c r="AS1114" s="79"/>
      <c r="AT1114" s="79"/>
      <c r="AU1114" s="79"/>
    </row>
    <row r="1115" spans="24:68">
      <c r="X1115" s="75"/>
      <c r="Z1115" s="75"/>
      <c r="AA1115" s="75"/>
      <c r="AB1115" s="75"/>
      <c r="AC1115" s="75"/>
      <c r="AD1115" s="75"/>
      <c r="AE1115" s="75"/>
      <c r="AF1115" s="79"/>
      <c r="AG1115" s="79"/>
      <c r="AH1115" s="79"/>
      <c r="AI1115" s="79"/>
      <c r="AJ1115" s="79"/>
      <c r="AK1115" s="79"/>
      <c r="AL1115" s="79"/>
      <c r="AM1115" s="79"/>
      <c r="AN1115" s="79"/>
      <c r="AO1115" s="79"/>
      <c r="AP1115" s="79"/>
      <c r="AQ1115" s="79"/>
      <c r="AR1115" s="79"/>
      <c r="AS1115" s="79"/>
      <c r="AT1115" s="79"/>
      <c r="AU1115" s="79"/>
    </row>
    <row r="1116" spans="24:68">
      <c r="X1116" s="75"/>
      <c r="Z1116" s="75"/>
      <c r="AA1116" s="75"/>
      <c r="AB1116" s="75"/>
      <c r="AC1116" s="75"/>
      <c r="AD1116" s="75"/>
      <c r="AE1116" s="75"/>
      <c r="AF1116" s="79"/>
      <c r="AG1116" s="79"/>
      <c r="AH1116" s="79"/>
      <c r="AI1116" s="79"/>
      <c r="AJ1116" s="79"/>
      <c r="AK1116" s="79"/>
      <c r="AL1116" s="79"/>
      <c r="AM1116" s="79"/>
      <c r="AN1116" s="79"/>
      <c r="AO1116" s="79"/>
      <c r="AP1116" s="79"/>
      <c r="AQ1116" s="79"/>
      <c r="AR1116" s="79"/>
      <c r="AS1116" s="79"/>
      <c r="AT1116" s="79"/>
      <c r="AU1116" s="79"/>
    </row>
    <row r="1117" spans="24:68">
      <c r="X1117" s="75"/>
      <c r="Z1117" s="75"/>
      <c r="AA1117" s="75"/>
      <c r="AB1117" s="75"/>
      <c r="AC1117" s="75"/>
      <c r="AD1117" s="75"/>
      <c r="AE1117" s="75"/>
      <c r="AF1117" s="79"/>
      <c r="AG1117" s="79"/>
      <c r="AH1117" s="79"/>
      <c r="AI1117" s="79"/>
      <c r="AJ1117" s="79"/>
      <c r="AK1117" s="79"/>
      <c r="AL1117" s="79"/>
      <c r="AM1117" s="79"/>
      <c r="AN1117" s="79"/>
      <c r="AO1117" s="79"/>
      <c r="AP1117" s="79"/>
      <c r="AQ1117" s="79"/>
      <c r="AR1117" s="79"/>
      <c r="AS1117" s="79"/>
      <c r="AT1117" s="79"/>
      <c r="AU1117" s="79"/>
    </row>
    <row r="1118" spans="24:68">
      <c r="X1118" s="75"/>
      <c r="Z1118" s="75"/>
      <c r="AA1118" s="75"/>
      <c r="AB1118" s="75"/>
      <c r="AC1118" s="75"/>
      <c r="AD1118" s="75"/>
      <c r="AE1118" s="75"/>
      <c r="AF1118" s="79"/>
      <c r="AG1118" s="79"/>
      <c r="AH1118" s="79"/>
      <c r="AI1118" s="79"/>
      <c r="AJ1118" s="79"/>
      <c r="AK1118" s="79"/>
      <c r="AL1118" s="79"/>
      <c r="AM1118" s="79"/>
      <c r="AN1118" s="79"/>
      <c r="AO1118" s="79"/>
      <c r="AP1118" s="79"/>
      <c r="AQ1118" s="79"/>
      <c r="AR1118" s="79"/>
      <c r="AS1118" s="79"/>
      <c r="AT1118" s="79"/>
      <c r="AU1118" s="79"/>
    </row>
    <row r="1119" spans="24:68">
      <c r="X1119" s="75"/>
      <c r="Z1119" s="75"/>
      <c r="AA1119" s="75"/>
      <c r="AB1119" s="75"/>
      <c r="AC1119" s="75"/>
      <c r="AD1119" s="75"/>
      <c r="AE1119" s="75"/>
      <c r="AF1119" s="79"/>
      <c r="AG1119" s="79"/>
      <c r="AH1119" s="79"/>
      <c r="AI1119" s="79"/>
      <c r="AJ1119" s="79"/>
      <c r="AK1119" s="79"/>
      <c r="AL1119" s="79"/>
      <c r="AM1119" s="79"/>
      <c r="AN1119" s="79"/>
      <c r="AO1119" s="79"/>
      <c r="AP1119" s="79"/>
      <c r="AQ1119" s="79"/>
      <c r="AR1119" s="79"/>
      <c r="AS1119" s="79"/>
      <c r="AT1119" s="79"/>
      <c r="AU1119" s="79"/>
    </row>
    <row r="1120" spans="24:68">
      <c r="X1120" s="75"/>
      <c r="Z1120" s="75"/>
      <c r="AA1120" s="75"/>
      <c r="AB1120" s="75"/>
      <c r="AC1120" s="75"/>
      <c r="AD1120" s="75"/>
      <c r="AE1120" s="75"/>
      <c r="AF1120" s="79"/>
      <c r="AG1120" s="79"/>
      <c r="AH1120" s="79"/>
      <c r="AI1120" s="79"/>
      <c r="AJ1120" s="79"/>
      <c r="AK1120" s="79"/>
      <c r="AL1120" s="79"/>
      <c r="AM1120" s="79"/>
      <c r="AN1120" s="79"/>
      <c r="AO1120" s="79"/>
      <c r="AP1120" s="79"/>
      <c r="AQ1120" s="79"/>
      <c r="AR1120" s="79"/>
      <c r="AS1120" s="79"/>
      <c r="AT1120" s="79"/>
      <c r="AU1120" s="79"/>
    </row>
    <row r="1121" spans="24:47">
      <c r="X1121" s="75"/>
      <c r="Z1121" s="75"/>
      <c r="AA1121" s="75"/>
      <c r="AB1121" s="75"/>
      <c r="AC1121" s="75"/>
      <c r="AD1121" s="75"/>
      <c r="AE1121" s="75"/>
      <c r="AF1121" s="79"/>
      <c r="AG1121" s="79"/>
      <c r="AH1121" s="79"/>
      <c r="AI1121" s="79"/>
      <c r="AJ1121" s="79"/>
      <c r="AK1121" s="79"/>
      <c r="AL1121" s="79"/>
      <c r="AM1121" s="79"/>
      <c r="AN1121" s="79"/>
      <c r="AO1121" s="79"/>
      <c r="AP1121" s="79"/>
      <c r="AQ1121" s="79"/>
      <c r="AR1121" s="79"/>
      <c r="AS1121" s="79"/>
      <c r="AT1121" s="79"/>
      <c r="AU1121" s="79"/>
    </row>
    <row r="1122" spans="24:47">
      <c r="X1122" s="75"/>
      <c r="Z1122" s="75"/>
      <c r="AA1122" s="75"/>
      <c r="AB1122" s="75"/>
      <c r="AC1122" s="75"/>
      <c r="AD1122" s="75"/>
      <c r="AE1122" s="75"/>
      <c r="AF1122" s="79"/>
      <c r="AG1122" s="79"/>
      <c r="AH1122" s="79"/>
      <c r="AI1122" s="79"/>
      <c r="AJ1122" s="79"/>
      <c r="AK1122" s="79"/>
      <c r="AL1122" s="79"/>
      <c r="AM1122" s="79"/>
      <c r="AN1122" s="79"/>
      <c r="AO1122" s="79"/>
      <c r="AP1122" s="79"/>
      <c r="AQ1122" s="79"/>
      <c r="AR1122" s="79"/>
      <c r="AS1122" s="79"/>
      <c r="AT1122" s="79"/>
      <c r="AU1122" s="79"/>
    </row>
    <row r="1123" spans="24:47">
      <c r="X1123" s="75"/>
      <c r="Z1123" s="75"/>
      <c r="AA1123" s="75"/>
      <c r="AB1123" s="75"/>
      <c r="AC1123" s="75"/>
      <c r="AD1123" s="75"/>
      <c r="AE1123" s="75"/>
      <c r="AF1123" s="79"/>
      <c r="AG1123" s="79"/>
      <c r="AH1123" s="79"/>
      <c r="AI1123" s="79"/>
      <c r="AJ1123" s="79"/>
      <c r="AK1123" s="79"/>
      <c r="AM1123" s="79"/>
      <c r="AN1123" s="79"/>
      <c r="AO1123" s="79"/>
      <c r="AP1123" s="79"/>
      <c r="AQ1123" s="79"/>
      <c r="AR1123" s="79"/>
      <c r="AS1123" s="79"/>
      <c r="AT1123" s="79"/>
      <c r="AU1123" s="79"/>
    </row>
    <row r="1124" spans="24:47">
      <c r="X1124" s="75"/>
      <c r="Z1124" s="75"/>
      <c r="AA1124" s="75"/>
      <c r="AB1124" s="75"/>
      <c r="AC1124" s="75"/>
      <c r="AD1124" s="75"/>
      <c r="AE1124" s="75"/>
      <c r="AF1124" s="79"/>
      <c r="AG1124" s="79"/>
      <c r="AH1124" s="79"/>
      <c r="AI1124" s="79"/>
      <c r="AJ1124" s="79"/>
      <c r="AK1124" s="79"/>
      <c r="AM1124" s="79"/>
      <c r="AN1124" s="79"/>
      <c r="AO1124" s="79"/>
      <c r="AP1124" s="79"/>
      <c r="AQ1124" s="79"/>
      <c r="AR1124" s="79"/>
      <c r="AS1124" s="79"/>
      <c r="AT1124" s="79"/>
      <c r="AU1124" s="79"/>
    </row>
    <row r="1125" spans="24:47">
      <c r="AM1125" s="79"/>
      <c r="AN1125" s="79"/>
      <c r="AO1125" s="79"/>
      <c r="AP1125" s="79"/>
      <c r="AQ1125" s="79"/>
      <c r="AR1125" s="79"/>
      <c r="AS1125" s="79"/>
      <c r="AT1125" s="79"/>
      <c r="AU1125" s="79"/>
    </row>
    <row r="1126" spans="24:47">
      <c r="AM1126" s="79"/>
      <c r="AN1126" s="79"/>
      <c r="AO1126" s="79"/>
      <c r="AP1126" s="79"/>
      <c r="AQ1126" s="79"/>
      <c r="AR1126" s="79"/>
      <c r="AS1126" s="79"/>
    </row>
    <row r="1127" spans="24:47">
      <c r="AM1127" s="79"/>
      <c r="AN1127" s="79"/>
      <c r="AO1127" s="79"/>
      <c r="AP1127" s="79"/>
      <c r="AQ1127" s="79"/>
      <c r="AR1127" s="79"/>
      <c r="AS1127" s="79"/>
    </row>
    <row r="1128" spans="24:47">
      <c r="AM1128" s="79"/>
      <c r="AN1128" s="79"/>
      <c r="AO1128" s="79"/>
      <c r="AP1128" s="79"/>
      <c r="AQ1128" s="79"/>
      <c r="AR1128" s="79"/>
      <c r="AS1128" s="79"/>
    </row>
    <row r="1129" spans="24:47">
      <c r="AM1129" s="79"/>
      <c r="AN1129" s="79"/>
      <c r="AO1129" s="79"/>
      <c r="AP1129" s="79"/>
      <c r="AQ1129" s="79"/>
      <c r="AR1129" s="79"/>
      <c r="AS1129" s="79"/>
    </row>
    <row r="1130" spans="24:47">
      <c r="AM1130" s="79"/>
      <c r="AN1130" s="79"/>
      <c r="AO1130" s="79"/>
      <c r="AP1130" s="79"/>
      <c r="AQ1130" s="79"/>
      <c r="AR1130" s="79"/>
      <c r="AS1130" s="79"/>
    </row>
    <row r="1131" spans="24:47">
      <c r="AM1131" s="79"/>
      <c r="AN1131" s="79"/>
      <c r="AO1131" s="79"/>
      <c r="AP1131" s="79"/>
      <c r="AQ1131" s="79"/>
      <c r="AR1131" s="79"/>
    </row>
    <row r="1132" spans="24:47">
      <c r="AM1132" s="79"/>
      <c r="AN1132" s="79"/>
      <c r="AO1132" s="79"/>
      <c r="AP1132" s="79"/>
      <c r="AQ1132" s="79"/>
      <c r="AR1132" s="79"/>
    </row>
    <row r="1133" spans="24:47">
      <c r="AM1133" s="79"/>
      <c r="AN1133" s="79"/>
      <c r="AO1133" s="79"/>
      <c r="AP1133" s="79"/>
      <c r="AQ1133" s="79"/>
      <c r="AR1133" s="79"/>
    </row>
    <row r="1134" spans="24:47">
      <c r="AR1134" s="79"/>
    </row>
    <row r="1135" spans="24:47">
      <c r="AR1135" s="79"/>
    </row>
  </sheetData>
  <sortState xmlns:xlrd2="http://schemas.microsoft.com/office/spreadsheetml/2017/richdata2" ref="A8:IV15">
    <sortCondition descending="1" ref="G8:G15"/>
  </sortState>
  <mergeCells count="42">
    <mergeCell ref="DF2:DK3"/>
    <mergeCell ref="EJ2:EO3"/>
    <mergeCell ref="F4:G4"/>
    <mergeCell ref="Z2:AE3"/>
    <mergeCell ref="CN2:CS3"/>
    <mergeCell ref="ED2:EI3"/>
    <mergeCell ref="AX2:BC3"/>
    <mergeCell ref="CB2:CG3"/>
    <mergeCell ref="BJ2:BO3"/>
    <mergeCell ref="AF2:AK3"/>
    <mergeCell ref="DX2:EC3"/>
    <mergeCell ref="DR2:DW3"/>
    <mergeCell ref="DL2:DQ3"/>
    <mergeCell ref="BV2:CA3"/>
    <mergeCell ref="BD2:BI3"/>
    <mergeCell ref="BP2:BU3"/>
    <mergeCell ref="CZ2:DE3"/>
    <mergeCell ref="C2:D2"/>
    <mergeCell ref="B5:B7"/>
    <mergeCell ref="C4:D4"/>
    <mergeCell ref="B2:B3"/>
    <mergeCell ref="AR2:AW3"/>
    <mergeCell ref="AL2:AQ3"/>
    <mergeCell ref="H2:M3"/>
    <mergeCell ref="C3:D3"/>
    <mergeCell ref="C5:D5"/>
    <mergeCell ref="A2:A6"/>
    <mergeCell ref="CT2:CY3"/>
    <mergeCell ref="CH2:CM3"/>
    <mergeCell ref="F39:G39"/>
    <mergeCell ref="A1:G1"/>
    <mergeCell ref="N2:S3"/>
    <mergeCell ref="T2:Y3"/>
    <mergeCell ref="F2:G3"/>
    <mergeCell ref="C39:D39"/>
    <mergeCell ref="C6:D6"/>
    <mergeCell ref="F5:G5"/>
    <mergeCell ref="C37:D37"/>
    <mergeCell ref="B36:F36"/>
    <mergeCell ref="F38:G38"/>
    <mergeCell ref="F37:G37"/>
    <mergeCell ref="F6:G6"/>
  </mergeCells>
  <phoneticPr fontId="6" type="noConversion"/>
  <pageMargins left="0.75" right="0.75" top="1" bottom="1" header="0.5" footer="0.5"/>
  <pageSetup orientation="portrait" horizontalDpi="4294967292" verticalDpi="4294967292" r:id="rId1"/>
  <headerFooter alignWithMargins="0"/>
  <ignoredErrors>
    <ignoredError sqref="H6:CA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T71"/>
  <sheetViews>
    <sheetView topLeftCell="A4" zoomScale="80" zoomScaleNormal="80" workbookViewId="0">
      <selection activeCell="B25" sqref="B25"/>
    </sheetView>
  </sheetViews>
  <sheetFormatPr defaultColWidth="11.44140625" defaultRowHeight="18.600000000000001"/>
  <cols>
    <col min="1" max="1" width="16" style="62" customWidth="1"/>
    <col min="2" max="2" width="33.33203125" style="64" customWidth="1"/>
    <col min="3" max="3" width="3.5546875" style="207" customWidth="1"/>
    <col min="4" max="4" width="15.6640625" style="64" customWidth="1"/>
    <col min="5" max="5" width="30.88671875" customWidth="1"/>
    <col min="6" max="6" width="21" style="215" customWidth="1"/>
    <col min="12" max="12" width="4" style="204" customWidth="1"/>
    <col min="13" max="13" width="17.6640625" customWidth="1"/>
    <col min="14" max="14" width="18.88671875" customWidth="1"/>
    <col min="15" max="15" width="10.44140625" style="205" customWidth="1"/>
    <col min="16" max="16" width="18.6640625" customWidth="1"/>
    <col min="17" max="17" width="11.109375" style="205" customWidth="1"/>
  </cols>
  <sheetData>
    <row r="1" spans="1:20">
      <c r="A1" s="211" t="s">
        <v>326</v>
      </c>
      <c r="B1" s="212" t="s">
        <v>327</v>
      </c>
      <c r="D1" s="210" t="s">
        <v>326</v>
      </c>
      <c r="E1" s="210" t="s">
        <v>328</v>
      </c>
      <c r="F1" s="213"/>
      <c r="M1" t="s">
        <v>322</v>
      </c>
      <c r="N1" s="206" t="s">
        <v>325</v>
      </c>
      <c r="O1" s="205" t="s">
        <v>277</v>
      </c>
      <c r="P1" s="206" t="s">
        <v>325</v>
      </c>
      <c r="Q1" s="205" t="s">
        <v>323</v>
      </c>
      <c r="R1" t="s">
        <v>323</v>
      </c>
      <c r="S1" t="s">
        <v>277</v>
      </c>
      <c r="T1" t="s">
        <v>324</v>
      </c>
    </row>
    <row r="2" spans="1:20">
      <c r="A2" s="62" t="s">
        <v>330</v>
      </c>
      <c r="B2" s="219" t="s">
        <v>311</v>
      </c>
      <c r="C2" s="208"/>
      <c r="D2" s="66">
        <v>11</v>
      </c>
      <c r="E2" s="67" t="s">
        <v>286</v>
      </c>
      <c r="F2" s="213"/>
      <c r="M2" t="s">
        <v>278</v>
      </c>
      <c r="N2" t="s">
        <v>283</v>
      </c>
      <c r="O2" s="205">
        <v>5</v>
      </c>
      <c r="P2" t="s">
        <v>286</v>
      </c>
      <c r="Q2" s="205">
        <v>11</v>
      </c>
      <c r="S2">
        <v>250</v>
      </c>
    </row>
    <row r="3" spans="1:20">
      <c r="A3" s="66">
        <v>5</v>
      </c>
      <c r="B3" s="217" t="s">
        <v>283</v>
      </c>
      <c r="C3" s="208"/>
      <c r="D3" s="66">
        <v>24</v>
      </c>
      <c r="E3" s="67" t="s">
        <v>279</v>
      </c>
      <c r="F3" s="213"/>
      <c r="M3" t="s">
        <v>279</v>
      </c>
      <c r="N3" t="s">
        <v>290</v>
      </c>
      <c r="O3" s="205">
        <v>5</v>
      </c>
      <c r="P3" t="s">
        <v>279</v>
      </c>
      <c r="Q3" s="205">
        <v>24</v>
      </c>
      <c r="R3">
        <v>24</v>
      </c>
      <c r="S3">
        <v>24</v>
      </c>
    </row>
    <row r="4" spans="1:20">
      <c r="A4" s="66">
        <v>5</v>
      </c>
      <c r="B4" s="218" t="s">
        <v>290</v>
      </c>
      <c r="C4" s="208"/>
      <c r="D4" s="142">
        <v>27</v>
      </c>
      <c r="E4" s="143" t="s">
        <v>311</v>
      </c>
      <c r="F4" s="214"/>
      <c r="M4" t="s">
        <v>280</v>
      </c>
      <c r="N4" t="s">
        <v>308</v>
      </c>
      <c r="O4" s="205">
        <v>8</v>
      </c>
      <c r="P4" t="s">
        <v>311</v>
      </c>
      <c r="Q4" s="205">
        <v>27</v>
      </c>
      <c r="R4" t="s">
        <v>275</v>
      </c>
    </row>
    <row r="5" spans="1:20">
      <c r="A5" s="66">
        <v>8</v>
      </c>
      <c r="B5" s="218" t="s">
        <v>308</v>
      </c>
      <c r="C5" s="209"/>
      <c r="D5" s="66">
        <v>34</v>
      </c>
      <c r="E5" s="67" t="s">
        <v>315</v>
      </c>
      <c r="F5" s="213"/>
      <c r="M5" t="s">
        <v>281</v>
      </c>
      <c r="N5" t="s">
        <v>286</v>
      </c>
      <c r="O5" s="205">
        <v>11</v>
      </c>
      <c r="P5" t="s">
        <v>315</v>
      </c>
      <c r="Q5" s="205">
        <v>34</v>
      </c>
      <c r="S5">
        <v>20</v>
      </c>
    </row>
    <row r="6" spans="1:20">
      <c r="A6" s="142">
        <v>11</v>
      </c>
      <c r="B6" s="216" t="s">
        <v>286</v>
      </c>
      <c r="C6" s="208"/>
      <c r="D6" s="66">
        <v>55</v>
      </c>
      <c r="E6" s="67" t="s">
        <v>299</v>
      </c>
      <c r="F6" s="213"/>
      <c r="M6" t="s">
        <v>282</v>
      </c>
      <c r="N6" t="s">
        <v>284</v>
      </c>
      <c r="O6" s="205">
        <v>14</v>
      </c>
      <c r="P6" t="s">
        <v>299</v>
      </c>
      <c r="Q6" s="205">
        <v>55</v>
      </c>
      <c r="S6">
        <v>61</v>
      </c>
    </row>
    <row r="7" spans="1:20">
      <c r="A7" s="66">
        <v>14</v>
      </c>
      <c r="B7" s="217" t="s">
        <v>284</v>
      </c>
      <c r="C7" s="208"/>
      <c r="D7" s="66">
        <v>93</v>
      </c>
      <c r="E7" s="67" t="s">
        <v>290</v>
      </c>
      <c r="F7" s="213"/>
      <c r="M7" t="s">
        <v>283</v>
      </c>
      <c r="N7" t="s">
        <v>281</v>
      </c>
      <c r="O7" s="205">
        <v>20</v>
      </c>
      <c r="P7" t="s">
        <v>290</v>
      </c>
      <c r="Q7" s="205">
        <v>93</v>
      </c>
      <c r="S7">
        <v>5</v>
      </c>
    </row>
    <row r="8" spans="1:20">
      <c r="A8" s="66">
        <v>20</v>
      </c>
      <c r="B8" s="220" t="s">
        <v>281</v>
      </c>
      <c r="C8" s="208"/>
      <c r="D8" s="66">
        <v>144</v>
      </c>
      <c r="E8" s="67" t="s">
        <v>318</v>
      </c>
      <c r="F8" s="213"/>
      <c r="M8" t="s">
        <v>284</v>
      </c>
      <c r="N8" t="s">
        <v>279</v>
      </c>
      <c r="O8" s="205">
        <v>24</v>
      </c>
      <c r="P8" t="s">
        <v>318</v>
      </c>
      <c r="Q8" s="205">
        <v>144</v>
      </c>
      <c r="S8">
        <v>14</v>
      </c>
      <c r="T8">
        <v>14</v>
      </c>
    </row>
    <row r="9" spans="1:20">
      <c r="A9" s="66">
        <v>24</v>
      </c>
      <c r="B9" s="217" t="s">
        <v>279</v>
      </c>
      <c r="C9" s="208"/>
      <c r="D9" s="66">
        <v>150</v>
      </c>
      <c r="E9" s="67" t="s">
        <v>320</v>
      </c>
      <c r="F9" s="213"/>
      <c r="M9" t="s">
        <v>285</v>
      </c>
      <c r="N9" t="s">
        <v>310</v>
      </c>
      <c r="O9" s="205">
        <v>25</v>
      </c>
      <c r="P9" t="s">
        <v>320</v>
      </c>
      <c r="Q9" s="205">
        <v>150</v>
      </c>
      <c r="S9">
        <v>108</v>
      </c>
    </row>
    <row r="10" spans="1:20">
      <c r="A10" s="66">
        <v>25</v>
      </c>
      <c r="B10" s="218" t="s">
        <v>310</v>
      </c>
      <c r="C10" s="208"/>
      <c r="D10" s="66">
        <v>220</v>
      </c>
      <c r="E10" s="67" t="s">
        <v>294</v>
      </c>
      <c r="F10" s="213"/>
      <c r="M10" t="s">
        <v>286</v>
      </c>
      <c r="N10" t="s">
        <v>304</v>
      </c>
      <c r="O10" s="205">
        <v>26</v>
      </c>
      <c r="P10" t="s">
        <v>294</v>
      </c>
      <c r="Q10" s="205">
        <v>220</v>
      </c>
      <c r="R10">
        <v>11</v>
      </c>
      <c r="S10">
        <v>11</v>
      </c>
    </row>
    <row r="11" spans="1:20">
      <c r="A11" s="66">
        <v>26</v>
      </c>
      <c r="B11" s="218" t="s">
        <v>304</v>
      </c>
      <c r="C11" s="208"/>
      <c r="D11" s="66">
        <v>335</v>
      </c>
      <c r="E11" s="67" t="s">
        <v>306</v>
      </c>
      <c r="F11" s="213"/>
      <c r="M11" t="s">
        <v>287</v>
      </c>
      <c r="N11" t="s">
        <v>287</v>
      </c>
      <c r="O11" s="205">
        <v>33</v>
      </c>
      <c r="P11" t="s">
        <v>306</v>
      </c>
      <c r="Q11" s="205">
        <v>335</v>
      </c>
      <c r="R11">
        <v>753</v>
      </c>
      <c r="T11">
        <v>33</v>
      </c>
    </row>
    <row r="12" spans="1:20">
      <c r="A12" s="66">
        <v>31</v>
      </c>
      <c r="B12" s="217" t="s">
        <v>298</v>
      </c>
      <c r="C12" s="208"/>
      <c r="D12" s="66">
        <v>462</v>
      </c>
      <c r="E12" s="67" t="s">
        <v>317</v>
      </c>
      <c r="F12" s="213"/>
      <c r="M12" t="s">
        <v>288</v>
      </c>
      <c r="N12" t="s">
        <v>295</v>
      </c>
      <c r="O12" s="205">
        <v>46</v>
      </c>
      <c r="P12" t="s">
        <v>317</v>
      </c>
      <c r="Q12" s="205">
        <v>462</v>
      </c>
    </row>
    <row r="13" spans="1:20">
      <c r="A13" s="66">
        <v>33</v>
      </c>
      <c r="B13" s="217" t="s">
        <v>287</v>
      </c>
      <c r="C13" s="208"/>
      <c r="D13" s="66">
        <v>632</v>
      </c>
      <c r="E13" s="67" t="s">
        <v>293</v>
      </c>
      <c r="F13" s="213"/>
      <c r="M13" t="s">
        <v>289</v>
      </c>
      <c r="N13" t="s">
        <v>282</v>
      </c>
      <c r="O13" s="205">
        <v>61</v>
      </c>
      <c r="P13" t="s">
        <v>293</v>
      </c>
      <c r="Q13" s="205">
        <v>632</v>
      </c>
      <c r="S13">
        <v>663</v>
      </c>
    </row>
    <row r="14" spans="1:20">
      <c r="A14" s="66">
        <v>46</v>
      </c>
      <c r="B14" s="217" t="s">
        <v>295</v>
      </c>
      <c r="C14" s="208"/>
      <c r="D14" s="66">
        <v>753</v>
      </c>
      <c r="E14" s="67" t="s">
        <v>287</v>
      </c>
      <c r="F14" s="213"/>
      <c r="M14" t="s">
        <v>290</v>
      </c>
      <c r="N14" t="s">
        <v>307</v>
      </c>
      <c r="O14" s="205">
        <v>64</v>
      </c>
      <c r="P14" t="s">
        <v>287</v>
      </c>
      <c r="Q14" s="205">
        <v>753</v>
      </c>
      <c r="R14">
        <v>93</v>
      </c>
      <c r="S14">
        <v>5</v>
      </c>
    </row>
    <row r="15" spans="1:20">
      <c r="A15" s="66">
        <v>61</v>
      </c>
      <c r="B15" s="217" t="s">
        <v>282</v>
      </c>
      <c r="C15" s="208"/>
      <c r="D15" s="66">
        <v>969</v>
      </c>
      <c r="E15" s="67" t="s">
        <v>316</v>
      </c>
      <c r="F15" s="213"/>
      <c r="M15" t="s">
        <v>291</v>
      </c>
      <c r="N15" t="s">
        <v>316</v>
      </c>
      <c r="O15" s="205">
        <v>66</v>
      </c>
      <c r="P15" t="s">
        <v>316</v>
      </c>
      <c r="Q15" s="205">
        <v>969</v>
      </c>
      <c r="R15">
        <v>999</v>
      </c>
      <c r="S15">
        <v>145</v>
      </c>
    </row>
    <row r="16" spans="1:20">
      <c r="A16" s="66">
        <v>969</v>
      </c>
      <c r="B16" s="218" t="s">
        <v>316</v>
      </c>
      <c r="C16" s="208"/>
      <c r="D16" s="66">
        <v>999</v>
      </c>
      <c r="E16" s="67" t="s">
        <v>291</v>
      </c>
      <c r="F16" s="213"/>
      <c r="M16" t="s">
        <v>292</v>
      </c>
      <c r="N16" t="s">
        <v>319</v>
      </c>
      <c r="O16" s="205">
        <v>72</v>
      </c>
      <c r="P16" t="s">
        <v>291</v>
      </c>
      <c r="Q16" s="205">
        <v>999</v>
      </c>
      <c r="S16">
        <v>286</v>
      </c>
    </row>
    <row r="17" spans="1:20">
      <c r="A17" s="66">
        <v>72</v>
      </c>
      <c r="B17" s="217" t="s">
        <v>319</v>
      </c>
      <c r="C17" s="208"/>
      <c r="D17" s="66" t="s">
        <v>275</v>
      </c>
      <c r="E17" s="67" t="s">
        <v>280</v>
      </c>
      <c r="F17" s="213"/>
      <c r="M17" t="s">
        <v>293</v>
      </c>
      <c r="N17" t="s">
        <v>294</v>
      </c>
      <c r="O17" s="205">
        <v>80</v>
      </c>
      <c r="P17" t="s">
        <v>280</v>
      </c>
      <c r="Q17" s="205" t="s">
        <v>275</v>
      </c>
      <c r="R17">
        <v>632</v>
      </c>
    </row>
    <row r="18" spans="1:20">
      <c r="A18" s="66">
        <v>80</v>
      </c>
      <c r="B18" s="217" t="s">
        <v>294</v>
      </c>
      <c r="C18" s="208"/>
      <c r="D18" s="66"/>
      <c r="E18" s="67"/>
      <c r="F18" s="213"/>
      <c r="M18" t="s">
        <v>294</v>
      </c>
      <c r="N18" t="s">
        <v>314</v>
      </c>
      <c r="O18" s="205">
        <v>91</v>
      </c>
      <c r="P18" t="s">
        <v>278</v>
      </c>
      <c r="R18">
        <v>220</v>
      </c>
      <c r="S18">
        <v>80</v>
      </c>
    </row>
    <row r="19" spans="1:20">
      <c r="A19" s="66">
        <v>91</v>
      </c>
      <c r="B19" s="220" t="s">
        <v>314</v>
      </c>
      <c r="C19" s="208"/>
      <c r="D19" s="66"/>
      <c r="E19" s="67"/>
      <c r="F19" s="213"/>
      <c r="M19" t="s">
        <v>295</v>
      </c>
      <c r="N19" t="s">
        <v>298</v>
      </c>
      <c r="O19" s="205">
        <v>31</v>
      </c>
      <c r="P19" t="s">
        <v>281</v>
      </c>
      <c r="S19">
        <v>46</v>
      </c>
      <c r="T19">
        <v>46</v>
      </c>
    </row>
    <row r="20" spans="1:20">
      <c r="A20" s="66">
        <v>108</v>
      </c>
      <c r="B20" s="218" t="s">
        <v>285</v>
      </c>
      <c r="C20" s="208"/>
      <c r="D20" s="66"/>
      <c r="E20" s="67"/>
      <c r="F20" s="213"/>
      <c r="M20" t="s">
        <v>296</v>
      </c>
      <c r="N20" t="s">
        <v>285</v>
      </c>
      <c r="O20" s="205">
        <v>108</v>
      </c>
      <c r="P20" t="s">
        <v>282</v>
      </c>
      <c r="S20">
        <v>758</v>
      </c>
    </row>
    <row r="21" spans="1:20">
      <c r="A21" s="66">
        <v>140</v>
      </c>
      <c r="B21" s="220" t="s">
        <v>302</v>
      </c>
      <c r="C21" s="208"/>
      <c r="D21" s="66"/>
      <c r="E21" s="67"/>
      <c r="F21" s="213"/>
      <c r="M21" t="s">
        <v>297</v>
      </c>
      <c r="N21" t="s">
        <v>302</v>
      </c>
      <c r="O21" s="205">
        <v>140</v>
      </c>
      <c r="P21" t="s">
        <v>283</v>
      </c>
      <c r="S21" t="s">
        <v>276</v>
      </c>
    </row>
    <row r="22" spans="1:20">
      <c r="A22" s="66">
        <v>142</v>
      </c>
      <c r="B22" s="220" t="s">
        <v>305</v>
      </c>
      <c r="C22" s="208"/>
      <c r="D22" s="66"/>
      <c r="E22" s="67"/>
      <c r="F22" s="213"/>
      <c r="M22" t="s">
        <v>298</v>
      </c>
      <c r="N22" t="s">
        <v>300</v>
      </c>
      <c r="O22" s="205">
        <v>142</v>
      </c>
      <c r="P22" t="s">
        <v>284</v>
      </c>
      <c r="S22">
        <v>93</v>
      </c>
    </row>
    <row r="23" spans="1:20">
      <c r="A23" s="66">
        <v>143</v>
      </c>
      <c r="B23" s="67" t="s">
        <v>321</v>
      </c>
      <c r="C23" s="208"/>
      <c r="D23" s="66"/>
      <c r="E23" s="67"/>
      <c r="F23" s="213"/>
      <c r="M23" t="s">
        <v>299</v>
      </c>
      <c r="N23" t="s">
        <v>305</v>
      </c>
      <c r="O23" s="205">
        <v>142</v>
      </c>
      <c r="P23" t="s">
        <v>285</v>
      </c>
      <c r="R23">
        <v>55</v>
      </c>
      <c r="S23">
        <v>149</v>
      </c>
    </row>
    <row r="24" spans="1:20">
      <c r="A24" s="66">
        <v>145</v>
      </c>
      <c r="B24" s="67" t="s">
        <v>291</v>
      </c>
      <c r="C24" s="208"/>
      <c r="D24" s="66"/>
      <c r="E24" s="67"/>
      <c r="F24" s="213"/>
      <c r="M24" t="s">
        <v>300</v>
      </c>
      <c r="N24" t="s">
        <v>321</v>
      </c>
      <c r="O24" s="205">
        <v>143</v>
      </c>
      <c r="P24" t="s">
        <v>288</v>
      </c>
      <c r="S24">
        <v>142</v>
      </c>
    </row>
    <row r="25" spans="1:20">
      <c r="A25" s="66">
        <v>150</v>
      </c>
      <c r="B25" s="217" t="s">
        <v>320</v>
      </c>
      <c r="C25" s="208"/>
      <c r="D25" s="66"/>
      <c r="E25" s="67"/>
      <c r="F25" s="213"/>
      <c r="M25" t="s">
        <v>301</v>
      </c>
      <c r="N25" t="s">
        <v>291</v>
      </c>
      <c r="O25" s="205">
        <v>145</v>
      </c>
      <c r="P25" t="s">
        <v>289</v>
      </c>
    </row>
    <row r="26" spans="1:20">
      <c r="A26" s="66">
        <v>154</v>
      </c>
      <c r="B26" s="217" t="s">
        <v>318</v>
      </c>
      <c r="C26" s="208"/>
      <c r="D26" s="66"/>
      <c r="E26" s="67"/>
      <c r="F26" s="213"/>
      <c r="M26" t="s">
        <v>302</v>
      </c>
      <c r="N26" t="s">
        <v>299</v>
      </c>
      <c r="O26" s="205">
        <v>149</v>
      </c>
      <c r="P26" t="s">
        <v>292</v>
      </c>
      <c r="S26">
        <v>140</v>
      </c>
    </row>
    <row r="27" spans="1:20">
      <c r="A27" s="66">
        <v>220</v>
      </c>
      <c r="B27" s="218" t="s">
        <v>313</v>
      </c>
      <c r="C27" s="208"/>
      <c r="D27" s="66"/>
      <c r="E27" s="67"/>
      <c r="F27" s="213"/>
      <c r="M27" t="s">
        <v>303</v>
      </c>
      <c r="N27" t="s">
        <v>320</v>
      </c>
      <c r="O27" s="205">
        <v>150</v>
      </c>
      <c r="P27" t="s">
        <v>295</v>
      </c>
    </row>
    <row r="28" spans="1:20">
      <c r="A28" s="66">
        <v>250</v>
      </c>
      <c r="B28" s="67" t="s">
        <v>278</v>
      </c>
      <c r="C28" s="208"/>
      <c r="D28" s="66"/>
      <c r="E28" s="67"/>
      <c r="F28" s="213"/>
      <c r="M28" t="s">
        <v>304</v>
      </c>
      <c r="N28" t="s">
        <v>318</v>
      </c>
      <c r="O28" s="205">
        <v>154</v>
      </c>
      <c r="P28" t="s">
        <v>296</v>
      </c>
      <c r="S28">
        <v>26</v>
      </c>
    </row>
    <row r="29" spans="1:20">
      <c r="A29" s="66">
        <v>462</v>
      </c>
      <c r="B29" s="217" t="s">
        <v>317</v>
      </c>
      <c r="C29" s="208"/>
      <c r="D29" s="66"/>
      <c r="E29" s="67"/>
      <c r="F29" s="213"/>
      <c r="M29" t="s">
        <v>305</v>
      </c>
      <c r="N29" t="s">
        <v>313</v>
      </c>
      <c r="O29" s="205">
        <v>220</v>
      </c>
      <c r="P29" t="s">
        <v>297</v>
      </c>
      <c r="S29">
        <v>142</v>
      </c>
    </row>
    <row r="30" spans="1:20">
      <c r="A30" s="66">
        <v>663</v>
      </c>
      <c r="B30" s="220" t="s">
        <v>289</v>
      </c>
      <c r="C30" s="208"/>
      <c r="D30" s="66"/>
      <c r="E30" s="67"/>
      <c r="F30" s="213"/>
      <c r="M30" t="s">
        <v>306</v>
      </c>
      <c r="N30" t="s">
        <v>278</v>
      </c>
      <c r="O30" s="205">
        <v>250</v>
      </c>
      <c r="P30" t="s">
        <v>298</v>
      </c>
      <c r="R30">
        <v>335</v>
      </c>
    </row>
    <row r="31" spans="1:20">
      <c r="A31" s="66">
        <v>758</v>
      </c>
      <c r="B31" s="217" t="s">
        <v>296</v>
      </c>
      <c r="C31" s="208"/>
      <c r="D31" s="66"/>
      <c r="E31" s="67"/>
      <c r="F31" s="213"/>
      <c r="M31" t="s">
        <v>307</v>
      </c>
      <c r="N31" t="s">
        <v>292</v>
      </c>
      <c r="O31" s="205">
        <v>286</v>
      </c>
      <c r="P31" t="s">
        <v>300</v>
      </c>
      <c r="S31">
        <v>64</v>
      </c>
    </row>
    <row r="32" spans="1:20">
      <c r="A32" s="63">
        <v>969</v>
      </c>
      <c r="B32" s="65" t="s">
        <v>316</v>
      </c>
      <c r="C32" s="208"/>
      <c r="D32" s="66"/>
      <c r="E32" s="67"/>
      <c r="F32" s="213"/>
      <c r="M32" t="s">
        <v>308</v>
      </c>
      <c r="N32" t="s">
        <v>317</v>
      </c>
      <c r="O32" s="205">
        <v>462</v>
      </c>
      <c r="P32" t="s">
        <v>301</v>
      </c>
      <c r="S32">
        <v>8</v>
      </c>
    </row>
    <row r="33" spans="1:20">
      <c r="A33" s="63"/>
      <c r="B33" s="65"/>
      <c r="C33" s="208"/>
      <c r="D33" s="66"/>
      <c r="E33" s="67"/>
      <c r="F33" s="213"/>
      <c r="M33" t="s">
        <v>309</v>
      </c>
      <c r="N33" t="s">
        <v>289</v>
      </c>
      <c r="O33" s="205">
        <v>663</v>
      </c>
      <c r="P33" t="s">
        <v>302</v>
      </c>
      <c r="S33">
        <v>25</v>
      </c>
    </row>
    <row r="34" spans="1:20">
      <c r="A34" s="63"/>
      <c r="B34" s="65"/>
      <c r="C34" s="208"/>
      <c r="D34" s="66"/>
      <c r="E34" s="67"/>
      <c r="F34" s="213"/>
      <c r="M34" t="s">
        <v>310</v>
      </c>
      <c r="N34" t="s">
        <v>296</v>
      </c>
      <c r="O34" s="205">
        <v>758</v>
      </c>
      <c r="P34" t="s">
        <v>303</v>
      </c>
      <c r="S34">
        <v>25</v>
      </c>
    </row>
    <row r="35" spans="1:20">
      <c r="A35" s="63"/>
      <c r="B35" s="65"/>
      <c r="M35" t="s">
        <v>311</v>
      </c>
      <c r="N35" t="s">
        <v>297</v>
      </c>
      <c r="O35" s="205" t="s">
        <v>276</v>
      </c>
      <c r="P35" t="s">
        <v>304</v>
      </c>
      <c r="R35">
        <v>27</v>
      </c>
      <c r="S35" s="205" t="s">
        <v>329</v>
      </c>
    </row>
    <row r="36" spans="1:20">
      <c r="A36" s="63"/>
      <c r="B36" s="65"/>
      <c r="M36" t="s">
        <v>312</v>
      </c>
      <c r="N36" t="s">
        <v>280</v>
      </c>
      <c r="P36" t="s">
        <v>305</v>
      </c>
    </row>
    <row r="37" spans="1:20">
      <c r="A37" s="63"/>
      <c r="B37" s="65"/>
      <c r="M37" t="s">
        <v>313</v>
      </c>
      <c r="N37" t="s">
        <v>288</v>
      </c>
      <c r="P37" t="s">
        <v>307</v>
      </c>
      <c r="S37">
        <v>220</v>
      </c>
    </row>
    <row r="38" spans="1:20">
      <c r="A38" s="63"/>
      <c r="B38" s="65"/>
      <c r="M38" t="s">
        <v>314</v>
      </c>
      <c r="N38" t="s">
        <v>293</v>
      </c>
      <c r="P38" t="s">
        <v>308</v>
      </c>
      <c r="S38">
        <v>91</v>
      </c>
    </row>
    <row r="39" spans="1:20">
      <c r="A39" s="63"/>
      <c r="B39" s="65"/>
      <c r="M39" t="s">
        <v>315</v>
      </c>
      <c r="N39" t="s">
        <v>301</v>
      </c>
      <c r="P39" t="s">
        <v>309</v>
      </c>
      <c r="R39">
        <v>34</v>
      </c>
    </row>
    <row r="40" spans="1:20">
      <c r="A40" s="63"/>
      <c r="B40" s="65"/>
      <c r="M40" t="s">
        <v>316</v>
      </c>
      <c r="N40" t="s">
        <v>303</v>
      </c>
      <c r="P40" t="s">
        <v>310</v>
      </c>
      <c r="R40">
        <v>969</v>
      </c>
      <c r="S40">
        <v>66</v>
      </c>
    </row>
    <row r="41" spans="1:20">
      <c r="A41" s="63"/>
      <c r="B41" s="65"/>
      <c r="M41" t="s">
        <v>317</v>
      </c>
      <c r="N41" t="s">
        <v>306</v>
      </c>
      <c r="P41" t="s">
        <v>312</v>
      </c>
      <c r="R41">
        <v>462</v>
      </c>
      <c r="S41">
        <v>462</v>
      </c>
    </row>
    <row r="42" spans="1:20">
      <c r="A42" s="63"/>
      <c r="B42" s="65"/>
      <c r="M42" t="s">
        <v>318</v>
      </c>
      <c r="N42" t="s">
        <v>311</v>
      </c>
      <c r="P42" t="s">
        <v>313</v>
      </c>
      <c r="R42">
        <v>144</v>
      </c>
      <c r="S42">
        <v>154</v>
      </c>
    </row>
    <row r="43" spans="1:20">
      <c r="A43" s="63"/>
      <c r="B43" s="65"/>
      <c r="M43" t="s">
        <v>319</v>
      </c>
      <c r="N43" t="s">
        <v>312</v>
      </c>
      <c r="P43" t="s">
        <v>314</v>
      </c>
      <c r="S43">
        <v>72</v>
      </c>
    </row>
    <row r="44" spans="1:20">
      <c r="A44" s="63"/>
      <c r="B44" s="65"/>
      <c r="M44" t="s">
        <v>320</v>
      </c>
      <c r="N44" t="s">
        <v>315</v>
      </c>
      <c r="P44" t="s">
        <v>319</v>
      </c>
      <c r="R44">
        <v>150</v>
      </c>
      <c r="S44">
        <v>150</v>
      </c>
      <c r="T44">
        <v>150</v>
      </c>
    </row>
    <row r="45" spans="1:20">
      <c r="A45" s="63"/>
      <c r="B45" s="65"/>
      <c r="M45" t="s">
        <v>321</v>
      </c>
      <c r="P45" t="s">
        <v>321</v>
      </c>
      <c r="S45">
        <v>143</v>
      </c>
    </row>
    <row r="46" spans="1:20">
      <c r="A46" s="63"/>
      <c r="B46" s="65"/>
    </row>
    <row r="47" spans="1:20">
      <c r="A47" s="63"/>
      <c r="B47" s="65"/>
    </row>
    <row r="48" spans="1:20">
      <c r="A48" s="63"/>
      <c r="B48" s="65"/>
    </row>
    <row r="49" spans="1:2">
      <c r="A49" s="63"/>
      <c r="B49" s="65"/>
    </row>
    <row r="50" spans="1:2">
      <c r="A50" s="63"/>
      <c r="B50" s="65"/>
    </row>
    <row r="51" spans="1:2">
      <c r="A51" s="63"/>
      <c r="B51" s="65"/>
    </row>
    <row r="52" spans="1:2">
      <c r="A52" s="63"/>
      <c r="B52" s="65"/>
    </row>
    <row r="53" spans="1:2">
      <c r="A53" s="63"/>
      <c r="B53" s="65"/>
    </row>
    <row r="54" spans="1:2">
      <c r="A54" s="63"/>
      <c r="B54" s="65"/>
    </row>
    <row r="55" spans="1:2">
      <c r="A55" s="63"/>
      <c r="B55" s="65"/>
    </row>
    <row r="56" spans="1:2">
      <c r="A56" s="63"/>
      <c r="B56" s="65"/>
    </row>
    <row r="57" spans="1:2">
      <c r="A57" s="63"/>
      <c r="B57" s="65"/>
    </row>
    <row r="58" spans="1:2">
      <c r="A58" s="63"/>
      <c r="B58" s="65"/>
    </row>
    <row r="59" spans="1:2">
      <c r="A59" s="63"/>
      <c r="B59" s="65"/>
    </row>
    <row r="60" spans="1:2">
      <c r="A60" s="63"/>
      <c r="B60" s="65"/>
    </row>
    <row r="61" spans="1:2">
      <c r="A61" s="63"/>
      <c r="B61" s="65"/>
    </row>
    <row r="62" spans="1:2">
      <c r="A62" s="63"/>
      <c r="B62" s="65"/>
    </row>
    <row r="63" spans="1:2">
      <c r="A63" s="63"/>
      <c r="B63" s="65"/>
    </row>
    <row r="64" spans="1:2">
      <c r="A64" s="63"/>
      <c r="B64" s="65"/>
    </row>
    <row r="65" spans="1:2">
      <c r="A65" s="63"/>
      <c r="B65" s="65"/>
    </row>
    <row r="66" spans="1:2">
      <c r="A66" s="63"/>
      <c r="B66" s="65"/>
    </row>
    <row r="67" spans="1:2">
      <c r="A67" s="63"/>
      <c r="B67" s="65"/>
    </row>
    <row r="68" spans="1:2">
      <c r="A68" s="63"/>
      <c r="B68" s="65"/>
    </row>
    <row r="69" spans="1:2">
      <c r="A69" s="63"/>
      <c r="B69" s="65"/>
    </row>
    <row r="70" spans="1:2">
      <c r="A70" s="63"/>
      <c r="B70" s="65"/>
    </row>
    <row r="71" spans="1:2">
      <c r="A71" s="63"/>
      <c r="B71" s="65"/>
    </row>
  </sheetData>
  <phoneticPr fontId="6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>
    <tabColor rgb="FF008000"/>
  </sheetPr>
  <dimension ref="A1:B83"/>
  <sheetViews>
    <sheetView workbookViewId="0">
      <selection activeCell="C7" sqref="C7"/>
    </sheetView>
  </sheetViews>
  <sheetFormatPr defaultColWidth="11.44140625" defaultRowHeight="13.2"/>
  <cols>
    <col min="1" max="1" width="30" style="59" customWidth="1"/>
    <col min="2" max="2" width="55.33203125" style="21" customWidth="1"/>
    <col min="3" max="16384" width="11.44140625" style="3"/>
  </cols>
  <sheetData>
    <row r="1" spans="1:2" ht="15.6">
      <c r="A1" s="58"/>
    </row>
    <row r="2" spans="1:2" s="23" customFormat="1" ht="10.199999999999999">
      <c r="A2" s="57"/>
      <c r="B2" s="24"/>
    </row>
    <row r="3" spans="1:2" s="23" customFormat="1" ht="10.199999999999999">
      <c r="A3" s="57" t="s">
        <v>205</v>
      </c>
      <c r="B3" s="24"/>
    </row>
    <row r="4" spans="1:2" s="23" customFormat="1" ht="51">
      <c r="A4" s="57"/>
      <c r="B4" s="103" t="s">
        <v>266</v>
      </c>
    </row>
    <row r="5" spans="1:2" s="23" customFormat="1" ht="10.199999999999999">
      <c r="A5" s="57"/>
      <c r="B5" s="24"/>
    </row>
    <row r="6" spans="1:2" s="23" customFormat="1" ht="10.199999999999999">
      <c r="A6" s="57"/>
      <c r="B6" s="24"/>
    </row>
    <row r="7" spans="1:2" s="23" customFormat="1" ht="10.199999999999999">
      <c r="A7" s="57"/>
      <c r="B7" s="24"/>
    </row>
    <row r="8" spans="1:2" s="23" customFormat="1" ht="10.199999999999999">
      <c r="A8" s="57"/>
      <c r="B8" s="24"/>
    </row>
    <row r="9" spans="1:2" s="23" customFormat="1" ht="10.199999999999999">
      <c r="A9" s="25"/>
    </row>
    <row r="10" spans="1:2" s="23" customFormat="1" ht="20.399999999999999">
      <c r="A10" s="25" t="s">
        <v>202</v>
      </c>
      <c r="B10" s="24" t="s">
        <v>0</v>
      </c>
    </row>
    <row r="11" spans="1:2" s="23" customFormat="1" ht="10.199999999999999">
      <c r="A11" s="25" t="s">
        <v>203</v>
      </c>
      <c r="B11" s="24" t="s">
        <v>204</v>
      </c>
    </row>
    <row r="12" spans="1:2" s="23" customFormat="1" ht="10.199999999999999">
      <c r="A12" s="25" t="s">
        <v>205</v>
      </c>
      <c r="B12" s="24" t="s">
        <v>206</v>
      </c>
    </row>
    <row r="13" spans="1:2" s="23" customFormat="1" ht="10.199999999999999">
      <c r="A13" s="25"/>
      <c r="B13" s="24"/>
    </row>
    <row r="14" spans="1:2" s="23" customFormat="1" ht="10.199999999999999">
      <c r="A14" s="25"/>
      <c r="B14" s="24"/>
    </row>
    <row r="15" spans="1:2" s="23" customFormat="1" ht="10.199999999999999">
      <c r="A15" s="57"/>
      <c r="B15" s="24"/>
    </row>
    <row r="16" spans="1:2" s="23" customFormat="1" ht="10.199999999999999">
      <c r="A16" s="25"/>
      <c r="B16" s="24"/>
    </row>
    <row r="17" spans="1:2" s="23" customFormat="1" ht="10.199999999999999">
      <c r="A17" s="25" t="s">
        <v>202</v>
      </c>
      <c r="B17" s="104" t="s">
        <v>269</v>
      </c>
    </row>
    <row r="18" spans="1:2" s="23" customFormat="1" ht="10.199999999999999">
      <c r="A18" s="25" t="s">
        <v>203</v>
      </c>
      <c r="B18" s="24" t="s">
        <v>207</v>
      </c>
    </row>
    <row r="19" spans="1:2" s="23" customFormat="1" ht="10.199999999999999">
      <c r="A19" s="25" t="s">
        <v>205</v>
      </c>
      <c r="B19" s="24" t="s">
        <v>206</v>
      </c>
    </row>
    <row r="20" spans="1:2" s="23" customFormat="1" ht="10.199999999999999">
      <c r="A20" s="25"/>
      <c r="B20" s="24"/>
    </row>
    <row r="21" spans="1:2" s="23" customFormat="1" ht="10.199999999999999">
      <c r="A21" s="25"/>
      <c r="B21" s="24"/>
    </row>
    <row r="22" spans="1:2" s="23" customFormat="1" ht="21" customHeight="1">
      <c r="A22" s="57" t="s">
        <v>208</v>
      </c>
      <c r="B22" s="103"/>
    </row>
    <row r="23" spans="1:2" s="23" customFormat="1" ht="10.199999999999999">
      <c r="A23" s="25"/>
      <c r="B23" s="24"/>
    </row>
    <row r="24" spans="1:2" s="23" customFormat="1" ht="10.199999999999999">
      <c r="A24" s="25" t="s">
        <v>202</v>
      </c>
      <c r="B24" s="24" t="s">
        <v>246</v>
      </c>
    </row>
    <row r="25" spans="1:2" s="23" customFormat="1" ht="10.199999999999999">
      <c r="A25" s="25" t="s">
        <v>203</v>
      </c>
      <c r="B25" s="24" t="s">
        <v>209</v>
      </c>
    </row>
    <row r="26" spans="1:2" s="23" customFormat="1" ht="10.199999999999999">
      <c r="A26" s="25" t="s">
        <v>205</v>
      </c>
      <c r="B26" s="24" t="s">
        <v>206</v>
      </c>
    </row>
    <row r="27" spans="1:2" s="23" customFormat="1" ht="10.199999999999999">
      <c r="A27" s="25"/>
      <c r="B27" s="24"/>
    </row>
    <row r="28" spans="1:2" s="23" customFormat="1" ht="10.199999999999999">
      <c r="A28" s="25"/>
      <c r="B28" s="24"/>
    </row>
    <row r="29" spans="1:2" s="23" customFormat="1" ht="20.399999999999999">
      <c r="A29" s="57" t="s">
        <v>210</v>
      </c>
      <c r="B29" s="103" t="s">
        <v>268</v>
      </c>
    </row>
    <row r="30" spans="1:2" s="23" customFormat="1" ht="10.199999999999999">
      <c r="A30" s="25"/>
      <c r="B30" s="24"/>
    </row>
    <row r="31" spans="1:2" s="23" customFormat="1" ht="10.199999999999999">
      <c r="A31" s="25" t="s">
        <v>202</v>
      </c>
      <c r="B31" s="103" t="s">
        <v>270</v>
      </c>
    </row>
    <row r="32" spans="1:2" s="23" customFormat="1" ht="10.199999999999999">
      <c r="A32" s="25" t="s">
        <v>203</v>
      </c>
      <c r="B32" s="24" t="s">
        <v>209</v>
      </c>
    </row>
    <row r="33" spans="1:2" s="23" customFormat="1" ht="10.199999999999999">
      <c r="A33" s="25" t="s">
        <v>205</v>
      </c>
      <c r="B33" s="24" t="s">
        <v>206</v>
      </c>
    </row>
    <row r="34" spans="1:2" s="23" customFormat="1" ht="10.199999999999999">
      <c r="A34" s="25"/>
      <c r="B34" s="24"/>
    </row>
    <row r="35" spans="1:2" s="23" customFormat="1" ht="10.199999999999999">
      <c r="A35" s="25"/>
      <c r="B35" s="24"/>
    </row>
    <row r="36" spans="1:2" s="23" customFormat="1" ht="10.199999999999999">
      <c r="A36" s="25"/>
      <c r="B36" s="24"/>
    </row>
    <row r="37" spans="1:2" s="23" customFormat="1" ht="10.199999999999999">
      <c r="A37" s="25" t="s">
        <v>211</v>
      </c>
      <c r="B37" s="103" t="s">
        <v>267</v>
      </c>
    </row>
    <row r="38" spans="1:2" s="23" customFormat="1" ht="10.199999999999999">
      <c r="A38" s="25"/>
      <c r="B38" s="24"/>
    </row>
    <row r="39" spans="1:2" s="23" customFormat="1" ht="10.199999999999999">
      <c r="A39" s="25"/>
      <c r="B39" s="24"/>
    </row>
    <row r="40" spans="1:2" s="23" customFormat="1" ht="10.199999999999999">
      <c r="A40" s="25"/>
      <c r="B40" s="24"/>
    </row>
    <row r="41" spans="1:2" s="23" customFormat="1" ht="10.199999999999999">
      <c r="A41" s="25"/>
      <c r="B41" s="24"/>
    </row>
    <row r="42" spans="1:2" s="23" customFormat="1" ht="10.199999999999999">
      <c r="A42" s="57"/>
      <c r="B42" s="24"/>
    </row>
    <row r="43" spans="1:2" s="23" customFormat="1" ht="10.199999999999999">
      <c r="A43" s="57"/>
      <c r="B43" s="24"/>
    </row>
    <row r="44" spans="1:2" s="23" customFormat="1" ht="10.199999999999999">
      <c r="A44" s="25"/>
      <c r="B44" s="24"/>
    </row>
    <row r="45" spans="1:2" s="23" customFormat="1" ht="10.199999999999999">
      <c r="A45" s="25"/>
      <c r="B45" s="24"/>
    </row>
    <row r="46" spans="1:2" s="23" customFormat="1" ht="10.199999999999999">
      <c r="A46" s="25"/>
      <c r="B46" s="24"/>
    </row>
    <row r="48" spans="1:2" s="23" customFormat="1" ht="10.199999999999999">
      <c r="A48" s="25"/>
      <c r="B48" s="24"/>
    </row>
    <row r="49" spans="1:2" s="23" customFormat="1" ht="10.199999999999999">
      <c r="A49" s="25"/>
      <c r="B49" s="24"/>
    </row>
    <row r="50" spans="1:2" s="23" customFormat="1" ht="10.199999999999999">
      <c r="A50" s="25"/>
      <c r="B50" s="24"/>
    </row>
    <row r="51" spans="1:2" s="23" customFormat="1" ht="10.199999999999999">
      <c r="A51" s="25"/>
      <c r="B51" s="24"/>
    </row>
    <row r="52" spans="1:2" s="23" customFormat="1" ht="10.199999999999999">
      <c r="A52" s="57"/>
      <c r="B52" s="24"/>
    </row>
    <row r="53" spans="1:2" s="23" customFormat="1" ht="10.199999999999999">
      <c r="A53" s="25"/>
      <c r="B53" s="24"/>
    </row>
    <row r="54" spans="1:2" s="23" customFormat="1" ht="10.199999999999999">
      <c r="A54" s="25"/>
      <c r="B54" s="24"/>
    </row>
    <row r="55" spans="1:2" s="23" customFormat="1" ht="10.199999999999999">
      <c r="A55" s="25"/>
      <c r="B55" s="24"/>
    </row>
    <row r="56" spans="1:2" s="23" customFormat="1" ht="10.199999999999999">
      <c r="A56" s="25"/>
      <c r="B56" s="24"/>
    </row>
    <row r="57" spans="1:2" s="23" customFormat="1" ht="10.199999999999999">
      <c r="A57" s="25"/>
      <c r="B57" s="24"/>
    </row>
    <row r="58" spans="1:2" s="23" customFormat="1" ht="10.199999999999999">
      <c r="A58" s="25"/>
      <c r="B58" s="24"/>
    </row>
    <row r="59" spans="1:2" s="23" customFormat="1" ht="10.199999999999999">
      <c r="A59" s="25"/>
      <c r="B59" s="24"/>
    </row>
    <row r="60" spans="1:2" s="23" customFormat="1" ht="10.199999999999999">
      <c r="A60" s="25"/>
      <c r="B60" s="24"/>
    </row>
    <row r="61" spans="1:2" s="23" customFormat="1" ht="10.199999999999999">
      <c r="A61" s="25"/>
      <c r="B61" s="24"/>
    </row>
    <row r="62" spans="1:2" s="23" customFormat="1" ht="10.199999999999999">
      <c r="A62" s="25"/>
      <c r="B62" s="24"/>
    </row>
    <row r="63" spans="1:2" s="23" customFormat="1" ht="10.199999999999999">
      <c r="A63" s="25"/>
      <c r="B63" s="24"/>
    </row>
    <row r="64" spans="1:2" s="23" customFormat="1" ht="10.199999999999999">
      <c r="A64" s="25"/>
      <c r="B64" s="24"/>
    </row>
    <row r="65" spans="1:2" s="23" customFormat="1" ht="10.199999999999999">
      <c r="A65" s="25"/>
      <c r="B65" s="24"/>
    </row>
    <row r="66" spans="1:2" s="23" customFormat="1" ht="10.199999999999999">
      <c r="A66" s="25"/>
      <c r="B66" s="24"/>
    </row>
    <row r="67" spans="1:2" s="23" customFormat="1" ht="10.199999999999999">
      <c r="A67" s="25"/>
      <c r="B67" s="24"/>
    </row>
    <row r="68" spans="1:2" s="23" customFormat="1" ht="10.199999999999999">
      <c r="A68" s="25"/>
      <c r="B68" s="24"/>
    </row>
    <row r="69" spans="1:2" s="23" customFormat="1" ht="10.199999999999999">
      <c r="A69" s="25"/>
      <c r="B69" s="24"/>
    </row>
    <row r="70" spans="1:2" s="23" customFormat="1" ht="10.199999999999999">
      <c r="A70" s="25"/>
      <c r="B70" s="24"/>
    </row>
    <row r="71" spans="1:2" s="23" customFormat="1" ht="10.199999999999999">
      <c r="A71" s="25"/>
      <c r="B71" s="24"/>
    </row>
    <row r="72" spans="1:2" s="23" customFormat="1" ht="10.199999999999999">
      <c r="A72" s="25"/>
      <c r="B72" s="24"/>
    </row>
    <row r="73" spans="1:2" s="23" customFormat="1" ht="10.199999999999999">
      <c r="A73" s="25"/>
      <c r="B73" s="24"/>
    </row>
    <row r="74" spans="1:2" s="23" customFormat="1" ht="10.199999999999999">
      <c r="A74" s="25"/>
      <c r="B74" s="24"/>
    </row>
    <row r="75" spans="1:2" s="23" customFormat="1" ht="10.199999999999999">
      <c r="A75" s="25"/>
      <c r="B75" s="24"/>
    </row>
    <row r="76" spans="1:2" s="23" customFormat="1" ht="10.199999999999999">
      <c r="A76" s="25"/>
      <c r="B76" s="24"/>
    </row>
    <row r="77" spans="1:2" s="23" customFormat="1" ht="10.199999999999999">
      <c r="A77" s="25"/>
      <c r="B77" s="24"/>
    </row>
    <row r="78" spans="1:2" s="23" customFormat="1" ht="10.199999999999999">
      <c r="A78" s="25"/>
      <c r="B78" s="24"/>
    </row>
    <row r="79" spans="1:2" s="23" customFormat="1" ht="10.199999999999999">
      <c r="A79" s="25"/>
      <c r="B79" s="24"/>
    </row>
    <row r="80" spans="1:2" s="23" customFormat="1" ht="10.199999999999999">
      <c r="A80" s="25"/>
      <c r="B80" s="24"/>
    </row>
    <row r="81" spans="1:2" s="23" customFormat="1" ht="10.199999999999999">
      <c r="A81" s="25"/>
      <c r="B81" s="24"/>
    </row>
    <row r="82" spans="1:2" s="23" customFormat="1" ht="10.199999999999999">
      <c r="A82" s="25"/>
      <c r="B82" s="24"/>
    </row>
    <row r="83" spans="1:2" s="23" customFormat="1" ht="10.199999999999999">
      <c r="A83" s="25"/>
      <c r="B83" s="24"/>
    </row>
  </sheetData>
  <phoneticPr fontId="0" type="noConversion"/>
  <pageMargins left="0.75" right="0.75" top="1" bottom="1" header="0.5" footer="0.5"/>
  <pageSetup orientation="portrait"/>
  <headerFooter alignWithMargins="0"/>
  <webPublishItems count="1">
    <webPublishItem id="14391" divId="2004Results_14391" sourceType="sheet" destinationFile="C:\Witold\Ws_Ftp\ShieldsResults\2009Results\2009Rules.html" title="Shields Fleet One 2004 Scoring Rules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>
    <tabColor rgb="FFFFFF00"/>
  </sheetPr>
  <dimension ref="A1:V315"/>
  <sheetViews>
    <sheetView topLeftCell="A133" workbookViewId="0">
      <selection activeCell="X35" sqref="X35"/>
    </sheetView>
  </sheetViews>
  <sheetFormatPr defaultColWidth="11.44140625" defaultRowHeight="13.2"/>
  <cols>
    <col min="1" max="1" width="8.33203125" style="26" customWidth="1"/>
    <col min="2" max="2" width="11.44140625" style="26" customWidth="1"/>
    <col min="3" max="4" width="3.33203125" style="26" customWidth="1"/>
    <col min="5" max="5" width="8.6640625" style="26" customWidth="1"/>
    <col min="6" max="11" width="3.33203125" style="26" customWidth="1"/>
    <col min="12" max="13" width="11.44140625" style="26" customWidth="1"/>
    <col min="14" max="15" width="3.33203125" style="26" customWidth="1"/>
    <col min="16" max="16" width="8.44140625" style="26" customWidth="1"/>
    <col min="17" max="22" width="3.6640625" style="26" customWidth="1"/>
    <col min="23" max="16384" width="11.44140625" style="26"/>
  </cols>
  <sheetData>
    <row r="1" spans="1:1" ht="15.6">
      <c r="A1" s="4" t="s">
        <v>192</v>
      </c>
    </row>
    <row r="3" spans="1:1">
      <c r="A3" s="26" t="s">
        <v>160</v>
      </c>
    </row>
    <row r="4" spans="1:1">
      <c r="A4" s="26" t="s">
        <v>161</v>
      </c>
    </row>
    <row r="6" spans="1:1">
      <c r="A6" s="7" t="s">
        <v>162</v>
      </c>
    </row>
    <row r="8" spans="1:1">
      <c r="A8" s="26" t="s">
        <v>163</v>
      </c>
    </row>
    <row r="9" spans="1:1">
      <c r="A9" s="26" t="s">
        <v>164</v>
      </c>
    </row>
    <row r="10" spans="1:1">
      <c r="A10" s="26" t="s">
        <v>242</v>
      </c>
    </row>
    <row r="12" spans="1:1">
      <c r="A12" s="7" t="s">
        <v>240</v>
      </c>
    </row>
    <row r="14" spans="1:1">
      <c r="A14" s="26" t="s">
        <v>151</v>
      </c>
    </row>
    <row r="15" spans="1:1">
      <c r="A15" s="26" t="s">
        <v>152</v>
      </c>
    </row>
    <row r="16" spans="1:1">
      <c r="A16" s="26" t="s">
        <v>153</v>
      </c>
    </row>
    <row r="17" spans="1:1">
      <c r="A17" s="26" t="s">
        <v>241</v>
      </c>
    </row>
    <row r="18" spans="1:1">
      <c r="A18" s="26" t="s">
        <v>155</v>
      </c>
    </row>
    <row r="20" spans="1:1">
      <c r="A20" s="7" t="s">
        <v>239</v>
      </c>
    </row>
    <row r="21" spans="1:1">
      <c r="A21" s="7"/>
    </row>
    <row r="22" spans="1:1">
      <c r="A22" s="26" t="s">
        <v>245</v>
      </c>
    </row>
    <row r="23" spans="1:1">
      <c r="A23" s="26" t="s">
        <v>244</v>
      </c>
    </row>
    <row r="24" spans="1:1">
      <c r="A24" s="26" t="s">
        <v>243</v>
      </c>
    </row>
    <row r="26" spans="1:1">
      <c r="A26" s="7" t="s">
        <v>233</v>
      </c>
    </row>
    <row r="27" spans="1:1">
      <c r="A27" s="7"/>
    </row>
    <row r="28" spans="1:1">
      <c r="A28" s="26" t="s">
        <v>234</v>
      </c>
    </row>
    <row r="29" spans="1:1">
      <c r="A29" s="26" t="s">
        <v>216</v>
      </c>
    </row>
    <row r="30" spans="1:1">
      <c r="A30" s="7"/>
    </row>
    <row r="31" spans="1:1">
      <c r="A31" s="26" t="s">
        <v>228</v>
      </c>
    </row>
    <row r="32" spans="1:1">
      <c r="A32" s="26" t="s">
        <v>229</v>
      </c>
    </row>
    <row r="33" spans="1:16">
      <c r="A33" s="26" t="s">
        <v>230</v>
      </c>
    </row>
    <row r="34" spans="1:16">
      <c r="A34" s="3" t="s">
        <v>271</v>
      </c>
    </row>
    <row r="35" spans="1:16">
      <c r="A35" s="26" t="s">
        <v>231</v>
      </c>
    </row>
    <row r="36" spans="1:16">
      <c r="A36" s="26" t="s">
        <v>217</v>
      </c>
    </row>
    <row r="38" spans="1:16">
      <c r="A38" s="105" t="s">
        <v>218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</row>
    <row r="39" spans="1:16">
      <c r="A39" s="105" t="s">
        <v>238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</row>
    <row r="41" spans="1:16">
      <c r="B41" s="106" t="s">
        <v>212</v>
      </c>
      <c r="C41" s="105"/>
      <c r="D41" s="105"/>
      <c r="E41" s="106" t="s">
        <v>235</v>
      </c>
      <c r="F41" s="105"/>
    </row>
    <row r="42" spans="1:16">
      <c r="B42" s="105">
        <v>21</v>
      </c>
      <c r="C42" s="105"/>
      <c r="D42" s="105"/>
      <c r="E42" s="107">
        <f>59-2*LOG(B42-19)</f>
        <v>58.397940008672037</v>
      </c>
      <c r="F42" s="105"/>
    </row>
    <row r="43" spans="1:16">
      <c r="B43" s="105">
        <v>22</v>
      </c>
      <c r="C43" s="105"/>
      <c r="D43" s="105"/>
      <c r="E43" s="107">
        <f t="shared" ref="E43:E51" si="0">59-2*LOG(B43-19)</f>
        <v>58.045757490560675</v>
      </c>
      <c r="F43" s="105"/>
    </row>
    <row r="44" spans="1:16">
      <c r="B44" s="105">
        <v>23</v>
      </c>
      <c r="C44" s="105"/>
      <c r="D44" s="105"/>
      <c r="E44" s="107">
        <f t="shared" si="0"/>
        <v>57.795880017344075</v>
      </c>
      <c r="F44" s="105"/>
    </row>
    <row r="45" spans="1:16">
      <c r="B45" s="105">
        <v>24</v>
      </c>
      <c r="C45" s="105"/>
      <c r="D45" s="105"/>
      <c r="E45" s="107">
        <f t="shared" si="0"/>
        <v>57.602059991327963</v>
      </c>
      <c r="F45" s="105"/>
    </row>
    <row r="46" spans="1:16">
      <c r="B46" s="105">
        <v>25</v>
      </c>
      <c r="C46" s="105"/>
      <c r="D46" s="105"/>
      <c r="E46" s="107">
        <f t="shared" si="0"/>
        <v>57.443697499232712</v>
      </c>
      <c r="F46" s="105"/>
    </row>
    <row r="47" spans="1:16">
      <c r="B47" s="105">
        <v>30</v>
      </c>
      <c r="C47" s="105"/>
      <c r="D47" s="105"/>
      <c r="E47" s="107">
        <f t="shared" si="0"/>
        <v>56.917214629683549</v>
      </c>
      <c r="F47" s="105"/>
    </row>
    <row r="48" spans="1:16">
      <c r="B48" s="105">
        <v>40</v>
      </c>
      <c r="C48" s="105"/>
      <c r="D48" s="105"/>
      <c r="E48" s="107">
        <f t="shared" si="0"/>
        <v>56.355561410532161</v>
      </c>
      <c r="F48" s="105"/>
    </row>
    <row r="49" spans="1:6">
      <c r="B49" s="105">
        <v>50</v>
      </c>
      <c r="C49" s="105"/>
      <c r="D49" s="105"/>
      <c r="E49" s="107">
        <f t="shared" si="0"/>
        <v>56.017276612331457</v>
      </c>
      <c r="F49" s="105"/>
    </row>
    <row r="50" spans="1:6">
      <c r="B50" s="105">
        <v>100</v>
      </c>
      <c r="C50" s="105"/>
      <c r="D50" s="105"/>
      <c r="E50" s="107">
        <f t="shared" si="0"/>
        <v>55.183029962242699</v>
      </c>
      <c r="F50" s="105"/>
    </row>
    <row r="51" spans="1:6">
      <c r="B51" s="105">
        <v>200</v>
      </c>
      <c r="C51" s="105"/>
      <c r="D51" s="105"/>
      <c r="E51" s="107">
        <f t="shared" si="0"/>
        <v>54.484642850261629</v>
      </c>
      <c r="F51" s="105"/>
    </row>
    <row r="52" spans="1:6">
      <c r="E52" s="56"/>
    </row>
    <row r="53" spans="1:6">
      <c r="A53" s="26" t="s">
        <v>237</v>
      </c>
      <c r="E53" s="56"/>
    </row>
    <row r="54" spans="1:6">
      <c r="A54" s="26" t="s">
        <v>236</v>
      </c>
    </row>
    <row r="55" spans="1:6">
      <c r="A55" s="26" t="s">
        <v>219</v>
      </c>
    </row>
    <row r="56" spans="1:6">
      <c r="A56" s="26" t="s">
        <v>220</v>
      </c>
    </row>
    <row r="57" spans="1:6">
      <c r="A57" s="26" t="s">
        <v>221</v>
      </c>
    </row>
    <row r="58" spans="1:6">
      <c r="A58" s="7"/>
    </row>
    <row r="59" spans="1:6">
      <c r="A59" s="26" t="s">
        <v>222</v>
      </c>
    </row>
    <row r="60" spans="1:6">
      <c r="A60" s="26" t="s">
        <v>223</v>
      </c>
    </row>
    <row r="61" spans="1:6">
      <c r="A61" s="26" t="s">
        <v>227</v>
      </c>
    </row>
    <row r="62" spans="1:6">
      <c r="A62" s="26" t="s">
        <v>224</v>
      </c>
    </row>
    <row r="63" spans="1:6">
      <c r="A63" s="7"/>
    </row>
    <row r="64" spans="1:6">
      <c r="A64" s="7" t="s">
        <v>232</v>
      </c>
    </row>
    <row r="65" spans="1:22">
      <c r="A65" s="7"/>
    </row>
    <row r="66" spans="1:22">
      <c r="A66" s="26" t="s">
        <v>170</v>
      </c>
    </row>
    <row r="67" spans="1:22">
      <c r="A67" s="7"/>
    </row>
    <row r="68" spans="1:22">
      <c r="A68" s="26" t="s">
        <v>165</v>
      </c>
    </row>
    <row r="69" spans="1:22">
      <c r="A69" s="26" t="s">
        <v>166</v>
      </c>
    </row>
    <row r="70" spans="1:22">
      <c r="A70" s="26" t="s">
        <v>167</v>
      </c>
    </row>
    <row r="71" spans="1:22">
      <c r="A71" s="26" t="s">
        <v>168</v>
      </c>
    </row>
    <row r="72" spans="1:22">
      <c r="A72" s="26" t="s">
        <v>169</v>
      </c>
    </row>
    <row r="73" spans="1:22">
      <c r="A73" s="26" t="s">
        <v>225</v>
      </c>
    </row>
    <row r="75" spans="1:22">
      <c r="A75" s="26" t="s">
        <v>171</v>
      </c>
    </row>
    <row r="77" spans="1:22">
      <c r="B77" s="26" t="s">
        <v>172</v>
      </c>
      <c r="M77" s="26" t="s">
        <v>173</v>
      </c>
    </row>
    <row r="78" spans="1:22" ht="13.8" thickBot="1"/>
    <row r="79" spans="1:22" ht="13.8" thickBot="1">
      <c r="B79" s="39" t="s">
        <v>174</v>
      </c>
      <c r="C79" s="40">
        <f>COUNTIF(E79:K79,"&gt;0")</f>
        <v>6</v>
      </c>
      <c r="D79" s="41"/>
      <c r="E79" s="42" t="s">
        <v>144</v>
      </c>
      <c r="F79" s="9">
        <f t="shared" ref="F79:K79" si="1">COUNTA(F81:F84)</f>
        <v>2</v>
      </c>
      <c r="G79" s="9">
        <f t="shared" si="1"/>
        <v>2</v>
      </c>
      <c r="H79" s="9">
        <f t="shared" si="1"/>
        <v>2</v>
      </c>
      <c r="I79" s="9">
        <f t="shared" si="1"/>
        <v>3</v>
      </c>
      <c r="J79" s="9">
        <f t="shared" si="1"/>
        <v>3</v>
      </c>
      <c r="K79" s="10">
        <f t="shared" si="1"/>
        <v>3</v>
      </c>
      <c r="M79" s="39" t="s">
        <v>175</v>
      </c>
      <c r="N79" s="40">
        <f>COUNTIF(P79:V79,"&gt;0")</f>
        <v>6</v>
      </c>
      <c r="O79" s="41"/>
      <c r="P79" s="42" t="s">
        <v>144</v>
      </c>
      <c r="Q79" s="9">
        <f t="shared" ref="Q79:V79" si="2">COUNTA(Q81:Q84)</f>
        <v>2</v>
      </c>
      <c r="R79" s="9">
        <f t="shared" si="2"/>
        <v>2</v>
      </c>
      <c r="S79" s="9">
        <f t="shared" si="2"/>
        <v>2</v>
      </c>
      <c r="T79" s="9">
        <f t="shared" si="2"/>
        <v>3</v>
      </c>
      <c r="U79" s="9">
        <f t="shared" si="2"/>
        <v>3</v>
      </c>
      <c r="V79" s="10">
        <f t="shared" si="2"/>
        <v>3</v>
      </c>
    </row>
    <row r="80" spans="1:22" ht="45" thickBot="1">
      <c r="B80" s="43"/>
      <c r="C80" s="44" t="s">
        <v>145</v>
      </c>
      <c r="D80" s="44" t="s">
        <v>146</v>
      </c>
      <c r="E80" s="45" t="s">
        <v>147</v>
      </c>
      <c r="F80" s="5"/>
      <c r="G80" s="6"/>
      <c r="H80" s="6"/>
      <c r="I80" s="6"/>
      <c r="J80" s="6"/>
      <c r="K80" s="8"/>
      <c r="M80" s="43"/>
      <c r="N80" s="44" t="s">
        <v>145</v>
      </c>
      <c r="O80" s="44" t="s">
        <v>146</v>
      </c>
      <c r="P80" s="45" t="s">
        <v>147</v>
      </c>
      <c r="Q80" s="5"/>
      <c r="R80" s="6"/>
      <c r="S80" s="6"/>
      <c r="T80" s="6"/>
      <c r="U80" s="6"/>
      <c r="V80" s="8"/>
    </row>
    <row r="81" spans="1:22">
      <c r="B81" s="1" t="s">
        <v>176</v>
      </c>
      <c r="C81" s="46">
        <f>COUNTA(F81:K81)</f>
        <v>6</v>
      </c>
      <c r="D81" s="47">
        <f>INT(COUNT(F81:K81)/10)</f>
        <v>0</v>
      </c>
      <c r="E81" s="48">
        <f>C_S_G(F81:K81,F79:K79,LISYRA_table,C79,D81)</f>
        <v>1</v>
      </c>
      <c r="F81" s="11">
        <v>1</v>
      </c>
      <c r="G81" s="12">
        <v>1</v>
      </c>
      <c r="H81" s="12">
        <v>1</v>
      </c>
      <c r="I81" s="12">
        <v>1</v>
      </c>
      <c r="J81" s="12">
        <v>1</v>
      </c>
      <c r="K81" s="19">
        <v>1</v>
      </c>
      <c r="M81" s="1" t="s">
        <v>176</v>
      </c>
      <c r="N81" s="46">
        <f>COUNTA(Q81:V81)</f>
        <v>6</v>
      </c>
      <c r="O81" s="47">
        <f>INT(COUNT(Q81:V81)/10)</f>
        <v>0</v>
      </c>
      <c r="P81" s="48">
        <f>C_S_G(Q81:V81,Q79:V79,csg_table,N79,O81)</f>
        <v>1</v>
      </c>
      <c r="Q81" s="11">
        <v>1</v>
      </c>
      <c r="R81" s="12">
        <v>1</v>
      </c>
      <c r="S81" s="12">
        <v>1</v>
      </c>
      <c r="T81" s="12">
        <v>1</v>
      </c>
      <c r="U81" s="12">
        <v>1</v>
      </c>
      <c r="V81" s="19">
        <v>1</v>
      </c>
    </row>
    <row r="82" spans="1:22">
      <c r="B82" s="1" t="s">
        <v>177</v>
      </c>
      <c r="C82" s="49">
        <f>COUNTA(F82:K82)</f>
        <v>3</v>
      </c>
      <c r="D82" s="50">
        <f>INT(COUNT(F82:K82)/10)</f>
        <v>0</v>
      </c>
      <c r="E82" s="51">
        <f>C_S_G(F82:K82,F79:K79,LISYRA_table,C79,D82)</f>
        <v>0.4</v>
      </c>
      <c r="F82" s="13">
        <v>2</v>
      </c>
      <c r="G82" s="14">
        <v>2</v>
      </c>
      <c r="H82" s="14">
        <v>2</v>
      </c>
      <c r="I82" s="14"/>
      <c r="J82" s="14"/>
      <c r="K82" s="15"/>
      <c r="M82" s="1" t="s">
        <v>177</v>
      </c>
      <c r="N82" s="49">
        <f>COUNTA(Q82:V82)</f>
        <v>3</v>
      </c>
      <c r="O82" s="50">
        <f>INT(COUNT(Q82:V82)/10)</f>
        <v>0</v>
      </c>
      <c r="P82" s="51">
        <f>C_S_G(Q82:V82,Q79:V79,csg_table,N79,O82)</f>
        <v>0.7</v>
      </c>
      <c r="Q82" s="13">
        <v>2</v>
      </c>
      <c r="R82" s="14">
        <v>2</v>
      </c>
      <c r="S82" s="14">
        <v>2</v>
      </c>
      <c r="T82" s="14"/>
      <c r="U82" s="14"/>
      <c r="V82" s="15"/>
    </row>
    <row r="83" spans="1:22">
      <c r="B83" s="1" t="s">
        <v>178</v>
      </c>
      <c r="C83" s="49">
        <f>COUNTA(F83:K83)</f>
        <v>3</v>
      </c>
      <c r="D83" s="50">
        <f>INT(COUNT(F83:K83)/10)</f>
        <v>0</v>
      </c>
      <c r="E83" s="51">
        <f>C_S_G(F83:K83,F79:K79,LISYRA_table,C79,D83)</f>
        <v>0.80645161290322576</v>
      </c>
      <c r="F83" s="13"/>
      <c r="G83" s="14"/>
      <c r="H83" s="14"/>
      <c r="I83" s="14">
        <v>2</v>
      </c>
      <c r="J83" s="14">
        <v>2</v>
      </c>
      <c r="K83" s="15">
        <v>2</v>
      </c>
      <c r="M83" s="1" t="s">
        <v>178</v>
      </c>
      <c r="N83" s="49">
        <f>COUNTA(Q83:V83)</f>
        <v>3</v>
      </c>
      <c r="O83" s="50">
        <f>INT(COUNT(Q83:V83)/10)</f>
        <v>0</v>
      </c>
      <c r="P83" s="51">
        <f>C_S_G(Q83:V83,Q79:V79,csg_table,N79,O83)</f>
        <v>0.80645161290322576</v>
      </c>
      <c r="Q83" s="13"/>
      <c r="R83" s="14"/>
      <c r="S83" s="14"/>
      <c r="T83" s="14">
        <v>2</v>
      </c>
      <c r="U83" s="14">
        <v>2</v>
      </c>
      <c r="V83" s="15">
        <v>2</v>
      </c>
    </row>
    <row r="84" spans="1:22" ht="13.8" thickBot="1">
      <c r="B84" s="2" t="s">
        <v>179</v>
      </c>
      <c r="C84" s="52">
        <f>COUNTA(F84:K84)</f>
        <v>3</v>
      </c>
      <c r="D84" s="53">
        <f>INT(COUNT(F84:K84)/10)</f>
        <v>0</v>
      </c>
      <c r="E84" s="54">
        <f>C_S_G(F84:K84,F79:K79,LISYRA_table,C79,D84)</f>
        <v>0.67741935483870963</v>
      </c>
      <c r="F84" s="16"/>
      <c r="G84" s="17"/>
      <c r="H84" s="17"/>
      <c r="I84" s="17">
        <v>3</v>
      </c>
      <c r="J84" s="17">
        <v>3</v>
      </c>
      <c r="K84" s="18">
        <v>3</v>
      </c>
      <c r="M84" s="2" t="s">
        <v>179</v>
      </c>
      <c r="N84" s="52">
        <f>COUNTA(Q84:V84)</f>
        <v>3</v>
      </c>
      <c r="O84" s="53">
        <f>INT(COUNT(Q84:V84)/10)</f>
        <v>0</v>
      </c>
      <c r="P84" s="54">
        <f>C_S_G(Q84:V84,Q79:V79,csg_table,N79,O84)</f>
        <v>0.67741935483870963</v>
      </c>
      <c r="Q84" s="16"/>
      <c r="R84" s="17"/>
      <c r="S84" s="17"/>
      <c r="T84" s="17">
        <v>3</v>
      </c>
      <c r="U84" s="17">
        <v>3</v>
      </c>
      <c r="V84" s="18">
        <v>3</v>
      </c>
    </row>
    <row r="86" spans="1:22">
      <c r="A86" s="26" t="s">
        <v>180</v>
      </c>
    </row>
    <row r="87" spans="1:22">
      <c r="A87" s="26" t="s">
        <v>181</v>
      </c>
    </row>
    <row r="88" spans="1:22">
      <c r="A88" s="26" t="s">
        <v>182</v>
      </c>
    </row>
    <row r="89" spans="1:22">
      <c r="A89" s="26" t="s">
        <v>183</v>
      </c>
      <c r="Q89" s="26" t="s">
        <v>148</v>
      </c>
    </row>
    <row r="90" spans="1:22">
      <c r="A90" s="26" t="s">
        <v>184</v>
      </c>
    </row>
    <row r="91" spans="1:22">
      <c r="A91" s="26" t="s">
        <v>185</v>
      </c>
    </row>
    <row r="92" spans="1:22">
      <c r="A92" s="26" t="s">
        <v>186</v>
      </c>
    </row>
    <row r="93" spans="1:22">
      <c r="A93" s="26" t="s">
        <v>187</v>
      </c>
    </row>
    <row r="95" spans="1:22">
      <c r="A95" s="26" t="s">
        <v>188</v>
      </c>
    </row>
    <row r="97" spans="1:22">
      <c r="B97" s="26" t="s">
        <v>172</v>
      </c>
      <c r="M97" s="26" t="s">
        <v>173</v>
      </c>
    </row>
    <row r="98" spans="1:22" ht="13.8" thickBot="1"/>
    <row r="99" spans="1:22" ht="13.8" thickBot="1">
      <c r="B99" s="39" t="s">
        <v>189</v>
      </c>
      <c r="C99" s="40">
        <f>COUNTIF(E99:K99,"&gt;0")</f>
        <v>6</v>
      </c>
      <c r="D99" s="41"/>
      <c r="E99" s="42" t="s">
        <v>144</v>
      </c>
      <c r="F99" s="9">
        <f t="shared" ref="F99:K99" si="3">COUNTA(F101:F104)</f>
        <v>2</v>
      </c>
      <c r="G99" s="9">
        <f t="shared" si="3"/>
        <v>2</v>
      </c>
      <c r="H99" s="9">
        <f t="shared" si="3"/>
        <v>2</v>
      </c>
      <c r="I99" s="9">
        <f t="shared" si="3"/>
        <v>4</v>
      </c>
      <c r="J99" s="9">
        <f t="shared" si="3"/>
        <v>3</v>
      </c>
      <c r="K99" s="10">
        <f t="shared" si="3"/>
        <v>3</v>
      </c>
      <c r="M99" s="55"/>
      <c r="N99" s="40">
        <f>COUNTIF(P99:V99,"&gt;0")</f>
        <v>6</v>
      </c>
      <c r="O99" s="41"/>
      <c r="P99" s="42" t="s">
        <v>144</v>
      </c>
      <c r="Q99" s="9">
        <f t="shared" ref="Q99:V99" si="4">COUNTA(Q101:Q104)</f>
        <v>2</v>
      </c>
      <c r="R99" s="9">
        <f t="shared" si="4"/>
        <v>2</v>
      </c>
      <c r="S99" s="9">
        <f t="shared" si="4"/>
        <v>2</v>
      </c>
      <c r="T99" s="9">
        <f t="shared" si="4"/>
        <v>4</v>
      </c>
      <c r="U99" s="9">
        <f t="shared" si="4"/>
        <v>3</v>
      </c>
      <c r="V99" s="10">
        <f t="shared" si="4"/>
        <v>3</v>
      </c>
    </row>
    <row r="100" spans="1:22" ht="45" thickBot="1">
      <c r="B100" s="43"/>
      <c r="C100" s="44" t="s">
        <v>145</v>
      </c>
      <c r="D100" s="44" t="s">
        <v>146</v>
      </c>
      <c r="E100" s="45" t="s">
        <v>147</v>
      </c>
      <c r="F100" s="5"/>
      <c r="G100" s="6"/>
      <c r="H100" s="6"/>
      <c r="I100" s="6"/>
      <c r="J100" s="6"/>
      <c r="K100" s="8"/>
      <c r="M100" s="43"/>
      <c r="N100" s="44" t="s">
        <v>145</v>
      </c>
      <c r="O100" s="44" t="s">
        <v>146</v>
      </c>
      <c r="P100" s="45" t="s">
        <v>147</v>
      </c>
      <c r="Q100" s="5"/>
      <c r="R100" s="6"/>
      <c r="S100" s="6"/>
      <c r="T100" s="6"/>
      <c r="U100" s="6"/>
      <c r="V100" s="8"/>
    </row>
    <row r="101" spans="1:22">
      <c r="B101" s="1" t="s">
        <v>176</v>
      </c>
      <c r="C101" s="46">
        <f>COUNTA(F101:K101)</f>
        <v>6</v>
      </c>
      <c r="D101" s="47">
        <f>INT(COUNT(F101:K101)/10)</f>
        <v>0</v>
      </c>
      <c r="E101" s="48">
        <f>C_S_G(F101:K101,F99:K99,LISYRA_table,C99,D101)</f>
        <v>1</v>
      </c>
      <c r="F101" s="11">
        <v>1</v>
      </c>
      <c r="G101" s="12">
        <v>1</v>
      </c>
      <c r="H101" s="12">
        <v>1</v>
      </c>
      <c r="I101" s="12">
        <v>1</v>
      </c>
      <c r="J101" s="12">
        <v>1</v>
      </c>
      <c r="K101" s="19">
        <v>1</v>
      </c>
      <c r="M101" s="1" t="s">
        <v>176</v>
      </c>
      <c r="N101" s="46">
        <f>COUNTA(Q101:V101)</f>
        <v>6</v>
      </c>
      <c r="O101" s="47">
        <f>INT(COUNT(Q101:V101)/10)</f>
        <v>0</v>
      </c>
      <c r="P101" s="48">
        <f>C_S_G(Q101:V101,Q99:V99,csg_table,N99,O101)</f>
        <v>1</v>
      </c>
      <c r="Q101" s="11">
        <v>1</v>
      </c>
      <c r="R101" s="12">
        <v>1</v>
      </c>
      <c r="S101" s="12">
        <v>1</v>
      </c>
      <c r="T101" s="12">
        <v>1</v>
      </c>
      <c r="U101" s="12">
        <v>1</v>
      </c>
      <c r="V101" s="19">
        <v>1</v>
      </c>
    </row>
    <row r="102" spans="1:22">
      <c r="B102" s="1" t="s">
        <v>177</v>
      </c>
      <c r="C102" s="49">
        <f>COUNTA(F102:K102)</f>
        <v>4</v>
      </c>
      <c r="D102" s="50">
        <f>INT(COUNT(F102:K102)/10)</f>
        <v>0</v>
      </c>
      <c r="E102" s="51">
        <f>C_S_G(F102:K102,F99:K99,LISYRA_table,C99,D102)</f>
        <v>0.67123287671232879</v>
      </c>
      <c r="F102" s="13">
        <v>2</v>
      </c>
      <c r="G102" s="14">
        <v>2</v>
      </c>
      <c r="H102" s="14">
        <v>2</v>
      </c>
      <c r="I102" s="14">
        <v>2</v>
      </c>
      <c r="J102" s="14"/>
      <c r="K102" s="15"/>
      <c r="M102" s="1" t="s">
        <v>177</v>
      </c>
      <c r="N102" s="49">
        <f>COUNTA(Q102:V102)</f>
        <v>4</v>
      </c>
      <c r="O102" s="50">
        <f>INT(COUNT(Q102:V102)/10)</f>
        <v>0</v>
      </c>
      <c r="P102" s="51">
        <f>C_S_G(Q102:V102,Q99:V99,csg_table,N99,O102)</f>
        <v>0.79452054794520544</v>
      </c>
      <c r="Q102" s="13">
        <v>2</v>
      </c>
      <c r="R102" s="14">
        <v>2</v>
      </c>
      <c r="S102" s="14">
        <v>2</v>
      </c>
      <c r="T102" s="14">
        <v>2</v>
      </c>
      <c r="U102" s="14"/>
      <c r="V102" s="15"/>
    </row>
    <row r="103" spans="1:22">
      <c r="B103" s="1" t="s">
        <v>178</v>
      </c>
      <c r="C103" s="49">
        <f>COUNTA(F103:K103)</f>
        <v>3</v>
      </c>
      <c r="D103" s="50">
        <f>INT(COUNT(F103:K103)/10)</f>
        <v>0</v>
      </c>
      <c r="E103" s="51">
        <f>C_S_G(F103:K103,F99:K99,LISYRA_table,C99,D103)</f>
        <v>0.79047619047619044</v>
      </c>
      <c r="F103" s="13"/>
      <c r="G103" s="14"/>
      <c r="H103" s="14"/>
      <c r="I103" s="14">
        <v>3</v>
      </c>
      <c r="J103" s="14">
        <v>2</v>
      </c>
      <c r="K103" s="15">
        <v>2</v>
      </c>
      <c r="M103" s="1" t="s">
        <v>178</v>
      </c>
      <c r="N103" s="49">
        <f>COUNTA(Q103:V103)</f>
        <v>3</v>
      </c>
      <c r="O103" s="50">
        <f>INT(COUNT(Q103:V103)/10)</f>
        <v>0</v>
      </c>
      <c r="P103" s="51">
        <f>C_S_G(Q103:V103,Q99:V99,csg_table,N99,O103)</f>
        <v>0.79047619047619044</v>
      </c>
      <c r="Q103" s="13"/>
      <c r="R103" s="14"/>
      <c r="S103" s="14"/>
      <c r="T103" s="14">
        <v>3</v>
      </c>
      <c r="U103" s="14">
        <v>2</v>
      </c>
      <c r="V103" s="15">
        <v>2</v>
      </c>
    </row>
    <row r="104" spans="1:22" ht="13.8" thickBot="1">
      <c r="B104" s="2" t="s">
        <v>179</v>
      </c>
      <c r="C104" s="52">
        <f>COUNTA(F104:K104)</f>
        <v>3</v>
      </c>
      <c r="D104" s="53">
        <f>INT(COUNT(F104:K104)/10)</f>
        <v>0</v>
      </c>
      <c r="E104" s="54">
        <f>C_S_G(F104:K104,F99:K99,LISYRA_table,C99,D104)</f>
        <v>0.67619047619047623</v>
      </c>
      <c r="F104" s="16"/>
      <c r="G104" s="17"/>
      <c r="H104" s="17"/>
      <c r="I104" s="17">
        <v>4</v>
      </c>
      <c r="J104" s="17">
        <v>3</v>
      </c>
      <c r="K104" s="18">
        <v>3</v>
      </c>
      <c r="M104" s="2" t="s">
        <v>179</v>
      </c>
      <c r="N104" s="52">
        <f>COUNTA(Q104:V104)</f>
        <v>3</v>
      </c>
      <c r="O104" s="53">
        <f>INT(COUNT(Q104:V104)/10)</f>
        <v>0</v>
      </c>
      <c r="P104" s="54">
        <f>C_S_G(Q104:V104,Q99:V99,csg_table,N99,O104)</f>
        <v>0.67619047619047623</v>
      </c>
      <c r="Q104" s="16"/>
      <c r="R104" s="17"/>
      <c r="S104" s="17"/>
      <c r="T104" s="17">
        <v>4</v>
      </c>
      <c r="U104" s="17">
        <v>3</v>
      </c>
      <c r="V104" s="18">
        <v>3</v>
      </c>
    </row>
    <row r="106" spans="1:22">
      <c r="A106" s="26" t="s">
        <v>190</v>
      </c>
    </row>
    <row r="107" spans="1:22">
      <c r="A107" s="26" t="s">
        <v>191</v>
      </c>
    </row>
    <row r="108" spans="1:22">
      <c r="A108" s="26" t="s">
        <v>193</v>
      </c>
    </row>
    <row r="109" spans="1:22">
      <c r="A109" s="26" t="s">
        <v>194</v>
      </c>
    </row>
    <row r="110" spans="1:22">
      <c r="A110" s="26" t="s">
        <v>195</v>
      </c>
    </row>
    <row r="111" spans="1:22">
      <c r="A111" s="26" t="s">
        <v>196</v>
      </c>
      <c r="E111" s="26" t="s">
        <v>148</v>
      </c>
    </row>
    <row r="112" spans="1:22">
      <c r="A112" s="26" t="s">
        <v>197</v>
      </c>
    </row>
    <row r="114" spans="1:22">
      <c r="A114" s="26" t="s">
        <v>198</v>
      </c>
    </row>
    <row r="116" spans="1:22">
      <c r="A116" s="26" t="s">
        <v>199</v>
      </c>
    </row>
    <row r="117" spans="1:22">
      <c r="A117" s="26" t="s">
        <v>200</v>
      </c>
    </row>
    <row r="119" spans="1:22">
      <c r="B119" s="26" t="s">
        <v>172</v>
      </c>
      <c r="M119" s="26" t="s">
        <v>173</v>
      </c>
    </row>
    <row r="120" spans="1:22" ht="13.8" thickBot="1"/>
    <row r="121" spans="1:22" ht="13.8" thickBot="1">
      <c r="B121" s="39" t="s">
        <v>189</v>
      </c>
      <c r="C121" s="40">
        <f>COUNTIF(E121:K121,"&gt;0")</f>
        <v>6</v>
      </c>
      <c r="D121" s="41"/>
      <c r="E121" s="42" t="s">
        <v>144</v>
      </c>
      <c r="F121" s="9">
        <f t="shared" ref="F121:K121" si="5">COUNTA(F123:F126)</f>
        <v>2</v>
      </c>
      <c r="G121" s="9">
        <f t="shared" si="5"/>
        <v>2</v>
      </c>
      <c r="H121" s="9">
        <f t="shared" si="5"/>
        <v>2</v>
      </c>
      <c r="I121" s="9">
        <f t="shared" si="5"/>
        <v>4</v>
      </c>
      <c r="J121" s="9">
        <f t="shared" si="5"/>
        <v>3</v>
      </c>
      <c r="K121" s="10">
        <f t="shared" si="5"/>
        <v>2</v>
      </c>
      <c r="M121" s="55"/>
      <c r="N121" s="40">
        <f>COUNTIF(P121:V121,"&gt;0")</f>
        <v>6</v>
      </c>
      <c r="O121" s="41"/>
      <c r="P121" s="42" t="s">
        <v>144</v>
      </c>
      <c r="Q121" s="9">
        <f t="shared" ref="Q121:V121" si="6">COUNTA(Q123:Q126)</f>
        <v>2</v>
      </c>
      <c r="R121" s="9">
        <f t="shared" si="6"/>
        <v>2</v>
      </c>
      <c r="S121" s="9">
        <f t="shared" si="6"/>
        <v>2</v>
      </c>
      <c r="T121" s="9">
        <f t="shared" si="6"/>
        <v>4</v>
      </c>
      <c r="U121" s="9">
        <f t="shared" si="6"/>
        <v>3</v>
      </c>
      <c r="V121" s="10">
        <f t="shared" si="6"/>
        <v>2</v>
      </c>
    </row>
    <row r="122" spans="1:22" ht="45" thickBot="1">
      <c r="B122" s="43"/>
      <c r="C122" s="44" t="s">
        <v>145</v>
      </c>
      <c r="D122" s="44" t="s">
        <v>146</v>
      </c>
      <c r="E122" s="45" t="s">
        <v>147</v>
      </c>
      <c r="F122" s="5"/>
      <c r="G122" s="6"/>
      <c r="H122" s="6"/>
      <c r="I122" s="6"/>
      <c r="J122" s="6"/>
      <c r="K122" s="8"/>
      <c r="M122" s="43"/>
      <c r="N122" s="44" t="s">
        <v>145</v>
      </c>
      <c r="O122" s="44" t="s">
        <v>146</v>
      </c>
      <c r="P122" s="45" t="s">
        <v>147</v>
      </c>
      <c r="Q122" s="5"/>
      <c r="R122" s="6"/>
      <c r="S122" s="6"/>
      <c r="T122" s="6"/>
      <c r="U122" s="6"/>
      <c r="V122" s="8"/>
    </row>
    <row r="123" spans="1:22">
      <c r="B123" s="1" t="s">
        <v>176</v>
      </c>
      <c r="C123" s="46">
        <f>COUNTA(F123:K123)</f>
        <v>5</v>
      </c>
      <c r="D123" s="47">
        <f>INT(COUNT(F123:K123)/10)</f>
        <v>0</v>
      </c>
      <c r="E123" s="48">
        <f>C_S_G(F123:K123,F121:K121,LISYRA_table,C121,D123)</f>
        <v>0.85542168674698793</v>
      </c>
      <c r="F123" s="11">
        <v>1</v>
      </c>
      <c r="G123" s="12">
        <v>2</v>
      </c>
      <c r="H123" s="12">
        <v>1</v>
      </c>
      <c r="I123" s="12">
        <v>2</v>
      </c>
      <c r="J123" s="12"/>
      <c r="K123" s="19">
        <v>1</v>
      </c>
      <c r="M123" s="1" t="s">
        <v>176</v>
      </c>
      <c r="N123" s="46">
        <f>COUNTA(Q123:V123)</f>
        <v>5</v>
      </c>
      <c r="O123" s="47">
        <f>INT(COUNT(Q123:V123)/10)</f>
        <v>0</v>
      </c>
      <c r="P123" s="48">
        <f>C_S_G(Q123:V123,Q121:V121,csg_table,N121,O123)</f>
        <v>0.89156626506024095</v>
      </c>
      <c r="Q123" s="11">
        <v>1</v>
      </c>
      <c r="R123" s="12">
        <v>2</v>
      </c>
      <c r="S123" s="12">
        <v>1</v>
      </c>
      <c r="T123" s="12">
        <v>2</v>
      </c>
      <c r="U123" s="12"/>
      <c r="V123" s="19">
        <v>1</v>
      </c>
    </row>
    <row r="124" spans="1:22">
      <c r="B124" s="1" t="s">
        <v>177</v>
      </c>
      <c r="C124" s="49">
        <f>COUNTA(F124:K124)</f>
        <v>5</v>
      </c>
      <c r="D124" s="50">
        <f>INT(COUNT(F124:K124)/10)</f>
        <v>0</v>
      </c>
      <c r="E124" s="51">
        <f>C_S_G(F124:K124,F121:K121,LISYRA_table,C121,D124)</f>
        <v>0.88461538461538458</v>
      </c>
      <c r="F124" s="13">
        <v>2</v>
      </c>
      <c r="G124" s="14">
        <v>1</v>
      </c>
      <c r="H124" s="14">
        <v>2</v>
      </c>
      <c r="I124" s="14">
        <v>1</v>
      </c>
      <c r="J124" s="14">
        <v>1</v>
      </c>
      <c r="K124" s="15"/>
      <c r="M124" s="1" t="s">
        <v>177</v>
      </c>
      <c r="N124" s="49">
        <f>COUNTA(Q124:V124)</f>
        <v>5</v>
      </c>
      <c r="O124" s="50">
        <f>INT(COUNT(Q124:V124)/10)</f>
        <v>0</v>
      </c>
      <c r="P124" s="51">
        <f>C_S_G(Q124:V124,Q121:V121,csg_table,N121,O124)</f>
        <v>0.94230769230769229</v>
      </c>
      <c r="Q124" s="13">
        <v>2</v>
      </c>
      <c r="R124" s="14">
        <v>1</v>
      </c>
      <c r="S124" s="14">
        <v>2</v>
      </c>
      <c r="T124" s="14">
        <v>1</v>
      </c>
      <c r="U124" s="14">
        <v>1</v>
      </c>
      <c r="V124" s="15"/>
    </row>
    <row r="125" spans="1:22">
      <c r="B125" s="1" t="s">
        <v>178</v>
      </c>
      <c r="C125" s="49">
        <f>COUNTA(F125:K125)</f>
        <v>3</v>
      </c>
      <c r="D125" s="50">
        <f>INT(COUNT(F125:K125)/10)</f>
        <v>0</v>
      </c>
      <c r="E125" s="51">
        <f>C_S_G(F125:K125,F121:K121,LISYRA_table,C121,D125)</f>
        <v>0.6428571428571429</v>
      </c>
      <c r="F125" s="13"/>
      <c r="G125" s="14"/>
      <c r="H125" s="14"/>
      <c r="I125" s="14">
        <v>4</v>
      </c>
      <c r="J125" s="14">
        <v>3</v>
      </c>
      <c r="K125" s="15">
        <v>2</v>
      </c>
      <c r="M125" s="1" t="s">
        <v>178</v>
      </c>
      <c r="N125" s="49">
        <f>COUNTA(Q125:V125)</f>
        <v>3</v>
      </c>
      <c r="O125" s="50">
        <f>INT(COUNT(Q125:V125)/10)</f>
        <v>0</v>
      </c>
      <c r="P125" s="51">
        <f>C_S_G(Q125:V125,Q121:V121,csg_table,N121,O125)</f>
        <v>0.6785714285714286</v>
      </c>
      <c r="Q125" s="13"/>
      <c r="R125" s="14"/>
      <c r="S125" s="14"/>
      <c r="T125" s="14">
        <v>4</v>
      </c>
      <c r="U125" s="14">
        <v>3</v>
      </c>
      <c r="V125" s="15">
        <v>2</v>
      </c>
    </row>
    <row r="126" spans="1:22" ht="13.8" thickBot="1">
      <c r="B126" s="2" t="s">
        <v>179</v>
      </c>
      <c r="C126" s="52">
        <f>COUNTA(F126:K126)</f>
        <v>2</v>
      </c>
      <c r="D126" s="53">
        <f>INT(COUNT(F126:K126)/10)</f>
        <v>0</v>
      </c>
      <c r="E126" s="54">
        <f>C_S_G(F126:K126,F121:K121,LISYRA_table,C121,D126)</f>
        <v>0.78378378378378377</v>
      </c>
      <c r="F126" s="16"/>
      <c r="G126" s="17"/>
      <c r="H126" s="17"/>
      <c r="I126" s="17">
        <v>3</v>
      </c>
      <c r="J126" s="17">
        <v>2</v>
      </c>
      <c r="K126" s="18"/>
      <c r="M126" s="2" t="s">
        <v>179</v>
      </c>
      <c r="N126" s="52">
        <f>COUNTA(Q126:V126)</f>
        <v>2</v>
      </c>
      <c r="O126" s="53">
        <f>INT(COUNT(Q126:V126)/10)</f>
        <v>0</v>
      </c>
      <c r="P126" s="54">
        <f>C_S_G(Q126:V126,Q121:V121,csg_table,N121,O126)</f>
        <v>0.78378378378378377</v>
      </c>
      <c r="Q126" s="16"/>
      <c r="R126" s="17"/>
      <c r="S126" s="17"/>
      <c r="T126" s="17">
        <v>3</v>
      </c>
      <c r="U126" s="17">
        <v>2</v>
      </c>
      <c r="V126" s="18"/>
    </row>
    <row r="129" spans="1:1">
      <c r="A129" s="26" t="s">
        <v>201</v>
      </c>
    </row>
    <row r="130" spans="1:1">
      <c r="A130" s="26" t="s">
        <v>226</v>
      </c>
    </row>
    <row r="132" spans="1:1" ht="15.6">
      <c r="A132" s="4" t="s">
        <v>143</v>
      </c>
    </row>
    <row r="133" spans="1:1" ht="15.6">
      <c r="A133" s="4"/>
    </row>
    <row r="134" spans="1:1">
      <c r="A134" s="26" t="s">
        <v>1</v>
      </c>
    </row>
    <row r="135" spans="1:1">
      <c r="A135" s="26" t="s">
        <v>2</v>
      </c>
    </row>
    <row r="136" spans="1:1">
      <c r="A136" s="26" t="s">
        <v>3</v>
      </c>
    </row>
    <row r="137" spans="1:1">
      <c r="A137" s="26" t="s">
        <v>4</v>
      </c>
    </row>
    <row r="138" spans="1:1">
      <c r="A138" s="26" t="s">
        <v>3</v>
      </c>
    </row>
    <row r="139" spans="1:1">
      <c r="A139" s="26" t="s">
        <v>5</v>
      </c>
    </row>
    <row r="140" spans="1:1">
      <c r="A140" s="26" t="s">
        <v>3</v>
      </c>
    </row>
    <row r="141" spans="1:1">
      <c r="A141" s="26" t="s">
        <v>6</v>
      </c>
    </row>
    <row r="142" spans="1:1">
      <c r="A142" s="26" t="s">
        <v>7</v>
      </c>
    </row>
    <row r="143" spans="1:1">
      <c r="A143" s="26" t="s">
        <v>8</v>
      </c>
    </row>
    <row r="144" spans="1:1">
      <c r="A144" s="26" t="s">
        <v>9</v>
      </c>
    </row>
    <row r="145" spans="1:1">
      <c r="A145" s="26" t="s">
        <v>3</v>
      </c>
    </row>
    <row r="146" spans="1:1">
      <c r="A146" s="26" t="s">
        <v>10</v>
      </c>
    </row>
    <row r="147" spans="1:1">
      <c r="A147" s="26" t="s">
        <v>3</v>
      </c>
    </row>
    <row r="148" spans="1:1">
      <c r="A148" s="26" t="s">
        <v>11</v>
      </c>
    </row>
    <row r="149" spans="1:1">
      <c r="A149" s="26" t="s">
        <v>12</v>
      </c>
    </row>
    <row r="150" spans="1:1">
      <c r="A150" s="26" t="s">
        <v>13</v>
      </c>
    </row>
    <row r="151" spans="1:1">
      <c r="A151" s="26" t="s">
        <v>14</v>
      </c>
    </row>
    <row r="152" spans="1:1">
      <c r="A152" s="26" t="s">
        <v>15</v>
      </c>
    </row>
    <row r="153" spans="1:1">
      <c r="A153" s="26" t="s">
        <v>16</v>
      </c>
    </row>
    <row r="154" spans="1:1">
      <c r="A154" s="26" t="s">
        <v>17</v>
      </c>
    </row>
    <row r="155" spans="1:1">
      <c r="A155" s="26" t="s">
        <v>18</v>
      </c>
    </row>
    <row r="156" spans="1:1">
      <c r="A156" s="26" t="s">
        <v>19</v>
      </c>
    </row>
    <row r="157" spans="1:1">
      <c r="A157" s="26" t="s">
        <v>20</v>
      </c>
    </row>
    <row r="158" spans="1:1">
      <c r="A158" s="26" t="s">
        <v>3</v>
      </c>
    </row>
    <row r="159" spans="1:1">
      <c r="A159" s="26" t="s">
        <v>21</v>
      </c>
    </row>
    <row r="160" spans="1:1">
      <c r="A160" s="26" t="s">
        <v>3</v>
      </c>
    </row>
    <row r="161" spans="1:9">
      <c r="A161" s="26" t="s">
        <v>22</v>
      </c>
    </row>
    <row r="162" spans="1:9">
      <c r="A162" s="26" t="s">
        <v>3</v>
      </c>
    </row>
    <row r="163" spans="1:9">
      <c r="A163" s="26" t="s">
        <v>23</v>
      </c>
    </row>
    <row r="164" spans="1:9">
      <c r="A164" s="26" t="s">
        <v>24</v>
      </c>
    </row>
    <row r="165" spans="1:9">
      <c r="A165" s="26" t="s">
        <v>3</v>
      </c>
    </row>
    <row r="166" spans="1:9">
      <c r="A166" s="26" t="s">
        <v>25</v>
      </c>
    </row>
    <row r="167" spans="1:9">
      <c r="A167" s="26" t="s">
        <v>3</v>
      </c>
    </row>
    <row r="168" spans="1:9">
      <c r="A168" s="26" t="s">
        <v>26</v>
      </c>
    </row>
    <row r="169" spans="1:9">
      <c r="A169" s="26" t="s">
        <v>3</v>
      </c>
    </row>
    <row r="170" spans="1:9">
      <c r="A170" s="108" t="s">
        <v>252</v>
      </c>
      <c r="B170" s="109"/>
      <c r="C170" s="109"/>
      <c r="D170" s="109"/>
      <c r="E170" s="109"/>
      <c r="F170" s="109"/>
      <c r="G170" s="109"/>
      <c r="H170" s="109"/>
      <c r="I170" s="109"/>
    </row>
    <row r="171" spans="1:9">
      <c r="A171" s="109" t="s">
        <v>27</v>
      </c>
      <c r="B171" s="109"/>
      <c r="C171" s="109"/>
      <c r="D171" s="109"/>
      <c r="E171" s="109"/>
      <c r="F171" s="109"/>
      <c r="G171" s="109"/>
      <c r="H171" s="109"/>
      <c r="I171" s="109"/>
    </row>
    <row r="172" spans="1:9">
      <c r="A172" s="108" t="s">
        <v>61</v>
      </c>
      <c r="B172" s="109"/>
      <c r="C172" s="109"/>
      <c r="D172" s="109"/>
      <c r="E172" s="109"/>
      <c r="F172" s="109"/>
      <c r="G172" s="109"/>
      <c r="H172" s="109"/>
      <c r="I172" s="109"/>
    </row>
    <row r="173" spans="1:9">
      <c r="A173" s="108" t="s">
        <v>251</v>
      </c>
      <c r="B173" s="109"/>
      <c r="C173" s="109"/>
      <c r="D173" s="109"/>
      <c r="E173" s="109"/>
      <c r="F173" s="109"/>
      <c r="G173" s="109"/>
      <c r="H173" s="109"/>
      <c r="I173" s="109"/>
    </row>
    <row r="174" spans="1:9">
      <c r="A174" s="109" t="s">
        <v>28</v>
      </c>
      <c r="B174" s="109"/>
      <c r="C174" s="109"/>
      <c r="D174" s="109"/>
      <c r="E174" s="109"/>
      <c r="F174" s="109"/>
      <c r="G174" s="109"/>
      <c r="H174" s="109"/>
      <c r="I174" s="109"/>
    </row>
    <row r="175" spans="1:9">
      <c r="A175" s="109" t="s">
        <v>29</v>
      </c>
      <c r="B175" s="109"/>
      <c r="C175" s="109"/>
      <c r="D175" s="109"/>
      <c r="E175" s="109"/>
      <c r="F175" s="109"/>
      <c r="G175" s="109"/>
      <c r="H175" s="109"/>
      <c r="I175" s="109"/>
    </row>
    <row r="177" spans="1:12">
      <c r="A177" s="105" t="s">
        <v>30</v>
      </c>
      <c r="B177" s="105"/>
      <c r="C177" s="105"/>
      <c r="D177" s="105"/>
      <c r="E177" s="105"/>
      <c r="F177" s="105"/>
      <c r="G177" s="105"/>
      <c r="H177" s="105"/>
      <c r="I177" s="105"/>
    </row>
    <row r="178" spans="1:12">
      <c r="A178" s="105"/>
      <c r="B178" s="105"/>
      <c r="C178" s="105"/>
      <c r="D178" s="105"/>
      <c r="E178" s="105"/>
      <c r="F178" s="105"/>
      <c r="G178" s="105"/>
      <c r="H178" s="105"/>
      <c r="I178" s="105"/>
    </row>
    <row r="179" spans="1:12">
      <c r="A179" s="105" t="s">
        <v>31</v>
      </c>
      <c r="B179" s="105"/>
      <c r="C179" s="105"/>
      <c r="D179" s="105"/>
      <c r="E179" s="105"/>
      <c r="F179" s="105"/>
      <c r="G179" s="105"/>
      <c r="H179" s="105"/>
      <c r="I179" s="105"/>
    </row>
    <row r="180" spans="1:12">
      <c r="A180" s="105" t="s">
        <v>32</v>
      </c>
      <c r="B180" s="105"/>
      <c r="C180" s="105"/>
      <c r="D180" s="105"/>
      <c r="E180" s="105"/>
      <c r="F180" s="105"/>
      <c r="G180" s="105"/>
      <c r="H180" s="105"/>
      <c r="I180" s="105"/>
    </row>
    <row r="181" spans="1:12">
      <c r="A181" s="105"/>
      <c r="B181" s="105"/>
      <c r="C181" s="105"/>
      <c r="D181" s="105"/>
      <c r="E181" s="105"/>
      <c r="F181" s="105"/>
      <c r="G181" s="105"/>
      <c r="H181" s="105"/>
      <c r="I181" s="105"/>
    </row>
    <row r="182" spans="1:12">
      <c r="A182" s="26" t="s">
        <v>33</v>
      </c>
    </row>
    <row r="184" spans="1:12">
      <c r="A184" s="105" t="s">
        <v>34</v>
      </c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1:12">
      <c r="A185" s="105" t="s">
        <v>35</v>
      </c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1:12">
      <c r="A186" s="105" t="s">
        <v>36</v>
      </c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1:12">
      <c r="A187" s="105" t="s">
        <v>37</v>
      </c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1:12">
      <c r="A188" s="105" t="s">
        <v>38</v>
      </c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1:12">
      <c r="A189" s="105" t="s">
        <v>39</v>
      </c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1:12">
      <c r="A190" s="105" t="s">
        <v>40</v>
      </c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3" spans="1:1">
      <c r="A193" s="26" t="s">
        <v>41</v>
      </c>
    </row>
    <row r="195" spans="1:1">
      <c r="A195" s="26" t="s">
        <v>42</v>
      </c>
    </row>
    <row r="196" spans="1:1">
      <c r="A196" s="26" t="s">
        <v>43</v>
      </c>
    </row>
    <row r="198" spans="1:1">
      <c r="A198" s="26" t="s">
        <v>44</v>
      </c>
    </row>
    <row r="199" spans="1:1">
      <c r="A199" s="26" t="s">
        <v>45</v>
      </c>
    </row>
    <row r="200" spans="1:1">
      <c r="A200" s="26" t="s">
        <v>46</v>
      </c>
    </row>
    <row r="201" spans="1:1">
      <c r="A201" s="26" t="s">
        <v>47</v>
      </c>
    </row>
    <row r="202" spans="1:1">
      <c r="A202" s="26" t="s">
        <v>48</v>
      </c>
    </row>
    <row r="204" spans="1:1">
      <c r="A204" s="26" t="s">
        <v>49</v>
      </c>
    </row>
    <row r="205" spans="1:1">
      <c r="A205" s="26" t="s">
        <v>50</v>
      </c>
    </row>
    <row r="206" spans="1:1">
      <c r="A206" s="26" t="s">
        <v>51</v>
      </c>
    </row>
    <row r="207" spans="1:1">
      <c r="A207" s="26" t="s">
        <v>52</v>
      </c>
    </row>
    <row r="208" spans="1:1">
      <c r="A208" s="26" t="s">
        <v>53</v>
      </c>
    </row>
    <row r="209" spans="1:1">
      <c r="A209" s="26" t="s">
        <v>54</v>
      </c>
    </row>
    <row r="210" spans="1:1">
      <c r="A210" s="26" t="s">
        <v>55</v>
      </c>
    </row>
    <row r="212" spans="1:1">
      <c r="A212" s="26" t="s">
        <v>56</v>
      </c>
    </row>
    <row r="213" spans="1:1">
      <c r="A213" s="26" t="s">
        <v>57</v>
      </c>
    </row>
    <row r="214" spans="1:1">
      <c r="A214" s="26" t="s">
        <v>58</v>
      </c>
    </row>
    <row r="215" spans="1:1">
      <c r="A215" s="26" t="s">
        <v>59</v>
      </c>
    </row>
    <row r="217" spans="1:1">
      <c r="A217" s="26" t="s">
        <v>60</v>
      </c>
    </row>
    <row r="219" spans="1:1">
      <c r="A219" s="26" t="s">
        <v>62</v>
      </c>
    </row>
    <row r="221" spans="1:1">
      <c r="A221" s="26" t="s">
        <v>63</v>
      </c>
    </row>
    <row r="222" spans="1:1">
      <c r="A222" s="26" t="s">
        <v>64</v>
      </c>
    </row>
    <row r="223" spans="1:1">
      <c r="A223" s="26" t="s">
        <v>65</v>
      </c>
    </row>
    <row r="224" spans="1:1">
      <c r="A224" s="26" t="s">
        <v>66</v>
      </c>
    </row>
    <row r="225" spans="1:1">
      <c r="A225" s="26" t="s">
        <v>67</v>
      </c>
    </row>
    <row r="226" spans="1:1">
      <c r="A226" s="26" t="s">
        <v>68</v>
      </c>
    </row>
    <row r="227" spans="1:1">
      <c r="A227" s="26" t="s">
        <v>69</v>
      </c>
    </row>
    <row r="228" spans="1:1">
      <c r="A228" s="26" t="s">
        <v>70</v>
      </c>
    </row>
    <row r="229" spans="1:1">
      <c r="A229" s="26" t="s">
        <v>71</v>
      </c>
    </row>
    <row r="231" spans="1:1">
      <c r="A231" s="26" t="s">
        <v>72</v>
      </c>
    </row>
    <row r="232" spans="1:1">
      <c r="A232" s="26" t="s">
        <v>73</v>
      </c>
    </row>
    <row r="233" spans="1:1">
      <c r="A233" s="26" t="s">
        <v>74</v>
      </c>
    </row>
    <row r="235" spans="1:1">
      <c r="A235" s="26" t="s">
        <v>75</v>
      </c>
    </row>
    <row r="236" spans="1:1">
      <c r="A236" s="26" t="s">
        <v>76</v>
      </c>
    </row>
    <row r="238" spans="1:1">
      <c r="A238" s="26" t="s">
        <v>77</v>
      </c>
    </row>
    <row r="239" spans="1:1">
      <c r="A239" s="26" t="s">
        <v>78</v>
      </c>
    </row>
    <row r="240" spans="1:1">
      <c r="A240" s="26" t="s">
        <v>79</v>
      </c>
    </row>
    <row r="241" spans="1:1">
      <c r="A241" s="26" t="s">
        <v>80</v>
      </c>
    </row>
    <row r="242" spans="1:1">
      <c r="A242" s="26" t="s">
        <v>81</v>
      </c>
    </row>
    <row r="243" spans="1:1">
      <c r="A243" s="26" t="s">
        <v>82</v>
      </c>
    </row>
    <row r="244" spans="1:1">
      <c r="A244" s="26" t="s">
        <v>83</v>
      </c>
    </row>
    <row r="245" spans="1:1">
      <c r="A245" s="26" t="s">
        <v>84</v>
      </c>
    </row>
    <row r="246" spans="1:1">
      <c r="A246" s="26" t="s">
        <v>85</v>
      </c>
    </row>
    <row r="247" spans="1:1">
      <c r="A247" s="26" t="s">
        <v>86</v>
      </c>
    </row>
    <row r="248" spans="1:1">
      <c r="A248" s="26" t="s">
        <v>87</v>
      </c>
    </row>
    <row r="249" spans="1:1">
      <c r="A249" s="26" t="s">
        <v>88</v>
      </c>
    </row>
    <row r="250" spans="1:1">
      <c r="A250" s="26" t="s">
        <v>89</v>
      </c>
    </row>
    <row r="251" spans="1:1">
      <c r="A251" s="26" t="s">
        <v>90</v>
      </c>
    </row>
    <row r="252" spans="1:1">
      <c r="A252" s="26" t="s">
        <v>91</v>
      </c>
    </row>
    <row r="253" spans="1:1">
      <c r="A253" s="26" t="s">
        <v>92</v>
      </c>
    </row>
    <row r="254" spans="1:1">
      <c r="A254" s="26" t="s">
        <v>93</v>
      </c>
    </row>
    <row r="255" spans="1:1">
      <c r="A255" s="26" t="s">
        <v>94</v>
      </c>
    </row>
    <row r="256" spans="1:1">
      <c r="A256" s="26" t="s">
        <v>82</v>
      </c>
    </row>
    <row r="257" spans="1:1">
      <c r="A257" s="26" t="s">
        <v>95</v>
      </c>
    </row>
    <row r="258" spans="1:1">
      <c r="A258" s="26" t="s">
        <v>96</v>
      </c>
    </row>
    <row r="259" spans="1:1">
      <c r="A259" s="26" t="s">
        <v>97</v>
      </c>
    </row>
    <row r="260" spans="1:1">
      <c r="A260" s="26" t="s">
        <v>94</v>
      </c>
    </row>
    <row r="261" spans="1:1">
      <c r="A261" s="26" t="s">
        <v>98</v>
      </c>
    </row>
    <row r="262" spans="1:1">
      <c r="A262" s="26" t="s">
        <v>99</v>
      </c>
    </row>
    <row r="263" spans="1:1">
      <c r="A263" s="26" t="s">
        <v>82</v>
      </c>
    </row>
    <row r="264" spans="1:1">
      <c r="A264" s="26" t="s">
        <v>100</v>
      </c>
    </row>
    <row r="265" spans="1:1">
      <c r="A265" s="26" t="s">
        <v>101</v>
      </c>
    </row>
    <row r="266" spans="1:1">
      <c r="A266" s="26" t="s">
        <v>102</v>
      </c>
    </row>
    <row r="267" spans="1:1">
      <c r="A267" s="26" t="s">
        <v>103</v>
      </c>
    </row>
    <row r="268" spans="1:1">
      <c r="A268" s="26" t="s">
        <v>104</v>
      </c>
    </row>
    <row r="269" spans="1:1">
      <c r="A269" s="26" t="s">
        <v>105</v>
      </c>
    </row>
    <row r="270" spans="1:1">
      <c r="A270" s="26" t="s">
        <v>106</v>
      </c>
    </row>
    <row r="271" spans="1:1">
      <c r="A271" s="26" t="s">
        <v>107</v>
      </c>
    </row>
    <row r="272" spans="1:1">
      <c r="A272" s="26" t="s">
        <v>108</v>
      </c>
    </row>
    <row r="273" spans="1:1">
      <c r="A273" s="26" t="s">
        <v>109</v>
      </c>
    </row>
    <row r="274" spans="1:1">
      <c r="A274" s="26" t="s">
        <v>110</v>
      </c>
    </row>
    <row r="275" spans="1:1">
      <c r="A275" s="26" t="s">
        <v>111</v>
      </c>
    </row>
    <row r="276" spans="1:1">
      <c r="A276" s="26" t="s">
        <v>79</v>
      </c>
    </row>
    <row r="277" spans="1:1">
      <c r="A277" s="26" t="s">
        <v>112</v>
      </c>
    </row>
    <row r="278" spans="1:1">
      <c r="A278" s="26" t="s">
        <v>79</v>
      </c>
    </row>
    <row r="279" spans="1:1">
      <c r="A279" s="26" t="s">
        <v>113</v>
      </c>
    </row>
    <row r="281" spans="1:1">
      <c r="A281" s="26" t="s">
        <v>114</v>
      </c>
    </row>
    <row r="282" spans="1:1">
      <c r="A282" s="26" t="s">
        <v>115</v>
      </c>
    </row>
    <row r="283" spans="1:1">
      <c r="A283" s="26" t="s">
        <v>116</v>
      </c>
    </row>
    <row r="284" spans="1:1">
      <c r="A284" s="26" t="s">
        <v>3</v>
      </c>
    </row>
    <row r="285" spans="1:1">
      <c r="A285" s="26" t="s">
        <v>117</v>
      </c>
    </row>
    <row r="286" spans="1:1">
      <c r="A286" s="26" t="s">
        <v>118</v>
      </c>
    </row>
    <row r="287" spans="1:1">
      <c r="A287" s="26" t="s">
        <v>119</v>
      </c>
    </row>
    <row r="288" spans="1:1">
      <c r="A288" s="26" t="s">
        <v>120</v>
      </c>
    </row>
    <row r="290" spans="1:1">
      <c r="A290" s="26" t="s">
        <v>121</v>
      </c>
    </row>
    <row r="291" spans="1:1">
      <c r="A291" s="26" t="s">
        <v>122</v>
      </c>
    </row>
    <row r="292" spans="1:1">
      <c r="A292" s="26" t="s">
        <v>123</v>
      </c>
    </row>
    <row r="293" spans="1:1">
      <c r="A293" s="26" t="s">
        <v>124</v>
      </c>
    </row>
    <row r="294" spans="1:1">
      <c r="A294" s="26" t="s">
        <v>125</v>
      </c>
    </row>
    <row r="295" spans="1:1">
      <c r="A295" s="26" t="s">
        <v>126</v>
      </c>
    </row>
    <row r="296" spans="1:1">
      <c r="A296" s="26" t="s">
        <v>127</v>
      </c>
    </row>
    <row r="297" spans="1:1">
      <c r="A297" s="26" t="s">
        <v>128</v>
      </c>
    </row>
    <row r="298" spans="1:1">
      <c r="A298" s="26" t="s">
        <v>129</v>
      </c>
    </row>
    <row r="299" spans="1:1">
      <c r="A299" s="26" t="s">
        <v>130</v>
      </c>
    </row>
    <row r="300" spans="1:1">
      <c r="A300" s="26" t="s">
        <v>131</v>
      </c>
    </row>
    <row r="301" spans="1:1">
      <c r="A301" s="26" t="s">
        <v>132</v>
      </c>
    </row>
    <row r="302" spans="1:1">
      <c r="A302" s="26" t="s">
        <v>133</v>
      </c>
    </row>
    <row r="303" spans="1:1">
      <c r="A303" s="26" t="s">
        <v>134</v>
      </c>
    </row>
    <row r="304" spans="1:1">
      <c r="A304" s="26" t="s">
        <v>135</v>
      </c>
    </row>
    <row r="305" spans="1:1">
      <c r="A305" s="26" t="s">
        <v>136</v>
      </c>
    </row>
    <row r="306" spans="1:1">
      <c r="A306" s="26" t="s">
        <v>137</v>
      </c>
    </row>
    <row r="307" spans="1:1">
      <c r="A307" s="26" t="s">
        <v>138</v>
      </c>
    </row>
    <row r="308" spans="1:1">
      <c r="A308" s="26" t="s">
        <v>139</v>
      </c>
    </row>
    <row r="309" spans="1:1">
      <c r="A309" s="26" t="s">
        <v>140</v>
      </c>
    </row>
    <row r="310" spans="1:1">
      <c r="A310" s="26" t="s">
        <v>98</v>
      </c>
    </row>
    <row r="311" spans="1:1">
      <c r="A311" s="26" t="s">
        <v>141</v>
      </c>
    </row>
    <row r="312" spans="1:1">
      <c r="A312" s="26" t="s">
        <v>82</v>
      </c>
    </row>
    <row r="313" spans="1:1">
      <c r="A313" s="26" t="s">
        <v>142</v>
      </c>
    </row>
    <row r="314" spans="1:1">
      <c r="A314" s="26" t="s">
        <v>86</v>
      </c>
    </row>
    <row r="315" spans="1:1">
      <c r="A315" s="26" t="s">
        <v>70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tabColor theme="9" tint="-0.249977111117893"/>
    <pageSetUpPr fitToPage="1"/>
  </sheetPr>
  <dimension ref="A1:AV292"/>
  <sheetViews>
    <sheetView showGridLines="0" workbookViewId="0">
      <selection activeCell="A3" sqref="A3"/>
    </sheetView>
  </sheetViews>
  <sheetFormatPr defaultColWidth="11.44140625" defaultRowHeight="10.199999999999999"/>
  <cols>
    <col min="1" max="1" width="5.33203125" style="27" customWidth="1"/>
    <col min="2" max="22" width="4.44140625" style="27" customWidth="1"/>
    <col min="23" max="23" width="4.6640625" style="27" customWidth="1"/>
    <col min="24" max="16384" width="11.44140625" style="27"/>
  </cols>
  <sheetData>
    <row r="1" spans="1:1" ht="13.2">
      <c r="A1" s="38" t="s">
        <v>214</v>
      </c>
    </row>
    <row r="2" spans="1:1">
      <c r="A2" s="28"/>
    </row>
    <row r="3" spans="1:1">
      <c r="A3" s="28" t="s">
        <v>149</v>
      </c>
    </row>
    <row r="4" spans="1:1">
      <c r="A4" s="28" t="s">
        <v>215</v>
      </c>
    </row>
    <row r="5" spans="1:1">
      <c r="A5" s="28" t="s">
        <v>150</v>
      </c>
    </row>
    <row r="6" spans="1:1">
      <c r="A6" s="28"/>
    </row>
    <row r="7" spans="1:1">
      <c r="A7" s="28"/>
    </row>
    <row r="8" spans="1:1" ht="13.2">
      <c r="A8" s="37" t="s">
        <v>213</v>
      </c>
    </row>
    <row r="9" spans="1:1">
      <c r="A9" s="29"/>
    </row>
    <row r="10" spans="1:1">
      <c r="A10" s="28" t="s">
        <v>272</v>
      </c>
    </row>
    <row r="11" spans="1:1">
      <c r="A11" s="28"/>
    </row>
    <row r="12" spans="1:1">
      <c r="A12" s="28" t="s">
        <v>151</v>
      </c>
    </row>
    <row r="13" spans="1:1">
      <c r="A13" s="28" t="s">
        <v>152</v>
      </c>
    </row>
    <row r="14" spans="1:1">
      <c r="A14" s="28" t="s">
        <v>153</v>
      </c>
    </row>
    <row r="15" spans="1:1">
      <c r="A15" s="28" t="s">
        <v>154</v>
      </c>
    </row>
    <row r="16" spans="1:1">
      <c r="A16" s="28" t="s">
        <v>155</v>
      </c>
    </row>
    <row r="18" spans="1:48">
      <c r="A18" s="30"/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  <c r="I18" s="30">
        <v>8</v>
      </c>
      <c r="J18" s="30">
        <v>9</v>
      </c>
      <c r="K18" s="30">
        <v>10</v>
      </c>
      <c r="L18" s="30">
        <v>11</v>
      </c>
      <c r="M18" s="30">
        <v>12</v>
      </c>
      <c r="N18" s="30">
        <v>13</v>
      </c>
      <c r="O18" s="30">
        <v>14</v>
      </c>
      <c r="P18" s="30">
        <v>15</v>
      </c>
      <c r="Q18" s="30">
        <v>16</v>
      </c>
      <c r="R18" s="30">
        <v>17</v>
      </c>
      <c r="S18" s="30">
        <v>18</v>
      </c>
      <c r="T18" s="30">
        <v>19</v>
      </c>
      <c r="U18" s="30" t="s">
        <v>156</v>
      </c>
      <c r="AA18" s="30"/>
      <c r="AB18" s="30">
        <v>1</v>
      </c>
      <c r="AC18" s="30">
        <v>2</v>
      </c>
      <c r="AD18" s="30">
        <v>3</v>
      </c>
      <c r="AE18" s="30">
        <v>4</v>
      </c>
      <c r="AF18" s="30">
        <v>5</v>
      </c>
      <c r="AG18" s="30">
        <v>6</v>
      </c>
      <c r="AH18" s="30">
        <v>7</v>
      </c>
      <c r="AI18" s="30">
        <v>8</v>
      </c>
      <c r="AJ18" s="30">
        <v>9</v>
      </c>
      <c r="AK18" s="30">
        <v>10</v>
      </c>
      <c r="AL18" s="30">
        <v>11</v>
      </c>
      <c r="AM18" s="30">
        <v>12</v>
      </c>
      <c r="AN18" s="30">
        <v>13</v>
      </c>
      <c r="AO18" s="30">
        <v>14</v>
      </c>
      <c r="AP18" s="30">
        <v>15</v>
      </c>
      <c r="AQ18" s="30">
        <v>16</v>
      </c>
      <c r="AR18" s="30">
        <v>17</v>
      </c>
      <c r="AS18" s="30">
        <v>18</v>
      </c>
      <c r="AT18" s="30">
        <v>19</v>
      </c>
      <c r="AU18" s="30" t="s">
        <v>156</v>
      </c>
    </row>
    <row r="19" spans="1:48">
      <c r="A19" s="31">
        <v>1</v>
      </c>
      <c r="B19" s="27">
        <v>0</v>
      </c>
      <c r="C19" s="27">
        <v>10</v>
      </c>
      <c r="D19" s="27">
        <v>31</v>
      </c>
      <c r="E19" s="27">
        <v>43</v>
      </c>
      <c r="F19" s="27">
        <v>52</v>
      </c>
      <c r="G19" s="27">
        <v>60</v>
      </c>
      <c r="H19" s="27">
        <v>66</v>
      </c>
      <c r="I19" s="27">
        <v>72</v>
      </c>
      <c r="J19" s="27">
        <v>76</v>
      </c>
      <c r="K19" s="27">
        <v>80</v>
      </c>
      <c r="L19" s="27">
        <v>84</v>
      </c>
      <c r="M19" s="27">
        <v>87</v>
      </c>
      <c r="N19" s="27">
        <v>90</v>
      </c>
      <c r="O19" s="27">
        <v>92</v>
      </c>
      <c r="P19" s="27">
        <v>94</v>
      </c>
      <c r="Q19" s="27">
        <v>96</v>
      </c>
      <c r="R19" s="27">
        <v>97</v>
      </c>
      <c r="S19" s="27">
        <v>98</v>
      </c>
      <c r="T19" s="27">
        <v>99</v>
      </c>
      <c r="U19" s="27">
        <v>100</v>
      </c>
      <c r="V19" s="31">
        <v>1</v>
      </c>
      <c r="AA19" s="31">
        <v>1</v>
      </c>
      <c r="AB19" s="27">
        <v>0</v>
      </c>
      <c r="AC19" s="60">
        <f>C19/C$19</f>
        <v>1</v>
      </c>
      <c r="AD19" s="60">
        <f t="shared" ref="AD19:AD38" si="0">D19/D$19</f>
        <v>1</v>
      </c>
      <c r="AE19" s="60">
        <f t="shared" ref="AE19:AE38" si="1">E19/E$19</f>
        <v>1</v>
      </c>
      <c r="AF19" s="60">
        <f t="shared" ref="AF19:AF38" si="2">F19/F$19</f>
        <v>1</v>
      </c>
      <c r="AG19" s="60">
        <f t="shared" ref="AG19:AG38" si="3">G19/G$19</f>
        <v>1</v>
      </c>
      <c r="AH19" s="60">
        <f t="shared" ref="AH19:AH38" si="4">H19/H$19</f>
        <v>1</v>
      </c>
      <c r="AI19" s="60">
        <f t="shared" ref="AI19:AI38" si="5">I19/I$19</f>
        <v>1</v>
      </c>
      <c r="AJ19" s="60">
        <f t="shared" ref="AJ19:AJ38" si="6">J19/J$19</f>
        <v>1</v>
      </c>
      <c r="AK19" s="60">
        <f t="shared" ref="AK19:AK38" si="7">K19/K$19</f>
        <v>1</v>
      </c>
      <c r="AL19" s="60">
        <f t="shared" ref="AL19:AL38" si="8">L19/L$19</f>
        <v>1</v>
      </c>
      <c r="AM19" s="60">
        <f t="shared" ref="AM19:AM38" si="9">M19/M$19</f>
        <v>1</v>
      </c>
      <c r="AN19" s="60">
        <f t="shared" ref="AN19:AN38" si="10">N19/N$19</f>
        <v>1</v>
      </c>
      <c r="AO19" s="60">
        <f t="shared" ref="AO19:AO38" si="11">O19/O$19</f>
        <v>1</v>
      </c>
      <c r="AP19" s="60">
        <f t="shared" ref="AP19:AP38" si="12">P19/P$19</f>
        <v>1</v>
      </c>
      <c r="AQ19" s="60">
        <f t="shared" ref="AQ19:AQ38" si="13">Q19/Q$19</f>
        <v>1</v>
      </c>
      <c r="AR19" s="60">
        <f t="shared" ref="AR19:AR38" si="14">R19/R$19</f>
        <v>1</v>
      </c>
      <c r="AS19" s="60">
        <f t="shared" ref="AS19:AS38" si="15">S19/S$19</f>
        <v>1</v>
      </c>
      <c r="AT19" s="60">
        <f t="shared" ref="AT19:AT38" si="16">T19/T$19</f>
        <v>1</v>
      </c>
      <c r="AU19" s="60">
        <f t="shared" ref="AU19:AU38" si="17">U19/U$19</f>
        <v>1</v>
      </c>
      <c r="AV19" s="31">
        <v>1</v>
      </c>
    </row>
    <row r="20" spans="1:48">
      <c r="A20" s="31">
        <v>2</v>
      </c>
      <c r="C20" s="27">
        <v>7</v>
      </c>
      <c r="D20" s="27">
        <v>25</v>
      </c>
      <c r="E20" s="27">
        <v>37</v>
      </c>
      <c r="F20" s="27">
        <v>46</v>
      </c>
      <c r="G20" s="27">
        <v>54</v>
      </c>
      <c r="H20" s="27">
        <v>60</v>
      </c>
      <c r="I20" s="27">
        <v>66</v>
      </c>
      <c r="J20" s="27">
        <v>70</v>
      </c>
      <c r="K20" s="27">
        <v>74</v>
      </c>
      <c r="L20" s="27">
        <v>78</v>
      </c>
      <c r="M20" s="27">
        <v>81</v>
      </c>
      <c r="N20" s="27">
        <v>84</v>
      </c>
      <c r="O20" s="27">
        <v>86</v>
      </c>
      <c r="P20" s="27">
        <v>88</v>
      </c>
      <c r="Q20" s="27">
        <v>90</v>
      </c>
      <c r="R20" s="27">
        <v>91</v>
      </c>
      <c r="S20" s="27">
        <v>92</v>
      </c>
      <c r="T20" s="27">
        <v>93</v>
      </c>
      <c r="U20" s="27">
        <v>94</v>
      </c>
      <c r="V20" s="31">
        <v>2</v>
      </c>
      <c r="AA20" s="31">
        <v>2</v>
      </c>
      <c r="AC20" s="60">
        <f t="shared" ref="AC20:AC38" si="18">C20/C$19</f>
        <v>0.7</v>
      </c>
      <c r="AD20" s="60">
        <f t="shared" si="0"/>
        <v>0.80645161290322576</v>
      </c>
      <c r="AE20" s="60">
        <f t="shared" si="1"/>
        <v>0.86046511627906974</v>
      </c>
      <c r="AF20" s="60">
        <f t="shared" si="2"/>
        <v>0.88461538461538458</v>
      </c>
      <c r="AG20" s="60">
        <f t="shared" si="3"/>
        <v>0.9</v>
      </c>
      <c r="AH20" s="60">
        <f t="shared" si="4"/>
        <v>0.90909090909090906</v>
      </c>
      <c r="AI20" s="60">
        <f t="shared" si="5"/>
        <v>0.91666666666666663</v>
      </c>
      <c r="AJ20" s="60">
        <f t="shared" si="6"/>
        <v>0.92105263157894735</v>
      </c>
      <c r="AK20" s="60">
        <f t="shared" si="7"/>
        <v>0.92500000000000004</v>
      </c>
      <c r="AL20" s="60">
        <f t="shared" si="8"/>
        <v>0.9285714285714286</v>
      </c>
      <c r="AM20" s="60">
        <f t="shared" si="9"/>
        <v>0.93103448275862066</v>
      </c>
      <c r="AN20" s="60">
        <f t="shared" si="10"/>
        <v>0.93333333333333335</v>
      </c>
      <c r="AO20" s="60">
        <f t="shared" si="11"/>
        <v>0.93478260869565222</v>
      </c>
      <c r="AP20" s="60">
        <f t="shared" si="12"/>
        <v>0.93617021276595747</v>
      </c>
      <c r="AQ20" s="60">
        <f t="shared" si="13"/>
        <v>0.9375</v>
      </c>
      <c r="AR20" s="60">
        <f t="shared" si="14"/>
        <v>0.93814432989690721</v>
      </c>
      <c r="AS20" s="60">
        <f t="shared" si="15"/>
        <v>0.93877551020408168</v>
      </c>
      <c r="AT20" s="60">
        <f t="shared" si="16"/>
        <v>0.93939393939393945</v>
      </c>
      <c r="AU20" s="60">
        <f t="shared" si="17"/>
        <v>0.94</v>
      </c>
      <c r="AV20" s="31">
        <v>2</v>
      </c>
    </row>
    <row r="21" spans="1:48">
      <c r="A21" s="31">
        <v>3</v>
      </c>
      <c r="D21" s="27">
        <v>21</v>
      </c>
      <c r="E21" s="27">
        <v>33</v>
      </c>
      <c r="F21" s="27">
        <v>42</v>
      </c>
      <c r="G21" s="27">
        <v>50</v>
      </c>
      <c r="H21" s="27">
        <v>56</v>
      </c>
      <c r="I21" s="27">
        <v>62</v>
      </c>
      <c r="J21" s="27">
        <v>66</v>
      </c>
      <c r="K21" s="27">
        <v>70</v>
      </c>
      <c r="L21" s="27">
        <v>74</v>
      </c>
      <c r="M21" s="27">
        <v>77</v>
      </c>
      <c r="N21" s="27">
        <v>80</v>
      </c>
      <c r="O21" s="27">
        <v>82</v>
      </c>
      <c r="P21" s="27">
        <v>84</v>
      </c>
      <c r="Q21" s="27">
        <v>86</v>
      </c>
      <c r="R21" s="27">
        <v>87</v>
      </c>
      <c r="S21" s="27">
        <v>88</v>
      </c>
      <c r="T21" s="27">
        <v>89</v>
      </c>
      <c r="U21" s="27">
        <v>90</v>
      </c>
      <c r="V21" s="31">
        <v>3</v>
      </c>
      <c r="AA21" s="31">
        <v>3</v>
      </c>
      <c r="AC21" s="60">
        <f t="shared" si="18"/>
        <v>0</v>
      </c>
      <c r="AD21" s="60">
        <f t="shared" si="0"/>
        <v>0.67741935483870963</v>
      </c>
      <c r="AE21" s="60">
        <f t="shared" si="1"/>
        <v>0.76744186046511631</v>
      </c>
      <c r="AF21" s="60">
        <f t="shared" si="2"/>
        <v>0.80769230769230771</v>
      </c>
      <c r="AG21" s="60">
        <f t="shared" si="3"/>
        <v>0.83333333333333337</v>
      </c>
      <c r="AH21" s="60">
        <f t="shared" si="4"/>
        <v>0.84848484848484851</v>
      </c>
      <c r="AI21" s="60">
        <f t="shared" si="5"/>
        <v>0.86111111111111116</v>
      </c>
      <c r="AJ21" s="60">
        <f t="shared" si="6"/>
        <v>0.86842105263157898</v>
      </c>
      <c r="AK21" s="60">
        <f t="shared" si="7"/>
        <v>0.875</v>
      </c>
      <c r="AL21" s="60">
        <f t="shared" si="8"/>
        <v>0.88095238095238093</v>
      </c>
      <c r="AM21" s="60">
        <f t="shared" si="9"/>
        <v>0.88505747126436785</v>
      </c>
      <c r="AN21" s="60">
        <f t="shared" si="10"/>
        <v>0.88888888888888884</v>
      </c>
      <c r="AO21" s="60">
        <f t="shared" si="11"/>
        <v>0.89130434782608692</v>
      </c>
      <c r="AP21" s="60">
        <f t="shared" si="12"/>
        <v>0.8936170212765957</v>
      </c>
      <c r="AQ21" s="60">
        <f t="shared" si="13"/>
        <v>0.89583333333333337</v>
      </c>
      <c r="AR21" s="60">
        <f t="shared" si="14"/>
        <v>0.89690721649484539</v>
      </c>
      <c r="AS21" s="60">
        <f t="shared" si="15"/>
        <v>0.89795918367346939</v>
      </c>
      <c r="AT21" s="60">
        <f t="shared" si="16"/>
        <v>0.89898989898989901</v>
      </c>
      <c r="AU21" s="60">
        <f t="shared" si="17"/>
        <v>0.9</v>
      </c>
      <c r="AV21" s="31">
        <v>3</v>
      </c>
    </row>
    <row r="22" spans="1:48">
      <c r="A22" s="31">
        <v>4</v>
      </c>
      <c r="E22" s="27">
        <v>29</v>
      </c>
      <c r="F22" s="27">
        <v>38</v>
      </c>
      <c r="G22" s="27">
        <v>46</v>
      </c>
      <c r="H22" s="27">
        <v>52</v>
      </c>
      <c r="I22" s="27">
        <v>58</v>
      </c>
      <c r="J22" s="27">
        <v>62</v>
      </c>
      <c r="K22" s="27">
        <v>68</v>
      </c>
      <c r="L22" s="27">
        <v>70</v>
      </c>
      <c r="M22" s="27">
        <v>73</v>
      </c>
      <c r="N22" s="27">
        <v>76</v>
      </c>
      <c r="O22" s="27">
        <v>78</v>
      </c>
      <c r="P22" s="27">
        <v>80</v>
      </c>
      <c r="Q22" s="27">
        <v>82</v>
      </c>
      <c r="R22" s="27">
        <v>83</v>
      </c>
      <c r="S22" s="27">
        <v>84</v>
      </c>
      <c r="T22" s="27">
        <v>85</v>
      </c>
      <c r="U22" s="27">
        <v>86</v>
      </c>
      <c r="V22" s="31">
        <v>4</v>
      </c>
      <c r="AA22" s="31">
        <v>4</v>
      </c>
      <c r="AC22" s="60">
        <f t="shared" si="18"/>
        <v>0</v>
      </c>
      <c r="AD22" s="60">
        <f t="shared" si="0"/>
        <v>0</v>
      </c>
      <c r="AE22" s="60">
        <f t="shared" si="1"/>
        <v>0.67441860465116277</v>
      </c>
      <c r="AF22" s="60">
        <f t="shared" si="2"/>
        <v>0.73076923076923073</v>
      </c>
      <c r="AG22" s="60">
        <f t="shared" si="3"/>
        <v>0.76666666666666672</v>
      </c>
      <c r="AH22" s="60">
        <f t="shared" si="4"/>
        <v>0.78787878787878785</v>
      </c>
      <c r="AI22" s="60">
        <f t="shared" si="5"/>
        <v>0.80555555555555558</v>
      </c>
      <c r="AJ22" s="60">
        <f t="shared" si="6"/>
        <v>0.81578947368421051</v>
      </c>
      <c r="AK22" s="60">
        <f t="shared" si="7"/>
        <v>0.85</v>
      </c>
      <c r="AL22" s="60">
        <f t="shared" si="8"/>
        <v>0.83333333333333337</v>
      </c>
      <c r="AM22" s="60">
        <f t="shared" si="9"/>
        <v>0.83908045977011492</v>
      </c>
      <c r="AN22" s="60">
        <f t="shared" si="10"/>
        <v>0.84444444444444444</v>
      </c>
      <c r="AO22" s="60">
        <f t="shared" si="11"/>
        <v>0.84782608695652173</v>
      </c>
      <c r="AP22" s="60">
        <f t="shared" si="12"/>
        <v>0.85106382978723405</v>
      </c>
      <c r="AQ22" s="60">
        <f t="shared" si="13"/>
        <v>0.85416666666666663</v>
      </c>
      <c r="AR22" s="60">
        <f t="shared" si="14"/>
        <v>0.85567010309278346</v>
      </c>
      <c r="AS22" s="60">
        <f t="shared" si="15"/>
        <v>0.8571428571428571</v>
      </c>
      <c r="AT22" s="60">
        <f t="shared" si="16"/>
        <v>0.85858585858585856</v>
      </c>
      <c r="AU22" s="60">
        <f t="shared" si="17"/>
        <v>0.86</v>
      </c>
      <c r="AV22" s="31">
        <v>4</v>
      </c>
    </row>
    <row r="23" spans="1:48">
      <c r="A23" s="31">
        <v>5</v>
      </c>
      <c r="F23" s="27">
        <v>35</v>
      </c>
      <c r="G23" s="27">
        <v>43</v>
      </c>
      <c r="H23" s="27">
        <v>49</v>
      </c>
      <c r="I23" s="27">
        <v>55</v>
      </c>
      <c r="J23" s="27">
        <v>59</v>
      </c>
      <c r="K23" s="27">
        <v>63</v>
      </c>
      <c r="L23" s="27">
        <v>67</v>
      </c>
      <c r="M23" s="27">
        <v>70</v>
      </c>
      <c r="N23" s="27">
        <v>73</v>
      </c>
      <c r="O23" s="27">
        <v>75</v>
      </c>
      <c r="P23" s="27">
        <v>77</v>
      </c>
      <c r="Q23" s="27">
        <v>79</v>
      </c>
      <c r="R23" s="27">
        <v>80</v>
      </c>
      <c r="S23" s="27">
        <v>81</v>
      </c>
      <c r="T23" s="27">
        <v>82</v>
      </c>
      <c r="U23" s="27">
        <v>83</v>
      </c>
      <c r="V23" s="31">
        <v>5</v>
      </c>
      <c r="AA23" s="31">
        <v>5</v>
      </c>
      <c r="AC23" s="60">
        <f t="shared" si="18"/>
        <v>0</v>
      </c>
      <c r="AD23" s="60">
        <f t="shared" si="0"/>
        <v>0</v>
      </c>
      <c r="AE23" s="60">
        <f t="shared" si="1"/>
        <v>0</v>
      </c>
      <c r="AF23" s="60">
        <f t="shared" si="2"/>
        <v>0.67307692307692313</v>
      </c>
      <c r="AG23" s="60">
        <f t="shared" si="3"/>
        <v>0.71666666666666667</v>
      </c>
      <c r="AH23" s="60">
        <f t="shared" si="4"/>
        <v>0.74242424242424243</v>
      </c>
      <c r="AI23" s="60">
        <f t="shared" si="5"/>
        <v>0.76388888888888884</v>
      </c>
      <c r="AJ23" s="60">
        <f t="shared" si="6"/>
        <v>0.77631578947368418</v>
      </c>
      <c r="AK23" s="60">
        <f t="shared" si="7"/>
        <v>0.78749999999999998</v>
      </c>
      <c r="AL23" s="60">
        <f t="shared" si="8"/>
        <v>0.79761904761904767</v>
      </c>
      <c r="AM23" s="60">
        <f t="shared" si="9"/>
        <v>0.8045977011494253</v>
      </c>
      <c r="AN23" s="60">
        <f t="shared" si="10"/>
        <v>0.81111111111111112</v>
      </c>
      <c r="AO23" s="60">
        <f t="shared" si="11"/>
        <v>0.81521739130434778</v>
      </c>
      <c r="AP23" s="60">
        <f t="shared" si="12"/>
        <v>0.81914893617021278</v>
      </c>
      <c r="AQ23" s="60">
        <f t="shared" si="13"/>
        <v>0.82291666666666663</v>
      </c>
      <c r="AR23" s="60">
        <f t="shared" si="14"/>
        <v>0.82474226804123707</v>
      </c>
      <c r="AS23" s="60">
        <f t="shared" si="15"/>
        <v>0.82653061224489799</v>
      </c>
      <c r="AT23" s="60">
        <f t="shared" si="16"/>
        <v>0.82828282828282829</v>
      </c>
      <c r="AU23" s="60">
        <f t="shared" si="17"/>
        <v>0.83</v>
      </c>
      <c r="AV23" s="31">
        <v>5</v>
      </c>
    </row>
    <row r="24" spans="1:48">
      <c r="A24" s="31">
        <v>6</v>
      </c>
      <c r="G24" s="27">
        <v>40</v>
      </c>
      <c r="H24" s="27">
        <v>46</v>
      </c>
      <c r="I24" s="27">
        <v>52</v>
      </c>
      <c r="J24" s="27">
        <v>56</v>
      </c>
      <c r="K24" s="27">
        <v>60</v>
      </c>
      <c r="L24" s="27">
        <v>64</v>
      </c>
      <c r="M24" s="27">
        <v>67</v>
      </c>
      <c r="N24" s="27">
        <v>70</v>
      </c>
      <c r="O24" s="27">
        <v>72</v>
      </c>
      <c r="P24" s="27">
        <v>74</v>
      </c>
      <c r="Q24" s="27">
        <v>76</v>
      </c>
      <c r="R24" s="27">
        <v>77</v>
      </c>
      <c r="S24" s="27">
        <v>78</v>
      </c>
      <c r="T24" s="27">
        <v>79</v>
      </c>
      <c r="U24" s="27">
        <v>80</v>
      </c>
      <c r="V24" s="31">
        <v>6</v>
      </c>
      <c r="AA24" s="31">
        <v>6</v>
      </c>
      <c r="AC24" s="60">
        <f t="shared" si="18"/>
        <v>0</v>
      </c>
      <c r="AD24" s="60">
        <f t="shared" si="0"/>
        <v>0</v>
      </c>
      <c r="AE24" s="60">
        <f t="shared" si="1"/>
        <v>0</v>
      </c>
      <c r="AF24" s="60">
        <f t="shared" si="2"/>
        <v>0</v>
      </c>
      <c r="AG24" s="60">
        <f t="shared" si="3"/>
        <v>0.66666666666666663</v>
      </c>
      <c r="AH24" s="60">
        <f t="shared" si="4"/>
        <v>0.69696969696969702</v>
      </c>
      <c r="AI24" s="60">
        <f t="shared" si="5"/>
        <v>0.72222222222222221</v>
      </c>
      <c r="AJ24" s="60">
        <f t="shared" si="6"/>
        <v>0.73684210526315785</v>
      </c>
      <c r="AK24" s="60">
        <f t="shared" si="7"/>
        <v>0.75</v>
      </c>
      <c r="AL24" s="60">
        <f t="shared" si="8"/>
        <v>0.76190476190476186</v>
      </c>
      <c r="AM24" s="60">
        <f t="shared" si="9"/>
        <v>0.77011494252873558</v>
      </c>
      <c r="AN24" s="60">
        <f t="shared" si="10"/>
        <v>0.77777777777777779</v>
      </c>
      <c r="AO24" s="60">
        <f t="shared" si="11"/>
        <v>0.78260869565217395</v>
      </c>
      <c r="AP24" s="60">
        <f t="shared" si="12"/>
        <v>0.78723404255319152</v>
      </c>
      <c r="AQ24" s="60">
        <f t="shared" si="13"/>
        <v>0.79166666666666663</v>
      </c>
      <c r="AR24" s="60">
        <f t="shared" si="14"/>
        <v>0.79381443298969068</v>
      </c>
      <c r="AS24" s="60">
        <f t="shared" si="15"/>
        <v>0.79591836734693877</v>
      </c>
      <c r="AT24" s="60">
        <f t="shared" si="16"/>
        <v>0.79797979797979801</v>
      </c>
      <c r="AU24" s="60">
        <f t="shared" si="17"/>
        <v>0.8</v>
      </c>
      <c r="AV24" s="31">
        <v>6</v>
      </c>
    </row>
    <row r="25" spans="1:48">
      <c r="A25" s="31">
        <v>7</v>
      </c>
      <c r="H25" s="27">
        <v>44</v>
      </c>
      <c r="I25" s="27">
        <v>50</v>
      </c>
      <c r="J25" s="27">
        <v>54</v>
      </c>
      <c r="K25" s="27">
        <v>58</v>
      </c>
      <c r="L25" s="27">
        <v>62</v>
      </c>
      <c r="M25" s="27">
        <v>65</v>
      </c>
      <c r="N25" s="27">
        <v>68</v>
      </c>
      <c r="O25" s="27">
        <v>70</v>
      </c>
      <c r="P25" s="27">
        <v>72</v>
      </c>
      <c r="Q25" s="27">
        <v>74</v>
      </c>
      <c r="R25" s="27">
        <v>75</v>
      </c>
      <c r="S25" s="27">
        <v>76</v>
      </c>
      <c r="T25" s="27">
        <v>77</v>
      </c>
      <c r="U25" s="27">
        <v>78</v>
      </c>
      <c r="V25" s="31">
        <v>7</v>
      </c>
      <c r="AA25" s="31">
        <v>7</v>
      </c>
      <c r="AC25" s="60">
        <f t="shared" si="18"/>
        <v>0</v>
      </c>
      <c r="AD25" s="60">
        <f t="shared" si="0"/>
        <v>0</v>
      </c>
      <c r="AE25" s="60">
        <f t="shared" si="1"/>
        <v>0</v>
      </c>
      <c r="AF25" s="60">
        <f t="shared" si="2"/>
        <v>0</v>
      </c>
      <c r="AG25" s="60">
        <f t="shared" si="3"/>
        <v>0</v>
      </c>
      <c r="AH25" s="60">
        <f t="shared" si="4"/>
        <v>0.66666666666666663</v>
      </c>
      <c r="AI25" s="60">
        <f t="shared" si="5"/>
        <v>0.69444444444444442</v>
      </c>
      <c r="AJ25" s="60">
        <f t="shared" si="6"/>
        <v>0.71052631578947367</v>
      </c>
      <c r="AK25" s="60">
        <f t="shared" si="7"/>
        <v>0.72499999999999998</v>
      </c>
      <c r="AL25" s="60">
        <f t="shared" si="8"/>
        <v>0.73809523809523814</v>
      </c>
      <c r="AM25" s="60">
        <f t="shared" si="9"/>
        <v>0.74712643678160917</v>
      </c>
      <c r="AN25" s="60">
        <f t="shared" si="10"/>
        <v>0.75555555555555554</v>
      </c>
      <c r="AO25" s="60">
        <f t="shared" si="11"/>
        <v>0.76086956521739135</v>
      </c>
      <c r="AP25" s="60">
        <f t="shared" si="12"/>
        <v>0.76595744680851063</v>
      </c>
      <c r="AQ25" s="60">
        <f t="shared" si="13"/>
        <v>0.77083333333333337</v>
      </c>
      <c r="AR25" s="60">
        <f t="shared" si="14"/>
        <v>0.77319587628865982</v>
      </c>
      <c r="AS25" s="60">
        <f t="shared" si="15"/>
        <v>0.77551020408163263</v>
      </c>
      <c r="AT25" s="60">
        <f t="shared" si="16"/>
        <v>0.77777777777777779</v>
      </c>
      <c r="AU25" s="60">
        <f t="shared" si="17"/>
        <v>0.78</v>
      </c>
      <c r="AV25" s="31">
        <v>7</v>
      </c>
    </row>
    <row r="26" spans="1:48">
      <c r="A26" s="31">
        <v>8</v>
      </c>
      <c r="I26" s="27">
        <v>48</v>
      </c>
      <c r="J26" s="27">
        <v>52</v>
      </c>
      <c r="K26" s="27">
        <v>56</v>
      </c>
      <c r="L26" s="27">
        <v>60</v>
      </c>
      <c r="M26" s="27">
        <v>63</v>
      </c>
      <c r="N26" s="27">
        <v>66</v>
      </c>
      <c r="O26" s="27">
        <v>68</v>
      </c>
      <c r="P26" s="27">
        <v>70</v>
      </c>
      <c r="Q26" s="27">
        <v>72</v>
      </c>
      <c r="R26" s="27">
        <v>73</v>
      </c>
      <c r="S26" s="27">
        <v>74</v>
      </c>
      <c r="T26" s="27">
        <v>75</v>
      </c>
      <c r="U26" s="27">
        <v>76</v>
      </c>
      <c r="V26" s="31">
        <v>8</v>
      </c>
      <c r="Y26" s="27" t="s">
        <v>148</v>
      </c>
      <c r="AA26" s="31">
        <v>8</v>
      </c>
      <c r="AC26" s="60">
        <f t="shared" si="18"/>
        <v>0</v>
      </c>
      <c r="AD26" s="60">
        <f t="shared" si="0"/>
        <v>0</v>
      </c>
      <c r="AE26" s="60">
        <f t="shared" si="1"/>
        <v>0</v>
      </c>
      <c r="AF26" s="60">
        <f t="shared" si="2"/>
        <v>0</v>
      </c>
      <c r="AG26" s="60">
        <f t="shared" si="3"/>
        <v>0</v>
      </c>
      <c r="AH26" s="60">
        <f t="shared" si="4"/>
        <v>0</v>
      </c>
      <c r="AI26" s="60">
        <f t="shared" si="5"/>
        <v>0.66666666666666663</v>
      </c>
      <c r="AJ26" s="60">
        <f t="shared" si="6"/>
        <v>0.68421052631578949</v>
      </c>
      <c r="AK26" s="60">
        <f t="shared" si="7"/>
        <v>0.7</v>
      </c>
      <c r="AL26" s="60">
        <f t="shared" si="8"/>
        <v>0.7142857142857143</v>
      </c>
      <c r="AM26" s="60">
        <f t="shared" si="9"/>
        <v>0.72413793103448276</v>
      </c>
      <c r="AN26" s="60">
        <f t="shared" si="10"/>
        <v>0.73333333333333328</v>
      </c>
      <c r="AO26" s="60">
        <f t="shared" si="11"/>
        <v>0.73913043478260865</v>
      </c>
      <c r="AP26" s="60">
        <f t="shared" si="12"/>
        <v>0.74468085106382975</v>
      </c>
      <c r="AQ26" s="60">
        <f t="shared" si="13"/>
        <v>0.75</v>
      </c>
      <c r="AR26" s="60">
        <f t="shared" si="14"/>
        <v>0.75257731958762886</v>
      </c>
      <c r="AS26" s="60">
        <f t="shared" si="15"/>
        <v>0.75510204081632648</v>
      </c>
      <c r="AT26" s="60">
        <f t="shared" si="16"/>
        <v>0.75757575757575757</v>
      </c>
      <c r="AU26" s="60">
        <f t="shared" si="17"/>
        <v>0.76</v>
      </c>
      <c r="AV26" s="31">
        <v>8</v>
      </c>
    </row>
    <row r="27" spans="1:48">
      <c r="A27" s="31">
        <v>9</v>
      </c>
      <c r="J27" s="27">
        <v>50</v>
      </c>
      <c r="K27" s="27">
        <v>54</v>
      </c>
      <c r="L27" s="27">
        <v>58</v>
      </c>
      <c r="M27" s="27">
        <v>61</v>
      </c>
      <c r="N27" s="27">
        <v>64</v>
      </c>
      <c r="O27" s="27">
        <v>66</v>
      </c>
      <c r="P27" s="27">
        <v>68</v>
      </c>
      <c r="Q27" s="27">
        <v>70</v>
      </c>
      <c r="R27" s="27">
        <v>71</v>
      </c>
      <c r="S27" s="27">
        <v>72</v>
      </c>
      <c r="T27" s="27">
        <v>73</v>
      </c>
      <c r="U27" s="27">
        <v>74</v>
      </c>
      <c r="V27" s="31">
        <v>9</v>
      </c>
      <c r="AA27" s="31">
        <v>9</v>
      </c>
      <c r="AC27" s="60">
        <f t="shared" si="18"/>
        <v>0</v>
      </c>
      <c r="AD27" s="60">
        <f t="shared" si="0"/>
        <v>0</v>
      </c>
      <c r="AE27" s="60">
        <f t="shared" si="1"/>
        <v>0</v>
      </c>
      <c r="AF27" s="60">
        <f t="shared" si="2"/>
        <v>0</v>
      </c>
      <c r="AG27" s="60">
        <f t="shared" si="3"/>
        <v>0</v>
      </c>
      <c r="AH27" s="60">
        <f t="shared" si="4"/>
        <v>0</v>
      </c>
      <c r="AI27" s="60">
        <f t="shared" si="5"/>
        <v>0</v>
      </c>
      <c r="AJ27" s="60">
        <f t="shared" si="6"/>
        <v>0.65789473684210531</v>
      </c>
      <c r="AK27" s="60">
        <f t="shared" si="7"/>
        <v>0.67500000000000004</v>
      </c>
      <c r="AL27" s="60">
        <f t="shared" si="8"/>
        <v>0.69047619047619047</v>
      </c>
      <c r="AM27" s="60">
        <f t="shared" si="9"/>
        <v>0.70114942528735635</v>
      </c>
      <c r="AN27" s="60">
        <f t="shared" si="10"/>
        <v>0.71111111111111114</v>
      </c>
      <c r="AO27" s="60">
        <f t="shared" si="11"/>
        <v>0.71739130434782605</v>
      </c>
      <c r="AP27" s="60">
        <f t="shared" si="12"/>
        <v>0.72340425531914898</v>
      </c>
      <c r="AQ27" s="60">
        <f t="shared" si="13"/>
        <v>0.72916666666666663</v>
      </c>
      <c r="AR27" s="60">
        <f t="shared" si="14"/>
        <v>0.73195876288659789</v>
      </c>
      <c r="AS27" s="60">
        <f t="shared" si="15"/>
        <v>0.73469387755102045</v>
      </c>
      <c r="AT27" s="60">
        <f t="shared" si="16"/>
        <v>0.73737373737373735</v>
      </c>
      <c r="AU27" s="60">
        <f t="shared" si="17"/>
        <v>0.74</v>
      </c>
      <c r="AV27" s="31">
        <v>9</v>
      </c>
    </row>
    <row r="28" spans="1:48">
      <c r="A28" s="31">
        <v>10</v>
      </c>
      <c r="K28" s="27">
        <v>52</v>
      </c>
      <c r="L28" s="27">
        <v>56</v>
      </c>
      <c r="M28" s="27">
        <v>59</v>
      </c>
      <c r="N28" s="27">
        <v>62</v>
      </c>
      <c r="O28" s="27">
        <v>64</v>
      </c>
      <c r="P28" s="27">
        <v>66</v>
      </c>
      <c r="Q28" s="27">
        <v>68</v>
      </c>
      <c r="R28" s="27">
        <v>69</v>
      </c>
      <c r="S28" s="27">
        <v>70</v>
      </c>
      <c r="T28" s="27">
        <v>71</v>
      </c>
      <c r="U28" s="27">
        <v>72</v>
      </c>
      <c r="V28" s="31">
        <v>10</v>
      </c>
      <c r="AA28" s="31">
        <v>10</v>
      </c>
      <c r="AC28" s="60">
        <f t="shared" si="18"/>
        <v>0</v>
      </c>
      <c r="AD28" s="60">
        <f t="shared" si="0"/>
        <v>0</v>
      </c>
      <c r="AE28" s="60">
        <f t="shared" si="1"/>
        <v>0</v>
      </c>
      <c r="AF28" s="60">
        <f t="shared" si="2"/>
        <v>0</v>
      </c>
      <c r="AG28" s="60">
        <f t="shared" si="3"/>
        <v>0</v>
      </c>
      <c r="AH28" s="60">
        <f t="shared" si="4"/>
        <v>0</v>
      </c>
      <c r="AI28" s="60">
        <f t="shared" si="5"/>
        <v>0</v>
      </c>
      <c r="AJ28" s="60">
        <f t="shared" si="6"/>
        <v>0</v>
      </c>
      <c r="AK28" s="61">
        <f t="shared" si="7"/>
        <v>0.65</v>
      </c>
      <c r="AL28" s="60">
        <f t="shared" si="8"/>
        <v>0.66666666666666663</v>
      </c>
      <c r="AM28" s="60">
        <f t="shared" si="9"/>
        <v>0.67816091954022983</v>
      </c>
      <c r="AN28" s="60">
        <f t="shared" si="10"/>
        <v>0.68888888888888888</v>
      </c>
      <c r="AO28" s="60">
        <f t="shared" si="11"/>
        <v>0.69565217391304346</v>
      </c>
      <c r="AP28" s="60">
        <f t="shared" si="12"/>
        <v>0.7021276595744681</v>
      </c>
      <c r="AQ28" s="60">
        <f t="shared" si="13"/>
        <v>0.70833333333333337</v>
      </c>
      <c r="AR28" s="60">
        <f t="shared" si="14"/>
        <v>0.71134020618556704</v>
      </c>
      <c r="AS28" s="60">
        <f t="shared" si="15"/>
        <v>0.7142857142857143</v>
      </c>
      <c r="AT28" s="60">
        <f t="shared" si="16"/>
        <v>0.71717171717171713</v>
      </c>
      <c r="AU28" s="60">
        <f t="shared" si="17"/>
        <v>0.72</v>
      </c>
      <c r="AV28" s="31">
        <v>10</v>
      </c>
    </row>
    <row r="29" spans="1:48">
      <c r="A29" s="31">
        <v>11</v>
      </c>
      <c r="L29" s="27">
        <v>54</v>
      </c>
      <c r="M29" s="27">
        <v>57</v>
      </c>
      <c r="N29" s="27">
        <v>60</v>
      </c>
      <c r="O29" s="27">
        <v>62</v>
      </c>
      <c r="P29" s="27">
        <v>64</v>
      </c>
      <c r="Q29" s="27">
        <v>66</v>
      </c>
      <c r="R29" s="27">
        <v>67</v>
      </c>
      <c r="S29" s="27">
        <v>68</v>
      </c>
      <c r="T29" s="27">
        <v>69</v>
      </c>
      <c r="U29" s="27">
        <v>70</v>
      </c>
      <c r="V29" s="31">
        <v>11</v>
      </c>
      <c r="AA29" s="31">
        <v>11</v>
      </c>
      <c r="AC29" s="60">
        <f t="shared" si="18"/>
        <v>0</v>
      </c>
      <c r="AD29" s="60">
        <f t="shared" si="0"/>
        <v>0</v>
      </c>
      <c r="AE29" s="60">
        <f t="shared" si="1"/>
        <v>0</v>
      </c>
      <c r="AF29" s="60">
        <f t="shared" si="2"/>
        <v>0</v>
      </c>
      <c r="AG29" s="60">
        <f t="shared" si="3"/>
        <v>0</v>
      </c>
      <c r="AH29" s="60">
        <f t="shared" si="4"/>
        <v>0</v>
      </c>
      <c r="AI29" s="60">
        <f t="shared" si="5"/>
        <v>0</v>
      </c>
      <c r="AJ29" s="60">
        <f t="shared" si="6"/>
        <v>0</v>
      </c>
      <c r="AK29" s="60">
        <f t="shared" si="7"/>
        <v>0</v>
      </c>
      <c r="AL29" s="60">
        <f t="shared" si="8"/>
        <v>0.6428571428571429</v>
      </c>
      <c r="AM29" s="60">
        <f t="shared" si="9"/>
        <v>0.65517241379310343</v>
      </c>
      <c r="AN29" s="60">
        <f t="shared" si="10"/>
        <v>0.66666666666666663</v>
      </c>
      <c r="AO29" s="60">
        <f t="shared" si="11"/>
        <v>0.67391304347826086</v>
      </c>
      <c r="AP29" s="60">
        <f t="shared" si="12"/>
        <v>0.68085106382978722</v>
      </c>
      <c r="AQ29" s="60">
        <f t="shared" si="13"/>
        <v>0.6875</v>
      </c>
      <c r="AR29" s="60">
        <f t="shared" si="14"/>
        <v>0.69072164948453607</v>
      </c>
      <c r="AS29" s="60">
        <f t="shared" si="15"/>
        <v>0.69387755102040816</v>
      </c>
      <c r="AT29" s="60">
        <f t="shared" si="16"/>
        <v>0.69696969696969702</v>
      </c>
      <c r="AU29" s="60">
        <f t="shared" si="17"/>
        <v>0.7</v>
      </c>
      <c r="AV29" s="31">
        <v>11</v>
      </c>
    </row>
    <row r="30" spans="1:48">
      <c r="A30" s="31">
        <v>12</v>
      </c>
      <c r="M30" s="27">
        <v>55</v>
      </c>
      <c r="N30" s="27">
        <v>58</v>
      </c>
      <c r="O30" s="27">
        <v>60</v>
      </c>
      <c r="P30" s="27">
        <v>62</v>
      </c>
      <c r="Q30" s="27">
        <v>64</v>
      </c>
      <c r="R30" s="27">
        <v>65</v>
      </c>
      <c r="S30" s="27">
        <v>66</v>
      </c>
      <c r="T30" s="27">
        <v>67</v>
      </c>
      <c r="U30" s="27">
        <v>68</v>
      </c>
      <c r="V30" s="31">
        <v>12</v>
      </c>
      <c r="AA30" s="31">
        <v>12</v>
      </c>
      <c r="AC30" s="60">
        <f t="shared" si="18"/>
        <v>0</v>
      </c>
      <c r="AD30" s="60">
        <f t="shared" si="0"/>
        <v>0</v>
      </c>
      <c r="AE30" s="60">
        <f t="shared" si="1"/>
        <v>0</v>
      </c>
      <c r="AF30" s="60">
        <f t="shared" si="2"/>
        <v>0</v>
      </c>
      <c r="AG30" s="60">
        <f t="shared" si="3"/>
        <v>0</v>
      </c>
      <c r="AH30" s="60">
        <f t="shared" si="4"/>
        <v>0</v>
      </c>
      <c r="AI30" s="60">
        <f t="shared" si="5"/>
        <v>0</v>
      </c>
      <c r="AJ30" s="60">
        <f t="shared" si="6"/>
        <v>0</v>
      </c>
      <c r="AK30" s="60">
        <f t="shared" si="7"/>
        <v>0</v>
      </c>
      <c r="AL30" s="60">
        <f t="shared" si="8"/>
        <v>0</v>
      </c>
      <c r="AM30" s="60">
        <f t="shared" si="9"/>
        <v>0.63218390804597702</v>
      </c>
      <c r="AN30" s="60">
        <f t="shared" si="10"/>
        <v>0.64444444444444449</v>
      </c>
      <c r="AO30" s="60">
        <f t="shared" si="11"/>
        <v>0.65217391304347827</v>
      </c>
      <c r="AP30" s="60">
        <f t="shared" si="12"/>
        <v>0.65957446808510634</v>
      </c>
      <c r="AQ30" s="60">
        <f t="shared" si="13"/>
        <v>0.66666666666666663</v>
      </c>
      <c r="AR30" s="60">
        <f t="shared" si="14"/>
        <v>0.67010309278350511</v>
      </c>
      <c r="AS30" s="60">
        <f t="shared" si="15"/>
        <v>0.67346938775510201</v>
      </c>
      <c r="AT30" s="60">
        <f t="shared" si="16"/>
        <v>0.6767676767676768</v>
      </c>
      <c r="AU30" s="60">
        <f t="shared" si="17"/>
        <v>0.68</v>
      </c>
      <c r="AV30" s="31">
        <v>12</v>
      </c>
    </row>
    <row r="31" spans="1:48">
      <c r="A31" s="31">
        <v>13</v>
      </c>
      <c r="N31" s="27">
        <v>56</v>
      </c>
      <c r="O31" s="27">
        <v>58</v>
      </c>
      <c r="P31" s="27">
        <v>60</v>
      </c>
      <c r="Q31" s="27">
        <v>62</v>
      </c>
      <c r="R31" s="27">
        <v>63</v>
      </c>
      <c r="S31" s="27">
        <v>64</v>
      </c>
      <c r="T31" s="27">
        <v>65</v>
      </c>
      <c r="U31" s="27">
        <v>66</v>
      </c>
      <c r="V31" s="31">
        <v>13</v>
      </c>
      <c r="AA31" s="31">
        <v>13</v>
      </c>
      <c r="AC31" s="60">
        <f t="shared" si="18"/>
        <v>0</v>
      </c>
      <c r="AD31" s="60">
        <f t="shared" si="0"/>
        <v>0</v>
      </c>
      <c r="AE31" s="60">
        <f t="shared" si="1"/>
        <v>0</v>
      </c>
      <c r="AF31" s="60">
        <f t="shared" si="2"/>
        <v>0</v>
      </c>
      <c r="AG31" s="60">
        <f t="shared" si="3"/>
        <v>0</v>
      </c>
      <c r="AH31" s="60">
        <f t="shared" si="4"/>
        <v>0</v>
      </c>
      <c r="AI31" s="60">
        <f t="shared" si="5"/>
        <v>0</v>
      </c>
      <c r="AJ31" s="60">
        <f t="shared" si="6"/>
        <v>0</v>
      </c>
      <c r="AK31" s="60">
        <f t="shared" si="7"/>
        <v>0</v>
      </c>
      <c r="AL31" s="60">
        <f t="shared" si="8"/>
        <v>0</v>
      </c>
      <c r="AM31" s="60">
        <f t="shared" si="9"/>
        <v>0</v>
      </c>
      <c r="AN31" s="60">
        <f t="shared" si="10"/>
        <v>0.62222222222222223</v>
      </c>
      <c r="AO31" s="60">
        <f t="shared" si="11"/>
        <v>0.63043478260869568</v>
      </c>
      <c r="AP31" s="60">
        <f t="shared" si="12"/>
        <v>0.63829787234042556</v>
      </c>
      <c r="AQ31" s="60">
        <f t="shared" si="13"/>
        <v>0.64583333333333337</v>
      </c>
      <c r="AR31" s="60">
        <f t="shared" si="14"/>
        <v>0.64948453608247425</v>
      </c>
      <c r="AS31" s="60">
        <f t="shared" si="15"/>
        <v>0.65306122448979587</v>
      </c>
      <c r="AT31" s="60">
        <f t="shared" si="16"/>
        <v>0.65656565656565657</v>
      </c>
      <c r="AU31" s="60">
        <f t="shared" si="17"/>
        <v>0.66</v>
      </c>
      <c r="AV31" s="31">
        <v>13</v>
      </c>
    </row>
    <row r="32" spans="1:48">
      <c r="A32" s="31">
        <v>14</v>
      </c>
      <c r="O32" s="27">
        <v>57</v>
      </c>
      <c r="P32" s="27">
        <v>59</v>
      </c>
      <c r="Q32" s="27">
        <v>61</v>
      </c>
      <c r="R32" s="27">
        <v>62</v>
      </c>
      <c r="S32" s="27">
        <v>63</v>
      </c>
      <c r="T32" s="27">
        <v>64</v>
      </c>
      <c r="U32" s="27">
        <v>65</v>
      </c>
      <c r="V32" s="31">
        <v>14</v>
      </c>
      <c r="AA32" s="31">
        <v>14</v>
      </c>
      <c r="AC32" s="60">
        <f t="shared" si="18"/>
        <v>0</v>
      </c>
      <c r="AD32" s="60">
        <f t="shared" si="0"/>
        <v>0</v>
      </c>
      <c r="AE32" s="60">
        <f t="shared" si="1"/>
        <v>0</v>
      </c>
      <c r="AF32" s="60">
        <f t="shared" si="2"/>
        <v>0</v>
      </c>
      <c r="AG32" s="60">
        <f t="shared" si="3"/>
        <v>0</v>
      </c>
      <c r="AH32" s="60">
        <f t="shared" si="4"/>
        <v>0</v>
      </c>
      <c r="AI32" s="60">
        <f t="shared" si="5"/>
        <v>0</v>
      </c>
      <c r="AJ32" s="60">
        <f t="shared" si="6"/>
        <v>0</v>
      </c>
      <c r="AK32" s="60">
        <f t="shared" si="7"/>
        <v>0</v>
      </c>
      <c r="AL32" s="60">
        <f t="shared" si="8"/>
        <v>0</v>
      </c>
      <c r="AM32" s="60">
        <f t="shared" si="9"/>
        <v>0</v>
      </c>
      <c r="AN32" s="60">
        <f t="shared" si="10"/>
        <v>0</v>
      </c>
      <c r="AO32" s="60">
        <f t="shared" si="11"/>
        <v>0.61956521739130432</v>
      </c>
      <c r="AP32" s="60">
        <f t="shared" si="12"/>
        <v>0.62765957446808507</v>
      </c>
      <c r="AQ32" s="60">
        <f t="shared" si="13"/>
        <v>0.63541666666666663</v>
      </c>
      <c r="AR32" s="60">
        <f t="shared" si="14"/>
        <v>0.63917525773195871</v>
      </c>
      <c r="AS32" s="60">
        <f t="shared" si="15"/>
        <v>0.6428571428571429</v>
      </c>
      <c r="AT32" s="60">
        <f t="shared" si="16"/>
        <v>0.64646464646464652</v>
      </c>
      <c r="AU32" s="60">
        <f t="shared" si="17"/>
        <v>0.65</v>
      </c>
      <c r="AV32" s="31">
        <v>14</v>
      </c>
    </row>
    <row r="33" spans="1:48">
      <c r="A33" s="31">
        <v>15</v>
      </c>
      <c r="P33" s="27">
        <v>58</v>
      </c>
      <c r="Q33" s="27">
        <v>60</v>
      </c>
      <c r="R33" s="27">
        <v>61</v>
      </c>
      <c r="S33" s="27">
        <v>62</v>
      </c>
      <c r="T33" s="27">
        <v>63</v>
      </c>
      <c r="U33" s="27">
        <v>64</v>
      </c>
      <c r="V33" s="31">
        <v>15</v>
      </c>
      <c r="AA33" s="31">
        <v>15</v>
      </c>
      <c r="AC33" s="60">
        <f t="shared" si="18"/>
        <v>0</v>
      </c>
      <c r="AD33" s="60">
        <f t="shared" si="0"/>
        <v>0</v>
      </c>
      <c r="AE33" s="60">
        <f t="shared" si="1"/>
        <v>0</v>
      </c>
      <c r="AF33" s="60">
        <f t="shared" si="2"/>
        <v>0</v>
      </c>
      <c r="AG33" s="60">
        <f t="shared" si="3"/>
        <v>0</v>
      </c>
      <c r="AH33" s="60">
        <f t="shared" si="4"/>
        <v>0</v>
      </c>
      <c r="AI33" s="60">
        <f t="shared" si="5"/>
        <v>0</v>
      </c>
      <c r="AJ33" s="60">
        <f t="shared" si="6"/>
        <v>0</v>
      </c>
      <c r="AK33" s="60">
        <f t="shared" si="7"/>
        <v>0</v>
      </c>
      <c r="AL33" s="60">
        <f t="shared" si="8"/>
        <v>0</v>
      </c>
      <c r="AM33" s="60">
        <f t="shared" si="9"/>
        <v>0</v>
      </c>
      <c r="AN33" s="60">
        <f t="shared" si="10"/>
        <v>0</v>
      </c>
      <c r="AO33" s="60">
        <f t="shared" si="11"/>
        <v>0</v>
      </c>
      <c r="AP33" s="60">
        <f t="shared" si="12"/>
        <v>0.61702127659574468</v>
      </c>
      <c r="AQ33" s="60">
        <f t="shared" si="13"/>
        <v>0.625</v>
      </c>
      <c r="AR33" s="60">
        <f t="shared" si="14"/>
        <v>0.62886597938144329</v>
      </c>
      <c r="AS33" s="60">
        <f t="shared" si="15"/>
        <v>0.63265306122448983</v>
      </c>
      <c r="AT33" s="60">
        <f t="shared" si="16"/>
        <v>0.63636363636363635</v>
      </c>
      <c r="AU33" s="60">
        <f t="shared" si="17"/>
        <v>0.64</v>
      </c>
      <c r="AV33" s="31">
        <v>15</v>
      </c>
    </row>
    <row r="34" spans="1:48">
      <c r="A34" s="31">
        <v>16</v>
      </c>
      <c r="Q34" s="27">
        <v>59</v>
      </c>
      <c r="R34" s="27">
        <v>60</v>
      </c>
      <c r="S34" s="27">
        <v>61</v>
      </c>
      <c r="T34" s="27">
        <v>62</v>
      </c>
      <c r="U34" s="27">
        <v>63</v>
      </c>
      <c r="V34" s="31">
        <v>16</v>
      </c>
      <c r="AA34" s="31">
        <v>16</v>
      </c>
      <c r="AC34" s="60">
        <f t="shared" si="18"/>
        <v>0</v>
      </c>
      <c r="AD34" s="60">
        <f t="shared" si="0"/>
        <v>0</v>
      </c>
      <c r="AE34" s="60">
        <f t="shared" si="1"/>
        <v>0</v>
      </c>
      <c r="AF34" s="60">
        <f t="shared" si="2"/>
        <v>0</v>
      </c>
      <c r="AG34" s="60">
        <f t="shared" si="3"/>
        <v>0</v>
      </c>
      <c r="AH34" s="60">
        <f t="shared" si="4"/>
        <v>0</v>
      </c>
      <c r="AI34" s="60">
        <f t="shared" si="5"/>
        <v>0</v>
      </c>
      <c r="AJ34" s="60">
        <f t="shared" si="6"/>
        <v>0</v>
      </c>
      <c r="AK34" s="60">
        <f t="shared" si="7"/>
        <v>0</v>
      </c>
      <c r="AL34" s="60">
        <f t="shared" si="8"/>
        <v>0</v>
      </c>
      <c r="AM34" s="60">
        <f t="shared" si="9"/>
        <v>0</v>
      </c>
      <c r="AN34" s="60">
        <f t="shared" si="10"/>
        <v>0</v>
      </c>
      <c r="AO34" s="60">
        <f t="shared" si="11"/>
        <v>0</v>
      </c>
      <c r="AP34" s="60">
        <f t="shared" si="12"/>
        <v>0</v>
      </c>
      <c r="AQ34" s="60">
        <f t="shared" si="13"/>
        <v>0.61458333333333337</v>
      </c>
      <c r="AR34" s="60">
        <f t="shared" si="14"/>
        <v>0.61855670103092786</v>
      </c>
      <c r="AS34" s="60">
        <f t="shared" si="15"/>
        <v>0.62244897959183676</v>
      </c>
      <c r="AT34" s="60">
        <f t="shared" si="16"/>
        <v>0.6262626262626263</v>
      </c>
      <c r="AU34" s="60">
        <f t="shared" si="17"/>
        <v>0.63</v>
      </c>
      <c r="AV34" s="31">
        <v>16</v>
      </c>
    </row>
    <row r="35" spans="1:48">
      <c r="A35" s="31">
        <v>17</v>
      </c>
      <c r="R35" s="27">
        <v>59</v>
      </c>
      <c r="S35" s="27">
        <v>60</v>
      </c>
      <c r="T35" s="27">
        <v>61</v>
      </c>
      <c r="U35" s="27">
        <v>62</v>
      </c>
      <c r="V35" s="31">
        <v>17</v>
      </c>
      <c r="AA35" s="31">
        <v>17</v>
      </c>
      <c r="AC35" s="60">
        <f t="shared" si="18"/>
        <v>0</v>
      </c>
      <c r="AD35" s="60">
        <f t="shared" si="0"/>
        <v>0</v>
      </c>
      <c r="AE35" s="60">
        <f t="shared" si="1"/>
        <v>0</v>
      </c>
      <c r="AF35" s="60">
        <f t="shared" si="2"/>
        <v>0</v>
      </c>
      <c r="AG35" s="60">
        <f t="shared" si="3"/>
        <v>0</v>
      </c>
      <c r="AH35" s="60">
        <f t="shared" si="4"/>
        <v>0</v>
      </c>
      <c r="AI35" s="60">
        <f t="shared" si="5"/>
        <v>0</v>
      </c>
      <c r="AJ35" s="60">
        <f t="shared" si="6"/>
        <v>0</v>
      </c>
      <c r="AK35" s="60">
        <f t="shared" si="7"/>
        <v>0</v>
      </c>
      <c r="AL35" s="60">
        <f t="shared" si="8"/>
        <v>0</v>
      </c>
      <c r="AM35" s="60">
        <f t="shared" si="9"/>
        <v>0</v>
      </c>
      <c r="AN35" s="60">
        <f t="shared" si="10"/>
        <v>0</v>
      </c>
      <c r="AO35" s="60">
        <f t="shared" si="11"/>
        <v>0</v>
      </c>
      <c r="AP35" s="60">
        <f t="shared" si="12"/>
        <v>0</v>
      </c>
      <c r="AQ35" s="60">
        <f t="shared" si="13"/>
        <v>0</v>
      </c>
      <c r="AR35" s="60">
        <f t="shared" si="14"/>
        <v>0.60824742268041232</v>
      </c>
      <c r="AS35" s="60">
        <f t="shared" si="15"/>
        <v>0.61224489795918369</v>
      </c>
      <c r="AT35" s="60">
        <f t="shared" si="16"/>
        <v>0.61616161616161613</v>
      </c>
      <c r="AU35" s="60">
        <f t="shared" si="17"/>
        <v>0.62</v>
      </c>
      <c r="AV35" s="31">
        <v>17</v>
      </c>
    </row>
    <row r="36" spans="1:48">
      <c r="A36" s="31">
        <v>18</v>
      </c>
      <c r="S36" s="27">
        <v>59</v>
      </c>
      <c r="T36" s="27">
        <v>60</v>
      </c>
      <c r="U36" s="27">
        <v>61</v>
      </c>
      <c r="V36" s="31">
        <v>18</v>
      </c>
      <c r="AA36" s="31">
        <v>18</v>
      </c>
      <c r="AC36" s="60">
        <f t="shared" si="18"/>
        <v>0</v>
      </c>
      <c r="AD36" s="60">
        <f t="shared" si="0"/>
        <v>0</v>
      </c>
      <c r="AE36" s="60">
        <f t="shared" si="1"/>
        <v>0</v>
      </c>
      <c r="AF36" s="60">
        <f t="shared" si="2"/>
        <v>0</v>
      </c>
      <c r="AG36" s="60">
        <f t="shared" si="3"/>
        <v>0</v>
      </c>
      <c r="AH36" s="60">
        <f t="shared" si="4"/>
        <v>0</v>
      </c>
      <c r="AI36" s="60">
        <f t="shared" si="5"/>
        <v>0</v>
      </c>
      <c r="AJ36" s="60">
        <f t="shared" si="6"/>
        <v>0</v>
      </c>
      <c r="AK36" s="60">
        <f t="shared" si="7"/>
        <v>0</v>
      </c>
      <c r="AL36" s="60">
        <f t="shared" si="8"/>
        <v>0</v>
      </c>
      <c r="AM36" s="60">
        <f t="shared" si="9"/>
        <v>0</v>
      </c>
      <c r="AN36" s="60">
        <f t="shared" si="10"/>
        <v>0</v>
      </c>
      <c r="AO36" s="60">
        <f t="shared" si="11"/>
        <v>0</v>
      </c>
      <c r="AP36" s="60">
        <f t="shared" si="12"/>
        <v>0</v>
      </c>
      <c r="AQ36" s="60">
        <f t="shared" si="13"/>
        <v>0</v>
      </c>
      <c r="AR36" s="60">
        <f t="shared" si="14"/>
        <v>0</v>
      </c>
      <c r="AS36" s="60">
        <f t="shared" si="15"/>
        <v>0.60204081632653061</v>
      </c>
      <c r="AT36" s="60">
        <f t="shared" si="16"/>
        <v>0.60606060606060608</v>
      </c>
      <c r="AU36" s="60">
        <f t="shared" si="17"/>
        <v>0.61</v>
      </c>
      <c r="AV36" s="31">
        <v>18</v>
      </c>
    </row>
    <row r="37" spans="1:48">
      <c r="A37" s="31">
        <v>19</v>
      </c>
      <c r="T37" s="27">
        <v>59</v>
      </c>
      <c r="U37" s="27">
        <v>60</v>
      </c>
      <c r="V37" s="31">
        <v>19</v>
      </c>
      <c r="AA37" s="31">
        <v>19</v>
      </c>
      <c r="AC37" s="60">
        <f t="shared" si="18"/>
        <v>0</v>
      </c>
      <c r="AD37" s="60">
        <f t="shared" si="0"/>
        <v>0</v>
      </c>
      <c r="AE37" s="60">
        <f t="shared" si="1"/>
        <v>0</v>
      </c>
      <c r="AF37" s="60">
        <f t="shared" si="2"/>
        <v>0</v>
      </c>
      <c r="AG37" s="60">
        <f t="shared" si="3"/>
        <v>0</v>
      </c>
      <c r="AH37" s="60">
        <f t="shared" si="4"/>
        <v>0</v>
      </c>
      <c r="AI37" s="60">
        <f t="shared" si="5"/>
        <v>0</v>
      </c>
      <c r="AJ37" s="60">
        <f t="shared" si="6"/>
        <v>0</v>
      </c>
      <c r="AK37" s="60">
        <f t="shared" si="7"/>
        <v>0</v>
      </c>
      <c r="AL37" s="60">
        <f t="shared" si="8"/>
        <v>0</v>
      </c>
      <c r="AM37" s="60">
        <f t="shared" si="9"/>
        <v>0</v>
      </c>
      <c r="AN37" s="60">
        <f t="shared" si="10"/>
        <v>0</v>
      </c>
      <c r="AO37" s="60">
        <f t="shared" si="11"/>
        <v>0</v>
      </c>
      <c r="AP37" s="60">
        <f t="shared" si="12"/>
        <v>0</v>
      </c>
      <c r="AQ37" s="60">
        <f t="shared" si="13"/>
        <v>0</v>
      </c>
      <c r="AR37" s="60">
        <f t="shared" si="14"/>
        <v>0</v>
      </c>
      <c r="AS37" s="60">
        <f t="shared" si="15"/>
        <v>0</v>
      </c>
      <c r="AT37" s="60">
        <f t="shared" si="16"/>
        <v>0.59595959595959591</v>
      </c>
      <c r="AU37" s="60">
        <f t="shared" si="17"/>
        <v>0.6</v>
      </c>
      <c r="AV37" s="31">
        <v>19</v>
      </c>
    </row>
    <row r="38" spans="1:48">
      <c r="A38" s="31">
        <v>20</v>
      </c>
      <c r="U38" s="27">
        <v>59</v>
      </c>
      <c r="V38" s="31">
        <v>20</v>
      </c>
      <c r="AA38" s="31">
        <v>20</v>
      </c>
      <c r="AC38" s="60">
        <f t="shared" si="18"/>
        <v>0</v>
      </c>
      <c r="AD38" s="60">
        <f t="shared" si="0"/>
        <v>0</v>
      </c>
      <c r="AE38" s="60">
        <f t="shared" si="1"/>
        <v>0</v>
      </c>
      <c r="AF38" s="60">
        <f t="shared" si="2"/>
        <v>0</v>
      </c>
      <c r="AG38" s="60">
        <f t="shared" si="3"/>
        <v>0</v>
      </c>
      <c r="AH38" s="60">
        <f t="shared" si="4"/>
        <v>0</v>
      </c>
      <c r="AI38" s="60">
        <f t="shared" si="5"/>
        <v>0</v>
      </c>
      <c r="AJ38" s="60">
        <f t="shared" si="6"/>
        <v>0</v>
      </c>
      <c r="AK38" s="60">
        <f t="shared" si="7"/>
        <v>0</v>
      </c>
      <c r="AL38" s="60">
        <f t="shared" si="8"/>
        <v>0</v>
      </c>
      <c r="AM38" s="60">
        <f t="shared" si="9"/>
        <v>0</v>
      </c>
      <c r="AN38" s="60">
        <f t="shared" si="10"/>
        <v>0</v>
      </c>
      <c r="AO38" s="60">
        <f t="shared" si="11"/>
        <v>0</v>
      </c>
      <c r="AP38" s="60">
        <f t="shared" si="12"/>
        <v>0</v>
      </c>
      <c r="AQ38" s="60">
        <f t="shared" si="13"/>
        <v>0</v>
      </c>
      <c r="AR38" s="60">
        <f t="shared" si="14"/>
        <v>0</v>
      </c>
      <c r="AS38" s="60">
        <f t="shared" si="15"/>
        <v>0</v>
      </c>
      <c r="AT38" s="60">
        <f t="shared" si="16"/>
        <v>0</v>
      </c>
      <c r="AU38" s="60">
        <f t="shared" si="17"/>
        <v>0.59</v>
      </c>
      <c r="AV38" s="31">
        <v>20</v>
      </c>
    </row>
    <row r="39" spans="1:48">
      <c r="B39" s="32" t="s">
        <v>157</v>
      </c>
      <c r="C39" s="27" t="s">
        <v>158</v>
      </c>
      <c r="U39" s="29" t="s">
        <v>157</v>
      </c>
      <c r="V39" s="29" t="s">
        <v>157</v>
      </c>
    </row>
    <row r="41" spans="1:48">
      <c r="D41" s="27" t="s">
        <v>159</v>
      </c>
    </row>
    <row r="43" spans="1:48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48">
      <c r="A44" s="33"/>
      <c r="B44" s="33">
        <v>1</v>
      </c>
      <c r="C44" s="33">
        <v>2</v>
      </c>
      <c r="D44" s="33">
        <v>3</v>
      </c>
      <c r="E44" s="33">
        <v>4</v>
      </c>
      <c r="F44" s="33">
        <v>5</v>
      </c>
      <c r="G44" s="33">
        <v>6</v>
      </c>
      <c r="H44" s="33">
        <v>7</v>
      </c>
      <c r="I44" s="33">
        <v>8</v>
      </c>
      <c r="J44" s="33">
        <v>9</v>
      </c>
      <c r="K44" s="33">
        <v>10</v>
      </c>
      <c r="L44" s="33">
        <v>11</v>
      </c>
      <c r="M44" s="33">
        <v>12</v>
      </c>
      <c r="N44" s="33">
        <v>13</v>
      </c>
      <c r="O44" s="33">
        <v>14</v>
      </c>
      <c r="P44" s="33">
        <v>15</v>
      </c>
      <c r="Q44" s="33">
        <v>16</v>
      </c>
      <c r="R44" s="33">
        <v>17</v>
      </c>
      <c r="S44" s="33">
        <v>18</v>
      </c>
      <c r="T44" s="33">
        <v>19</v>
      </c>
      <c r="U44" s="33" t="s">
        <v>156</v>
      </c>
      <c r="V44" s="33"/>
      <c r="W44" s="20"/>
      <c r="X44" s="20"/>
    </row>
    <row r="45" spans="1:48">
      <c r="A45" s="33">
        <v>1</v>
      </c>
      <c r="B45" s="33">
        <v>0</v>
      </c>
      <c r="C45" s="33">
        <v>10</v>
      </c>
      <c r="D45" s="33">
        <v>31</v>
      </c>
      <c r="E45" s="33">
        <v>43</v>
      </c>
      <c r="F45" s="33">
        <v>52</v>
      </c>
      <c r="G45" s="33">
        <v>60</v>
      </c>
      <c r="H45" s="33">
        <v>66</v>
      </c>
      <c r="I45" s="33">
        <v>72</v>
      </c>
      <c r="J45" s="33">
        <v>76</v>
      </c>
      <c r="K45" s="33">
        <v>80</v>
      </c>
      <c r="L45" s="33">
        <v>84</v>
      </c>
      <c r="M45" s="33">
        <v>87</v>
      </c>
      <c r="N45" s="33">
        <v>90</v>
      </c>
      <c r="O45" s="33">
        <v>92</v>
      </c>
      <c r="P45" s="33">
        <v>94</v>
      </c>
      <c r="Q45" s="33">
        <v>96</v>
      </c>
      <c r="R45" s="33">
        <v>97</v>
      </c>
      <c r="S45" s="33">
        <v>98</v>
      </c>
      <c r="T45" s="33">
        <v>99</v>
      </c>
      <c r="U45" s="33">
        <v>100</v>
      </c>
      <c r="V45" s="33">
        <v>1</v>
      </c>
      <c r="W45" s="20"/>
      <c r="X45" s="20"/>
    </row>
    <row r="46" spans="1:48">
      <c r="A46" s="33">
        <v>2</v>
      </c>
      <c r="B46" s="33"/>
      <c r="C46" s="33">
        <v>4</v>
      </c>
      <c r="D46" s="33">
        <v>25</v>
      </c>
      <c r="E46" s="33">
        <v>37</v>
      </c>
      <c r="F46" s="33">
        <v>46</v>
      </c>
      <c r="G46" s="33">
        <v>54</v>
      </c>
      <c r="H46" s="33">
        <v>60</v>
      </c>
      <c r="I46" s="33">
        <v>66</v>
      </c>
      <c r="J46" s="33">
        <v>70</v>
      </c>
      <c r="K46" s="33">
        <v>74</v>
      </c>
      <c r="L46" s="33">
        <v>78</v>
      </c>
      <c r="M46" s="33">
        <v>81</v>
      </c>
      <c r="N46" s="33">
        <v>84</v>
      </c>
      <c r="O46" s="33">
        <v>86</v>
      </c>
      <c r="P46" s="33">
        <v>88</v>
      </c>
      <c r="Q46" s="33">
        <v>90</v>
      </c>
      <c r="R46" s="33">
        <v>91</v>
      </c>
      <c r="S46" s="33">
        <v>92</v>
      </c>
      <c r="T46" s="33">
        <v>93</v>
      </c>
      <c r="U46" s="33">
        <v>94</v>
      </c>
      <c r="V46" s="33">
        <v>2</v>
      </c>
      <c r="W46" s="20"/>
      <c r="X46" s="20"/>
    </row>
    <row r="47" spans="1:48">
      <c r="A47" s="33">
        <v>3</v>
      </c>
      <c r="B47" s="33"/>
      <c r="C47" s="33"/>
      <c r="D47" s="33">
        <v>21</v>
      </c>
      <c r="E47" s="33">
        <v>33</v>
      </c>
      <c r="F47" s="33">
        <v>42</v>
      </c>
      <c r="G47" s="33">
        <v>50</v>
      </c>
      <c r="H47" s="33">
        <v>56</v>
      </c>
      <c r="I47" s="33">
        <v>62</v>
      </c>
      <c r="J47" s="33">
        <v>66</v>
      </c>
      <c r="K47" s="33">
        <v>70</v>
      </c>
      <c r="L47" s="33">
        <v>74</v>
      </c>
      <c r="M47" s="33">
        <v>77</v>
      </c>
      <c r="N47" s="33">
        <v>80</v>
      </c>
      <c r="O47" s="33">
        <v>82</v>
      </c>
      <c r="P47" s="33">
        <v>84</v>
      </c>
      <c r="Q47" s="33">
        <v>86</v>
      </c>
      <c r="R47" s="33">
        <v>87</v>
      </c>
      <c r="S47" s="33">
        <v>88</v>
      </c>
      <c r="T47" s="33">
        <v>89</v>
      </c>
      <c r="U47" s="33">
        <v>90</v>
      </c>
      <c r="V47" s="33">
        <v>3</v>
      </c>
      <c r="W47" s="20"/>
      <c r="X47" s="20"/>
    </row>
    <row r="48" spans="1:48">
      <c r="A48" s="33">
        <v>4</v>
      </c>
      <c r="B48" s="33"/>
      <c r="C48" s="33"/>
      <c r="D48" s="33"/>
      <c r="E48" s="33">
        <v>29</v>
      </c>
      <c r="F48" s="33">
        <v>38</v>
      </c>
      <c r="G48" s="33">
        <v>46</v>
      </c>
      <c r="H48" s="33">
        <v>52</v>
      </c>
      <c r="I48" s="33">
        <v>58</v>
      </c>
      <c r="J48" s="33">
        <v>62</v>
      </c>
      <c r="K48" s="33">
        <v>68</v>
      </c>
      <c r="L48" s="33">
        <v>70</v>
      </c>
      <c r="M48" s="33">
        <v>73</v>
      </c>
      <c r="N48" s="33">
        <v>76</v>
      </c>
      <c r="O48" s="33">
        <v>78</v>
      </c>
      <c r="P48" s="33">
        <v>80</v>
      </c>
      <c r="Q48" s="33">
        <v>82</v>
      </c>
      <c r="R48" s="33">
        <v>83</v>
      </c>
      <c r="S48" s="33">
        <v>84</v>
      </c>
      <c r="T48" s="33">
        <v>85</v>
      </c>
      <c r="U48" s="33">
        <v>86</v>
      </c>
      <c r="V48" s="33">
        <v>4</v>
      </c>
      <c r="W48" s="20"/>
      <c r="X48" s="20"/>
    </row>
    <row r="49" spans="1:24">
      <c r="A49" s="33">
        <v>5</v>
      </c>
      <c r="B49" s="33"/>
      <c r="C49" s="33"/>
      <c r="D49" s="33"/>
      <c r="E49" s="33"/>
      <c r="F49" s="33">
        <v>35</v>
      </c>
      <c r="G49" s="33">
        <v>43</v>
      </c>
      <c r="H49" s="33">
        <v>49</v>
      </c>
      <c r="I49" s="33">
        <v>55</v>
      </c>
      <c r="J49" s="33">
        <v>59</v>
      </c>
      <c r="K49" s="33">
        <v>63</v>
      </c>
      <c r="L49" s="33">
        <v>67</v>
      </c>
      <c r="M49" s="33">
        <v>70</v>
      </c>
      <c r="N49" s="33">
        <v>73</v>
      </c>
      <c r="O49" s="33">
        <v>75</v>
      </c>
      <c r="P49" s="33">
        <v>77</v>
      </c>
      <c r="Q49" s="33">
        <v>79</v>
      </c>
      <c r="R49" s="33">
        <v>80</v>
      </c>
      <c r="S49" s="33">
        <v>81</v>
      </c>
      <c r="T49" s="33">
        <v>82</v>
      </c>
      <c r="U49" s="33">
        <v>83</v>
      </c>
      <c r="V49" s="33">
        <v>5</v>
      </c>
      <c r="W49" s="20"/>
      <c r="X49" s="20"/>
    </row>
    <row r="50" spans="1:24">
      <c r="A50" s="33">
        <v>6</v>
      </c>
      <c r="B50" s="33"/>
      <c r="C50" s="33"/>
      <c r="D50" s="33"/>
      <c r="E50" s="33"/>
      <c r="F50" s="33"/>
      <c r="G50" s="33">
        <v>40</v>
      </c>
      <c r="H50" s="33">
        <v>46</v>
      </c>
      <c r="I50" s="33">
        <v>52</v>
      </c>
      <c r="J50" s="33">
        <v>56</v>
      </c>
      <c r="K50" s="33">
        <v>60</v>
      </c>
      <c r="L50" s="33">
        <v>64</v>
      </c>
      <c r="M50" s="33">
        <v>67</v>
      </c>
      <c r="N50" s="33">
        <v>70</v>
      </c>
      <c r="O50" s="33">
        <v>72</v>
      </c>
      <c r="P50" s="33">
        <v>74</v>
      </c>
      <c r="Q50" s="33">
        <v>76</v>
      </c>
      <c r="R50" s="33">
        <v>77</v>
      </c>
      <c r="S50" s="33">
        <v>78</v>
      </c>
      <c r="T50" s="33">
        <v>79</v>
      </c>
      <c r="U50" s="33">
        <v>80</v>
      </c>
      <c r="V50" s="33">
        <v>6</v>
      </c>
      <c r="W50" s="20"/>
      <c r="X50" s="20"/>
    </row>
    <row r="51" spans="1:24" s="34" customFormat="1">
      <c r="A51" s="33">
        <v>7</v>
      </c>
      <c r="B51" s="33"/>
      <c r="C51" s="33"/>
      <c r="D51" s="33"/>
      <c r="E51" s="33"/>
      <c r="F51" s="33"/>
      <c r="G51" s="33"/>
      <c r="H51" s="33">
        <v>44</v>
      </c>
      <c r="I51" s="33">
        <v>50</v>
      </c>
      <c r="J51" s="33">
        <v>54</v>
      </c>
      <c r="K51" s="33">
        <v>58</v>
      </c>
      <c r="L51" s="33">
        <v>62</v>
      </c>
      <c r="M51" s="33">
        <v>65</v>
      </c>
      <c r="N51" s="33">
        <v>68</v>
      </c>
      <c r="O51" s="33">
        <v>70</v>
      </c>
      <c r="P51" s="33">
        <v>72</v>
      </c>
      <c r="Q51" s="33">
        <v>74</v>
      </c>
      <c r="R51" s="33">
        <v>75</v>
      </c>
      <c r="S51" s="33">
        <v>76</v>
      </c>
      <c r="T51" s="33">
        <v>77</v>
      </c>
      <c r="U51" s="33">
        <v>78</v>
      </c>
      <c r="V51" s="33">
        <v>7</v>
      </c>
      <c r="W51" s="22"/>
      <c r="X51" s="22"/>
    </row>
    <row r="52" spans="1:24">
      <c r="A52" s="33">
        <v>8</v>
      </c>
      <c r="B52" s="33"/>
      <c r="C52" s="33"/>
      <c r="D52" s="33"/>
      <c r="E52" s="33"/>
      <c r="F52" s="33"/>
      <c r="G52" s="33"/>
      <c r="H52" s="33"/>
      <c r="I52" s="33">
        <v>48</v>
      </c>
      <c r="J52" s="33">
        <v>52</v>
      </c>
      <c r="K52" s="33">
        <v>56</v>
      </c>
      <c r="L52" s="33">
        <v>60</v>
      </c>
      <c r="M52" s="33">
        <v>63</v>
      </c>
      <c r="N52" s="33">
        <v>66</v>
      </c>
      <c r="O52" s="33">
        <v>68</v>
      </c>
      <c r="P52" s="33">
        <v>70</v>
      </c>
      <c r="Q52" s="33">
        <v>72</v>
      </c>
      <c r="R52" s="33">
        <v>73</v>
      </c>
      <c r="S52" s="33">
        <v>74</v>
      </c>
      <c r="T52" s="33">
        <v>75</v>
      </c>
      <c r="U52" s="33">
        <v>76</v>
      </c>
      <c r="V52" s="33">
        <v>8</v>
      </c>
      <c r="W52" s="20"/>
      <c r="X52" s="20"/>
    </row>
    <row r="53" spans="1:24">
      <c r="A53" s="33">
        <v>9</v>
      </c>
      <c r="B53" s="33"/>
      <c r="C53" s="33"/>
      <c r="D53" s="33"/>
      <c r="E53" s="33"/>
      <c r="F53" s="33"/>
      <c r="G53" s="33"/>
      <c r="H53" s="33"/>
      <c r="I53" s="33"/>
      <c r="J53" s="33">
        <v>50</v>
      </c>
      <c r="K53" s="33">
        <v>54</v>
      </c>
      <c r="L53" s="33">
        <v>58</v>
      </c>
      <c r="M53" s="33">
        <v>61</v>
      </c>
      <c r="N53" s="33">
        <v>64</v>
      </c>
      <c r="O53" s="33">
        <v>66</v>
      </c>
      <c r="P53" s="33">
        <v>68</v>
      </c>
      <c r="Q53" s="33">
        <v>70</v>
      </c>
      <c r="R53" s="33">
        <v>71</v>
      </c>
      <c r="S53" s="33">
        <v>72</v>
      </c>
      <c r="T53" s="33">
        <v>73</v>
      </c>
      <c r="U53" s="33">
        <v>74</v>
      </c>
      <c r="V53" s="33">
        <v>9</v>
      </c>
      <c r="W53" s="20"/>
      <c r="X53" s="20"/>
    </row>
    <row r="54" spans="1:24">
      <c r="A54" s="33">
        <v>10</v>
      </c>
      <c r="B54" s="33"/>
      <c r="C54" s="33"/>
      <c r="D54" s="33"/>
      <c r="E54" s="33"/>
      <c r="F54" s="33"/>
      <c r="G54" s="33"/>
      <c r="H54" s="33"/>
      <c r="I54" s="33"/>
      <c r="J54" s="33"/>
      <c r="K54" s="33">
        <v>52</v>
      </c>
      <c r="L54" s="33">
        <v>56</v>
      </c>
      <c r="M54" s="33">
        <v>59</v>
      </c>
      <c r="N54" s="33">
        <v>62</v>
      </c>
      <c r="O54" s="33">
        <v>64</v>
      </c>
      <c r="P54" s="33">
        <v>66</v>
      </c>
      <c r="Q54" s="33">
        <v>68</v>
      </c>
      <c r="R54" s="33">
        <v>69</v>
      </c>
      <c r="S54" s="33">
        <v>70</v>
      </c>
      <c r="T54" s="33">
        <v>71</v>
      </c>
      <c r="U54" s="33">
        <v>72</v>
      </c>
      <c r="V54" s="33">
        <v>10</v>
      </c>
      <c r="W54" s="20"/>
      <c r="X54" s="20"/>
    </row>
    <row r="55" spans="1:24">
      <c r="A55" s="33">
        <v>11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>
        <v>54</v>
      </c>
      <c r="M55" s="33">
        <v>57</v>
      </c>
      <c r="N55" s="33">
        <v>60</v>
      </c>
      <c r="O55" s="33">
        <v>62</v>
      </c>
      <c r="P55" s="33">
        <v>64</v>
      </c>
      <c r="Q55" s="33">
        <v>66</v>
      </c>
      <c r="R55" s="33">
        <v>67</v>
      </c>
      <c r="S55" s="33">
        <v>68</v>
      </c>
      <c r="T55" s="33">
        <v>69</v>
      </c>
      <c r="U55" s="33">
        <v>70</v>
      </c>
      <c r="V55" s="33">
        <v>11</v>
      </c>
      <c r="W55" s="20"/>
      <c r="X55" s="20"/>
    </row>
    <row r="56" spans="1:24">
      <c r="A56" s="33">
        <v>12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>
        <v>55</v>
      </c>
      <c r="N56" s="33">
        <v>58</v>
      </c>
      <c r="O56" s="33">
        <v>60</v>
      </c>
      <c r="P56" s="33">
        <v>62</v>
      </c>
      <c r="Q56" s="33">
        <v>64</v>
      </c>
      <c r="R56" s="33">
        <v>65</v>
      </c>
      <c r="S56" s="33">
        <v>66</v>
      </c>
      <c r="T56" s="33">
        <v>67</v>
      </c>
      <c r="U56" s="33">
        <v>68</v>
      </c>
      <c r="V56" s="33">
        <v>12</v>
      </c>
      <c r="W56" s="20"/>
      <c r="X56" s="20"/>
    </row>
    <row r="57" spans="1:24">
      <c r="A57" s="33">
        <v>13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>
        <v>56</v>
      </c>
      <c r="O57" s="33">
        <v>58</v>
      </c>
      <c r="P57" s="33">
        <v>60</v>
      </c>
      <c r="Q57" s="33">
        <v>62</v>
      </c>
      <c r="R57" s="33">
        <v>63</v>
      </c>
      <c r="S57" s="33">
        <v>64</v>
      </c>
      <c r="T57" s="33">
        <v>65</v>
      </c>
      <c r="U57" s="33">
        <v>66</v>
      </c>
      <c r="V57" s="33">
        <v>13</v>
      </c>
      <c r="W57" s="20"/>
      <c r="X57" s="20"/>
    </row>
    <row r="58" spans="1:24">
      <c r="A58" s="33">
        <v>14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>
        <v>57</v>
      </c>
      <c r="P58" s="33">
        <v>59</v>
      </c>
      <c r="Q58" s="33">
        <v>61</v>
      </c>
      <c r="R58" s="33">
        <v>62</v>
      </c>
      <c r="S58" s="33">
        <v>63</v>
      </c>
      <c r="T58" s="33">
        <v>64</v>
      </c>
      <c r="U58" s="33">
        <v>65</v>
      </c>
      <c r="V58" s="33">
        <v>14</v>
      </c>
      <c r="W58" s="20"/>
      <c r="X58" s="20"/>
    </row>
    <row r="59" spans="1:24">
      <c r="A59" s="33">
        <v>15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>
        <v>58</v>
      </c>
      <c r="Q59" s="33">
        <v>60</v>
      </c>
      <c r="R59" s="33">
        <v>61</v>
      </c>
      <c r="S59" s="33">
        <v>62</v>
      </c>
      <c r="T59" s="33">
        <v>63</v>
      </c>
      <c r="U59" s="33">
        <v>64</v>
      </c>
      <c r="V59" s="33">
        <v>15</v>
      </c>
      <c r="W59" s="20"/>
      <c r="X59" s="20"/>
    </row>
    <row r="60" spans="1:24">
      <c r="A60" s="33">
        <v>16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>
        <v>59</v>
      </c>
      <c r="R60" s="33">
        <v>60</v>
      </c>
      <c r="S60" s="33">
        <v>61</v>
      </c>
      <c r="T60" s="33">
        <v>62</v>
      </c>
      <c r="U60" s="33">
        <v>63</v>
      </c>
      <c r="V60" s="33">
        <v>16</v>
      </c>
      <c r="W60" s="20"/>
      <c r="X60" s="20"/>
    </row>
    <row r="61" spans="1:24">
      <c r="A61" s="33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>
        <v>59</v>
      </c>
      <c r="S61" s="33">
        <v>60</v>
      </c>
      <c r="T61" s="33">
        <v>61</v>
      </c>
      <c r="U61" s="33">
        <v>62</v>
      </c>
      <c r="V61" s="33">
        <v>17</v>
      </c>
      <c r="W61" s="20"/>
      <c r="X61" s="20"/>
    </row>
    <row r="62" spans="1:24">
      <c r="A62" s="33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>
        <v>59</v>
      </c>
      <c r="T62" s="33">
        <v>60</v>
      </c>
      <c r="U62" s="33">
        <v>61</v>
      </c>
      <c r="V62" s="33">
        <v>18</v>
      </c>
      <c r="W62" s="20"/>
      <c r="X62" s="20"/>
    </row>
    <row r="63" spans="1:24">
      <c r="A63" s="33">
        <v>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>
        <v>59</v>
      </c>
      <c r="U63" s="33">
        <v>60</v>
      </c>
      <c r="V63" s="33">
        <v>19</v>
      </c>
      <c r="W63" s="20"/>
      <c r="X63" s="20"/>
    </row>
    <row r="64" spans="1:24">
      <c r="A64" s="33">
        <v>20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>
        <v>59</v>
      </c>
      <c r="V64" s="33">
        <v>20</v>
      </c>
      <c r="W64" s="20"/>
      <c r="X64" s="20"/>
    </row>
    <row r="65" spans="1:24">
      <c r="A65" s="33"/>
      <c r="B65" s="35" t="s">
        <v>157</v>
      </c>
      <c r="C65" s="33" t="s">
        <v>158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 t="s">
        <v>157</v>
      </c>
      <c r="V65" s="36" t="s">
        <v>157</v>
      </c>
      <c r="W65" s="20"/>
      <c r="X65" s="20"/>
    </row>
    <row r="66" spans="1:24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0"/>
      <c r="X66" s="20"/>
    </row>
    <row r="67" spans="1:24">
      <c r="A67" s="33"/>
      <c r="B67" s="33"/>
      <c r="C67" s="33"/>
      <c r="D67" s="33" t="s">
        <v>159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0"/>
      <c r="X67" s="20"/>
    </row>
    <row r="68" spans="1:24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</sheetData>
  <phoneticPr fontId="0" type="noConversion"/>
  <pageMargins left="0.75" right="0.75" top="1" bottom="1" header="0.5" footer="0.5"/>
  <pageSetup scale="2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Summer 2023</vt:lpstr>
      <vt:lpstr>SKIPPERS</vt:lpstr>
      <vt:lpstr>Rules</vt:lpstr>
      <vt:lpstr>CoxSprague</vt:lpstr>
      <vt:lpstr>CS_Table</vt:lpstr>
      <vt:lpstr>csg_table</vt:lpstr>
      <vt:lpstr>LISYRA_table</vt:lpstr>
      <vt:lpstr>'Summer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Cox-Sprague Scoring Calculator</dc:title>
  <dc:creator>Witold Gesing</dc:creator>
  <dc:description>'This program computes a series score for a yacht participating in a series of n_races with m_discards using the modified Cox-Sprague Scoring System._x000d_
_x000d_
 Proprietary Notice:_x000d_
_x000d_
This software was developed by Witold Gesing._x000d_
 File was simplified and minor bugs fixed by John Coffey 2/25/01_x000d_
_x000d_
 This software may be copied and re-distributed freely._x000d_
_x000d_
To protect the innocent, please clearly identify and document any changes,  improvements, modifications or additions.</dc:description>
  <cp:lastModifiedBy>Cook</cp:lastModifiedBy>
  <cp:lastPrinted>2017-02-07T21:20:04Z</cp:lastPrinted>
  <dcterms:created xsi:type="dcterms:W3CDTF">1999-10-05T15:00:35Z</dcterms:created>
  <dcterms:modified xsi:type="dcterms:W3CDTF">2023-08-29T20:16:43Z</dcterms:modified>
</cp:coreProperties>
</file>